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39_多良間村●(順番バラバラ)\"/>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<sst xmlns="http://schemas.openxmlformats.org/spreadsheetml/2006/main" count="1180" uniqueCount="605">
  <si>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</si>
  <si>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</si>
  <si>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</si>
  <si>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</si>
  <si>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</si>
  <si>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</si>
  <si>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</si>
  <si>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</si>
  <si>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</si>
  <si>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</si>
  <si>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</si>
  <si>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</si>
  <si>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</si>
  <si>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</si>
  <si>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</si>
  <si>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</si>
  <si>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</si>
  <si>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</si>
  <si>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</si>
  <si>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</si>
  <si>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</si>
  <si>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</si>
  <si>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</si>
  <si>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</si>
  <si>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</si>
  <si>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</si>
  <si>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</si>
  <si>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</si>
  <si>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</si>
  <si>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</si>
  <si>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</si>
  <si>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</si>
  <si>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</si>
  <si>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</si>
  <si>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</si>
  <si>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</si>
  <si>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</si>
  <si>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</si>
  <si>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</si>
  <si>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</si>
  <si>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</si>
  <si>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</si>
  <si>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</si>
  <si>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</si>
  <si>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</si>
  <si>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</si>
  <si>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</si>
  <si>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</si>
  <si>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</si>
  <si>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</si>
  <si>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</si>
  <si>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</si>
  <si>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</si>
  <si>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</si>
  <si>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</si>
  <si>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</si>
  <si>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</si>
  <si>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</si>
  <si>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</si>
  <si>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</si>
  <si>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</si>
  <si>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</si>
  <si>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</si>
  <si>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</si>
  <si>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</si>
  <si>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</si>
  <si>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</si>
  <si>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</si>
  <si>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</si>
  <si>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</si>
  <si>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</si>
  <si>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</si>
  <si>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</si>
  <si>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</si>
  <si>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</si>
  <si>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</si>
  <si>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</si>
  <si>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</si>
  <si>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</si>
  <si>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</si>
  <si>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</si>
  <si>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</si>
  <si>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</si>
  <si>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</si>
  <si>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</si>
  <si>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</si>
  <si>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</si>
  <si>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</si>
  <si>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</si>
  <si>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</si>
  <si>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</si>
  <si>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</si>
  <si>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</si>
  <si>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</si>
  <si>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</si>
  <si>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</si>
  <si>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</si>
  <si>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</si>
  <si>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</si>
  <si>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</si>
  <si>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</si>
  <si>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</si>
  <si>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</si>
  <si>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</si>
  <si>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</si>
  <si>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</si>
  <si>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</si>
  <si>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</si>
  <si>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</si>
  <si>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</si>
  <si>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</si>
  <si>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</si>
  <si>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</si>
  <si>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</si>
  <si>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</si>
  <si>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</si>
  <si>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</si>
  <si>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</si>
  <si>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</si>
  <si>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</si>
  <si>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</si>
  <si>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</si>
  <si>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</si>
  <si>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</si>
  <si>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</si>
  <si>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</si>
  <si>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</si>
  <si>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</si>
  <si>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</si>
  <si>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</si>
  <si>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</si>
  <si>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</si>
  <si>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</si>
  <si>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</si>
  <si>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</si>
  <si>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</si>
  <si>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</si>
  <si>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</si>
  <si>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</si>
  <si>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</si>
  <si>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</si>
  <si>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</si>
  <si>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</si>
  <si>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</si>
  <si>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</si>
  <si>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</si>
  <si>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</si>
  <si>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</si>
  <si>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</si>
  <si>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</si>
  <si>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</si>
  <si>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</si>
  <si>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</si>
  <si>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</si>
  <si>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</si>
  <si>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</si>
  <si>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</si>
  <si>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</si>
  <si>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</si>
  <si>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</si>
  <si>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</si>
  <si>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</si>
  <si>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</si>
  <si>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</si>
  <si>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</si>
  <si>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</si>
  <si>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</si>
  <si>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</si>
  <si>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</si>
  <si>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</si>
  <si>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</si>
  <si>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</si>
  <si>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</si>
  <si>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</si>
  <si>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</si>
  <si>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</si>
  <si>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</si>
  <si>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</si>
  <si>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</si>
  <si>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</si>
  <si>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</si>
  <si>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</si>
  <si>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</si>
  <si>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</si>
  <si>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</si>
  <si>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</si>
  <si>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</si>
  <si>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</si>
  <si>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</si>
  <si>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</si>
  <si>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</si>
  <si>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</si>
  <si>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</si>
  <si>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</si>
  <si>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</si>
  <si>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</si>
  <si>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</si>
  <si>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</si>
  <si>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</si>
  <si>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</si>
  <si>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</si>
  <si>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</si>
  <si>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</si>
  <si>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</si>
  <si>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</si>
  <si>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</si>
  <si>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</si>
  <si>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</si>
  <si>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</si>
  <si>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</si>
  <si>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</si>
  <si>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</si>
  <si>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</si>
  <si>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</si>
  <si>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</si>
  <si>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沖縄県多良間村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</si>
  <si>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</si>
  <si>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</si>
  <si>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</si>
  <si>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</si>
  <si>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</si>
  <si>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</si>
  <si>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</si>
  <si>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</si>
  <si>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</si>
  <si>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</si>
  <si>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</si>
  <si>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</si>
  <si>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</si>
  <si>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</si>
  <si>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</si>
  <si>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</si>
  <si>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</si>
  <si>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</si>
  <si>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</si>
  <si>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</si>
  <si>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</si>
  <si>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</si>
  <si>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</si>
  <si>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</si>
  <si>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</si>
  <si>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</si>
  <si>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</si>
  <si>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</si>
  <si>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</si>
  <si>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</si>
  <si>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</si>
  <si>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</si>
  <si>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</si>
  <si>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</si>
  <si>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</si>
  <si>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</si>
  <si>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</si>
  <si>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</si>
  <si>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</si>
  <si>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</si>
  <si>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</si>
  <si>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</si>
  <si>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</si>
  <si>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</si>
  <si>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</si>
  <si>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</si>
  <si>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</si>
  <si>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</si>
  <si>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</si>
  <si>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</si>
  <si>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</si>
  <si>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</si>
  <si>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</si>
  <si>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</si>
  <si>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</si>
  <si>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</si>
  <si>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</si>
  <si>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</si>
  <si>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</si>
  <si>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</si>
  <si>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</si>
  <si>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</si>
  <si>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</si>
  <si>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</si>
  <si>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</si>
  <si>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</si>
  <si>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</si>
  <si>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</si>
  <si>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</si>
  <si>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</si>
  <si>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</si>
  <si>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</si>
  <si>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</si>
  <si>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</si>
  <si>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</si>
  <si>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</si>
  <si>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</si>
  <si>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</si>
  <si>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</si>
  <si>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</si>
  <si>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</si>
  <si>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</si>
  <si>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</si>
  <si>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</si>
  <si>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</si>
  <si>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</si>
  <si>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</si>
  <si>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</si>
  <si>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</si>
  <si>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</si>
  <si>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</si>
  <si>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</si>
  <si>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</si>
  <si>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</si>
  <si>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</si>
  <si>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</si>
  <si>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</si>
  <si>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</si>
  <si>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</si>
  <si>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</si>
  <si>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</si>
  <si>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</si>
  <si>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</si>
  <si>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</si>
  <si>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</si>
  <si>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</si>
  <si>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</si>
  <si>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</si>
  <si>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</si>
  <si>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</si>
  <si>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</si>
  <si>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</si>
  <si>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</si>
  <si>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</si>
  <si>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</si>
  <si>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</si>
  <si>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</si>
  <si>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</si>
  <si>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</si>
  <si>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</si>
  <si>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</si>
  <si>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</si>
  <si>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</si>
  <si>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</si>
  <si>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</si>
  <si>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</si>
  <si>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</si>
  <si>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</si>
  <si>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</si>
  <si>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</si>
  <si>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</si>
  <si>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</si>
  <si>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</si>
  <si>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</si>
  <si>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</si>
  <si>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</si>
  <si>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</si>
  <si>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</si>
  <si>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</si>
  <si>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</si>
  <si>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</si>
  <si>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</si>
  <si>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</si>
  <si>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</si>
  <si>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</si>
  <si>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</si>
  <si>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</si>
  <si>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</si>
  <si>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</si>
  <si>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沖縄県多良間村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</si>
  <si>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</si>
  <si>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</si>
  <si>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</si>
  <si>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</si>
  <si>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</si>
  <si>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</si>
  <si>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</si>
  <si>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</si>
  <si>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</si>
  <si>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</si>
  <si>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</si>
  <si>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</si>
  <si>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</si>
  <si>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</si>
  <si>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</si>
  <si>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</si>
  <si>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</si>
  <si>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</si>
  <si>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</si>
  <si>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</si>
  <si>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</si>
  <si>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</si>
  <si>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</si>
  <si>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</si>
  <si>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</si>
  <si>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</si>
  <si>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</si>
  <si>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</si>
  <si>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</si>
  <si>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</si>
  <si>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</si>
  <si>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</si>
  <si>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</si>
  <si>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</si>
  <si>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</si>
  <si>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</si>
  <si>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</si>
  <si>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</si>
  <si>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</si>
  <si>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</si>
  <si>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</si>
  <si>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</si>
  <si>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</si>
  <si>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</si>
  <si>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</si>
  <si>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</si>
  <si>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</si>
  <si>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</si>
  <si>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</si>
  <si>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</si>
  <si>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</si>
  <si>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</si>
  <si>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</si>
  <si>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</si>
  <si>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</si>
  <si>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</si>
  <si>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</si>
  <si>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</si>
  <si>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</si>
  <si>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</si>
  <si>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</si>
  <si>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</si>
  <si>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</si>
  <si>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</si>
  <si>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</si>
  <si>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</si>
  <si>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</si>
  <si>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</si>
  <si>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</si>
  <si>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</si>
  <si>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</si>
  <si>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</si>
  <si>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</si>
  <si>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</si>
  <si>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</si>
  <si>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</si>
  <si>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</si>
  <si>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</si>
  <si>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</si>
  <si>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</si>
  <si>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</si>
  <si>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</si>
  <si>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</si>
  <si>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</si>
  <si>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</si>
  <si>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</si>
  <si>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</si>
  <si>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</si>
  <si>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</si>
  <si>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</si>
  <si>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</si>
  <si>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</si>
  <si>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</si>
  <si>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</si>
  <si>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</si>
  <si>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</si>
  <si>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</si>
  <si>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</si>
  <si>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</si>
  <si>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</si>
  <si>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</si>
  <si>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</si>
  <si>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</si>
  <si>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</si>
  <si>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</si>
  <si>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</si>
  <si>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</si>
  <si>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</si>
  <si>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</si>
  <si>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</si>
  <si>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</si>
  <si>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</si>
  <si>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</si>
  <si>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</si>
  <si>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</si>
  <si>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</si>
  <si>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</si>
  <si>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</si>
  <si>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</si>
  <si>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</si>
  <si>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</si>
  <si>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</si>
  <si>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</si>
  <si>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</si>
  <si>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</si>
  <si>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</si>
  <si>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</si>
  <si>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</si>
  <si>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</si>
  <si>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</si>
  <si>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</si>
  <si>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</si>
  <si>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</si>
  <si>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</si>
  <si>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</si>
  <si>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</si>
  <si>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</si>
  <si>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</si>
  <si>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</si>
  <si>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</si>
  <si>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</si>
  <si>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</si>
  <si>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</si>
  <si>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</si>
  <si>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</si>
  <si>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</si>
  <si>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</si>
  <si>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</si>
  <si>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</si>
  <si>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</si>
  <si>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</si>
  <si>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</si>
  <si>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</si>
  <si>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</si>
  <si>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</si>
  <si>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</si>
  <si>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</si>
  <si>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</si>
  <si>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</si>
  <si>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</si>
  <si>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</si>
  <si>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</si>
  <si>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</si>
  <si>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</si>
  <si>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</si>
  <si>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</si>
  <si>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</si>
  <si>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</si>
  <si>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</si>
  <si>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</si>
  <si>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</si>
  <si>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</si>
  <si>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</si>
  <si>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</si>
  <si>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</si>
  <si>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</si>
  <si>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</si>
  <si>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</si>
  <si>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</si>
  <si>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</si>
  <si>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</si>
  <si>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</si>
  <si>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</si>
  <si>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</si>
  <si>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</si>
  <si>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</si>
  <si>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</si>
  <si>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</si>
  <si>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</si>
  <si>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</si>
  <si>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</si>
  <si>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</si>
  <si>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</si>
  <si>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</si>
  <si>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</si>
  <si>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</si>
  <si>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</si>
  <si>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</si>
  <si>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</si>
  <si>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</si>
  <si>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国民健康保険事業特別会計</t>
  </si>
  <si>
    <t>介護保険特別会計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</si>
  <si>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</si>
  <si>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</si>
  <si>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</si>
  <si>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</si>
  <si>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</si>
  <si>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</si>
  <si>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</si>
  <si>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</si>
  <si>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</si>
  <si>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ふるさと創生基金(H30年度末現在)</t>
    <phoneticPr fontId="2"/>
  </si>
  <si>
    <t>多良間村過疎対策子育て応援基金(H30年度末現在)</t>
    <phoneticPr fontId="2"/>
  </si>
  <si>
    <t>人材育成基金(H30年度末現在)</t>
    <phoneticPr fontId="2"/>
  </si>
  <si>
    <t>地域福祉振興基金(H30年度末現在)</t>
    <phoneticPr fontId="2"/>
  </si>
  <si>
    <t>多良間村ふるさとむらづくり応援基金(H30年度末現在)</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</si>
  <si>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</si>
  <si>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</si>
  <si>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沖縄県市町村総合事務組合</t>
    <rPh sb="0" eb="3">
      <t>オキナワケン</t>
    </rPh>
    <rPh sb="3" eb="6">
      <t>シチョウソン</t>
    </rPh>
    <rPh sb="6" eb="8">
      <t>ソウゴウ</t>
    </rPh>
    <rPh sb="8" eb="10">
      <t>ジム</t>
    </rPh>
    <rPh sb="10" eb="12">
      <t>クミアイ</t>
    </rPh>
    <phoneticPr fontId="2"/>
  </si>
  <si>
    <t>-</t>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</si>
  <si>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</si>
  <si>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</si>
  <si>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</si>
  <si>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</si>
  <si>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</si>
  <si>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</si>
  <si>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基金の積立てにより充当可能財源が増加し、将来負担額を上回っているためゼロが続いている。有形固定資産減価償却率については、類似団体内で平均以下であるが、役場庁舎をはじめ、有形固定資産減価償却率が50%以上の資産を多数保有しているため、個別施設計画の策定を進め、計画的な施設の更新を行っていくこととする。</t>
    <rPh sb="0" eb="2">
      <t>ショウライ</t>
    </rPh>
    <rPh sb="2" eb="4">
      <t>フタン</t>
    </rPh>
    <rPh sb="4" eb="6">
      <t>ヒリツ</t>
    </rPh>
    <rPh sb="12" eb="14">
      <t>キキン</t>
    </rPh>
    <rPh sb="15" eb="17">
      <t>ツミタ</t>
    </rPh>
    <rPh sb="21" eb="27">
      <t>ジュウトウカノウザイゲン</t>
    </rPh>
    <rPh sb="28" eb="30">
      <t>ゾウカ</t>
    </rPh>
    <rPh sb="32" eb="34">
      <t>ショウライ</t>
    </rPh>
    <rPh sb="34" eb="36">
      <t>フタン</t>
    </rPh>
    <rPh sb="36" eb="37">
      <t>ガク</t>
    </rPh>
    <rPh sb="38" eb="40">
      <t>ウワマワ</t>
    </rPh>
    <rPh sb="49" eb="50">
      <t>ツヅ</t>
    </rPh>
    <rPh sb="55" eb="57">
      <t>ユウケイ</t>
    </rPh>
    <rPh sb="57" eb="59">
      <t>コテイ</t>
    </rPh>
    <rPh sb="59" eb="61">
      <t>シサン</t>
    </rPh>
    <rPh sb="61" eb="63">
      <t>ゲンカ</t>
    </rPh>
    <rPh sb="63" eb="65">
      <t>ショウキャク</t>
    </rPh>
    <rPh sb="65" eb="66">
      <t>リツ</t>
    </rPh>
    <rPh sb="72" eb="74">
      <t>ルイジ</t>
    </rPh>
    <rPh sb="74" eb="76">
      <t>ダンタイ</t>
    </rPh>
    <rPh sb="76" eb="77">
      <t>ナイ</t>
    </rPh>
    <rPh sb="78" eb="80">
      <t>ヘイキン</t>
    </rPh>
    <rPh sb="80" eb="82">
      <t>イカ</t>
    </rPh>
    <rPh sb="87" eb="89">
      <t>ヤクバ</t>
    </rPh>
    <rPh sb="89" eb="91">
      <t>チョウシャ</t>
    </rPh>
    <rPh sb="111" eb="113">
      <t>イジョウ</t>
    </rPh>
    <rPh sb="114" eb="116">
      <t>シサン</t>
    </rPh>
    <rPh sb="117" eb="119">
      <t>タスウ</t>
    </rPh>
    <rPh sb="119" eb="121">
      <t>ホユウ</t>
    </rPh>
    <rPh sb="128" eb="132">
      <t>コベツシセツ</t>
    </rPh>
    <rPh sb="132" eb="134">
      <t>ケイカク</t>
    </rPh>
    <rPh sb="135" eb="137">
      <t>サクテイ</t>
    </rPh>
    <rPh sb="138" eb="139">
      <t>スス</t>
    </rPh>
    <rPh sb="141" eb="144">
      <t>ケイカクテキ</t>
    </rPh>
    <rPh sb="145" eb="147">
      <t>シセツ</t>
    </rPh>
    <rPh sb="148" eb="150">
      <t>コウシン</t>
    </rPh>
    <rPh sb="151" eb="152">
      <t>オコナ</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</si>
  <si>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</si>
  <si>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</si>
  <si>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</si>
  <si>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</si>
  <si>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</si>
  <si>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</si>
  <si>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</si>
  <si>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</si>
  <si>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平成26年度から減少傾向にあるものの、類似団体と比較すると高い値となっている。将来負担比率及び実質公債費比率の軽減のため、今後も補助金の活用や事業計画の優先順位等の検討を行い、地方債の発行抑制に努めていくこととしている。</t>
    <rPh sb="0" eb="2">
      <t>ジッシツ</t>
    </rPh>
    <rPh sb="2" eb="5">
      <t>コウサイヒ</t>
    </rPh>
    <rPh sb="5" eb="7">
      <t>ヒリツ</t>
    </rPh>
    <rPh sb="13" eb="15">
      <t>ヘイセイ</t>
    </rPh>
    <rPh sb="17" eb="19">
      <t>ネンド</t>
    </rPh>
    <rPh sb="21" eb="25">
      <t>ゲンショウケイコウ</t>
    </rPh>
    <rPh sb="32" eb="36">
      <t>ルイジダンタイ</t>
    </rPh>
    <rPh sb="37" eb="39">
      <t>ヒカク</t>
    </rPh>
    <rPh sb="42" eb="43">
      <t>タカ</t>
    </rPh>
    <rPh sb="44" eb="45">
      <t>アタイ</t>
    </rPh>
    <rPh sb="74" eb="76">
      <t>ヘイキン</t>
    </rPh>
    <rPh sb="77" eb="78">
      <t>サ</t>
    </rPh>
    <rPh sb="79" eb="80">
      <t>チイ</t>
    </rPh>
    <rPh sb="87" eb="89">
      <t>コンゴ</t>
    </rPh>
    <rPh sb="90" eb="93">
      <t>ホジョキン</t>
    </rPh>
    <rPh sb="94" eb="96">
      <t>カツヨウ</t>
    </rPh>
    <rPh sb="111" eb="112">
      <t>オコナ</t>
    </rPh>
    <rPh sb="114" eb="117">
      <t>チホウサイ</t>
    </rPh>
    <rPh sb="118" eb="120">
      <t>ハッコウ</t>
    </rPh>
    <rPh sb="120" eb="122">
      <t>ヨクセイツト</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</si>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</sst>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C989-4F67-806B-630C6A67C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1159426</c:v>
                </c:pt>
                <c:pt idx="1">
                  <c:v>1285074</c:v>
                </c:pt>
                <c:pt idx="2">
                  <c:v>3509466</c:v>
                </c:pt>
                <c:pt idx="3">
                  <c:v>2347091</c:v>
                </c:pt>
                <c:pt idx="4">
                  <c:v>1299037</c:v>
                </c:pt>
              </c:numCache>
            </c:numRef>
          </c:val>
          <c:smooth val="0"/>
          <c:extLst>
            <c:ext xmlns:c16="http://schemas.microsoft.com/office/drawing/2014/chart" uri="{C3380CC4-5D6E-409C-BE32-E72D297353CC}">
              <c16:uniqueId val="{00000001-C989-4F67-806B-630C6A67CB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19.77</c:v>
                </c:pt>
                <c:pt idx="1">
                  <c:v>18.05</c:v>
                </c:pt>
                <c:pt idx="2">
                  <c:v>17.420000000000002</c:v>
                </c:pt>
                <c:pt idx="3">
                  <c:v>16.309999999999999</c:v>
                </c:pt>
                <c:pt idx="4">
                  <c:v>23.84</c:v>
                </c:pt>
              </c:numCache>
            </c:numRef>
          </c:val>
          <c:extLst>
            <c:ext xmlns:c16="http://schemas.microsoft.com/office/drawing/2014/chart" uri="{C3380CC4-5D6E-409C-BE32-E72D297353CC}">
              <c16:uniqueId val="{00000000-99C5-40A6-AF4D-3757ED3F6E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112.98</c:v>
                </c:pt>
                <c:pt idx="1">
                  <c:v>130.97</c:v>
                </c:pt>
                <c:pt idx="2">
                  <c:v>155.34</c:v>
                </c:pt>
                <c:pt idx="3">
                  <c:v>178.68</c:v>
                </c:pt>
                <c:pt idx="4">
                  <c:v>198.6</c:v>
                </c:pt>
              </c:numCache>
            </c:numRef>
          </c:val>
          <c:extLst>
            <c:ext xmlns:c16="http://schemas.microsoft.com/office/drawing/2014/chart" uri="{C3380CC4-5D6E-409C-BE32-E72D297353CC}">
              <c16:uniqueId val="{00000001-99C5-40A6-AF4D-3757ED3F6E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3.79</c:v>
                </c:pt>
                <c:pt idx="1">
                  <c:v>19.82</c:v>
                </c:pt>
                <c:pt idx="2">
                  <c:v>18.03</c:v>
                </c:pt>
                <c:pt idx="3">
                  <c:v>15.72</c:v>
                </c:pt>
                <c:pt idx="4">
                  <c:v>20.36</c:v>
                </c:pt>
              </c:numCache>
            </c:numRef>
          </c:val>
          <c:smooth val="0"/>
          <c:extLst>
            <c:ext xmlns:c16="http://schemas.microsoft.com/office/drawing/2014/chart" uri="{C3380CC4-5D6E-409C-BE32-E72D297353CC}">
              <c16:uniqueId val="{00000002-99C5-40A6-AF4D-3757ED3F6E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B3-473A-AB77-6A9B0BF27C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B3-473A-AB77-6A9B0BF27C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B3-473A-AB77-6A9B0BF27C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B3-473A-AB77-6A9B0BF27C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BB3-473A-AB77-6A9B0BF27C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0.02</c:v>
                </c:pt>
                <c:pt idx="8">
                  <c:v>#N/A</c:v>
                </c:pt>
                <c:pt idx="9">
                  <c:v>0.04</c:v>
                </c:pt>
              </c:numCache>
            </c:numRef>
          </c:val>
          <c:extLst>
            <c:ext xmlns:c16="http://schemas.microsoft.com/office/drawing/2014/chart" uri="{C3380CC4-5D6E-409C-BE32-E72D297353CC}">
              <c16:uniqueId val="{00000005-BBB3-473A-AB77-6A9B0BF27C2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0.51</c:v>
                </c:pt>
                <c:pt idx="4">
                  <c:v>#N/A</c:v>
                </c:pt>
                <c:pt idx="5">
                  <c:v>0.36</c:v>
                </c:pt>
                <c:pt idx="6">
                  <c:v>#N/A</c:v>
                </c:pt>
                <c:pt idx="7">
                  <c:v>0.82</c:v>
                </c:pt>
                <c:pt idx="8">
                  <c:v>#N/A</c:v>
                </c:pt>
                <c:pt idx="9">
                  <c:v>1.02</c:v>
                </c:pt>
              </c:numCache>
            </c:numRef>
          </c:val>
          <c:extLst>
            <c:ext xmlns:c16="http://schemas.microsoft.com/office/drawing/2014/chart" uri="{C3380CC4-5D6E-409C-BE32-E72D297353CC}">
              <c16:uniqueId val="{00000006-BBB3-473A-AB77-6A9B0BF27C2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2.48</c:v>
                </c:pt>
                <c:pt idx="2">
                  <c:v>#N/A</c:v>
                </c:pt>
                <c:pt idx="3">
                  <c:v>1.44</c:v>
                </c:pt>
                <c:pt idx="4">
                  <c:v>#N/A</c:v>
                </c:pt>
                <c:pt idx="5">
                  <c:v>1.93</c:v>
                </c:pt>
                <c:pt idx="6">
                  <c:v>#N/A</c:v>
                </c:pt>
                <c:pt idx="7">
                  <c:v>1.56</c:v>
                </c:pt>
                <c:pt idx="8">
                  <c:v>#N/A</c:v>
                </c:pt>
                <c:pt idx="9">
                  <c:v>1.43</c:v>
                </c:pt>
              </c:numCache>
            </c:numRef>
          </c:val>
          <c:extLst>
            <c:ext xmlns:c16="http://schemas.microsoft.com/office/drawing/2014/chart" uri="{C3380CC4-5D6E-409C-BE32-E72D297353CC}">
              <c16:uniqueId val="{00000007-BBB3-473A-AB77-6A9B0BF27C2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3.93</c:v>
                </c:pt>
                <c:pt idx="2">
                  <c:v>#N/A</c:v>
                </c:pt>
                <c:pt idx="3">
                  <c:v>4.46</c:v>
                </c:pt>
                <c:pt idx="4">
                  <c:v>#N/A</c:v>
                </c:pt>
                <c:pt idx="5">
                  <c:v>2.56</c:v>
                </c:pt>
                <c:pt idx="6">
                  <c:v>#N/A</c:v>
                </c:pt>
                <c:pt idx="7">
                  <c:v>5.39</c:v>
                </c:pt>
                <c:pt idx="8">
                  <c:v>#N/A</c:v>
                </c:pt>
                <c:pt idx="9">
                  <c:v>4.09</c:v>
                </c:pt>
              </c:numCache>
            </c:numRef>
          </c:val>
          <c:extLst>
            <c:ext xmlns:c16="http://schemas.microsoft.com/office/drawing/2014/chart" uri="{C3380CC4-5D6E-409C-BE32-E72D297353CC}">
              <c16:uniqueId val="{00000008-BBB3-473A-AB77-6A9B0BF27C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19.77</c:v>
                </c:pt>
                <c:pt idx="2">
                  <c:v>#N/A</c:v>
                </c:pt>
                <c:pt idx="3">
                  <c:v>18.05</c:v>
                </c:pt>
                <c:pt idx="4">
                  <c:v>#N/A</c:v>
                </c:pt>
                <c:pt idx="5">
                  <c:v>17.420000000000002</c:v>
                </c:pt>
                <c:pt idx="6">
                  <c:v>#N/A</c:v>
                </c:pt>
                <c:pt idx="7">
                  <c:v>16.3</c:v>
                </c:pt>
                <c:pt idx="8">
                  <c:v>#N/A</c:v>
                </c:pt>
                <c:pt idx="9">
                  <c:v>23.84</c:v>
                </c:pt>
              </c:numCache>
            </c:numRef>
          </c:val>
          <c:extLst>
            <c:ext xmlns:c16="http://schemas.microsoft.com/office/drawing/2014/chart" uri="{C3380CC4-5D6E-409C-BE32-E72D297353CC}">
              <c16:uniqueId val="{00000009-BBB3-473A-AB77-6A9B0BF27C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177</c:v>
                </c:pt>
                <c:pt idx="5">
                  <c:v>158</c:v>
                </c:pt>
                <c:pt idx="8">
                  <c:v>139</c:v>
                </c:pt>
                <c:pt idx="11">
                  <c:v>132</c:v>
                </c:pt>
                <c:pt idx="14">
                  <c:v>122</c:v>
                </c:pt>
              </c:numCache>
            </c:numRef>
          </c:val>
          <c:extLst>
            <c:ext xmlns:c16="http://schemas.microsoft.com/office/drawing/2014/chart" uri="{C3380CC4-5D6E-409C-BE32-E72D297353CC}">
              <c16:uniqueId val="{00000000-4A8B-4DE3-ADA8-8E7C8776E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8B-4DE3-ADA8-8E7C8776E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8B-4DE3-ADA8-8E7C8776E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8B-4DE3-ADA8-8E7C8776E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c:v>
                </c:pt>
                <c:pt idx="3">
                  <c:v>11</c:v>
                </c:pt>
                <c:pt idx="6">
                  <c:v>10</c:v>
                </c:pt>
                <c:pt idx="9">
                  <c:v>11</c:v>
                </c:pt>
                <c:pt idx="12">
                  <c:v>9</c:v>
                </c:pt>
              </c:numCache>
            </c:numRef>
          </c:val>
          <c:extLst>
            <c:ext xmlns:c16="http://schemas.microsoft.com/office/drawing/2014/chart" uri="{C3380CC4-5D6E-409C-BE32-E72D297353CC}">
              <c16:uniqueId val="{00000004-4A8B-4DE3-ADA8-8E7C8776E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8B-4DE3-ADA8-8E7C8776E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8B-4DE3-ADA8-8E7C8776E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292</c:v>
                </c:pt>
                <c:pt idx="3">
                  <c:v>253</c:v>
                </c:pt>
                <c:pt idx="6">
                  <c:v>222</c:v>
                </c:pt>
                <c:pt idx="9">
                  <c:v>213</c:v>
                </c:pt>
                <c:pt idx="12">
                  <c:v>181</c:v>
                </c:pt>
              </c:numCache>
            </c:numRef>
          </c:val>
          <c:extLst>
            <c:ext xmlns:c16="http://schemas.microsoft.com/office/drawing/2014/chart" uri="{C3380CC4-5D6E-409C-BE32-E72D297353CC}">
              <c16:uniqueId val="{00000007-4A8B-4DE3-ADA8-8E7C8776E6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127</c:v>
                </c:pt>
                <c:pt idx="2">
                  <c:v>#N/A</c:v>
                </c:pt>
                <c:pt idx="3">
                  <c:v>#N/A</c:v>
                </c:pt>
                <c:pt idx="4">
                  <c:v>106</c:v>
                </c:pt>
                <c:pt idx="5">
                  <c:v>#N/A</c:v>
                </c:pt>
                <c:pt idx="6">
                  <c:v>#N/A</c:v>
                </c:pt>
                <c:pt idx="7">
                  <c:v>93</c:v>
                </c:pt>
                <c:pt idx="8">
                  <c:v>#N/A</c:v>
                </c:pt>
                <c:pt idx="9">
                  <c:v>#N/A</c:v>
                </c:pt>
                <c:pt idx="10">
                  <c:v>92</c:v>
                </c:pt>
                <c:pt idx="11">
                  <c:v>#N/A</c:v>
                </c:pt>
                <c:pt idx="12">
                  <c:v>#N/A</c:v>
                </c:pt>
                <c:pt idx="13">
                  <c:v>68</c:v>
                </c:pt>
                <c:pt idx="14">
                  <c:v>#N/A</c:v>
                </c:pt>
              </c:numCache>
            </c:numRef>
          </c:val>
          <c:smooth val="0"/>
          <c:extLst>
            <c:ext xmlns:c16="http://schemas.microsoft.com/office/drawing/2014/chart" uri="{C3380CC4-5D6E-409C-BE32-E72D297353CC}">
              <c16:uniqueId val="{00000008-4A8B-4DE3-ADA8-8E7C8776E6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1250</c:v>
                </c:pt>
                <c:pt idx="5">
                  <c:v>1160</c:v>
                </c:pt>
                <c:pt idx="8">
                  <c:v>1258</c:v>
                </c:pt>
                <c:pt idx="11">
                  <c:v>1188</c:v>
                </c:pt>
                <c:pt idx="14">
                  <c:v>1469</c:v>
                </c:pt>
              </c:numCache>
            </c:numRef>
          </c:val>
          <c:extLst>
            <c:ext xmlns:c16="http://schemas.microsoft.com/office/drawing/2014/chart" uri="{C3380CC4-5D6E-409C-BE32-E72D297353CC}">
              <c16:uniqueId val="{00000000-1D29-4962-A5D3-85BE8612ED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29-4962-A5D3-85BE8612ED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2227</c:v>
                </c:pt>
                <c:pt idx="5">
                  <c:v>2003</c:v>
                </c:pt>
                <c:pt idx="8">
                  <c:v>2689</c:v>
                </c:pt>
                <c:pt idx="11">
                  <c:v>2910</c:v>
                </c:pt>
                <c:pt idx="14">
                  <c:v>3104</c:v>
                </c:pt>
              </c:numCache>
            </c:numRef>
          </c:val>
          <c:extLst>
            <c:ext xmlns:c16="http://schemas.microsoft.com/office/drawing/2014/chart" uri="{C3380CC4-5D6E-409C-BE32-E72D297353CC}">
              <c16:uniqueId val="{00000002-1D29-4962-A5D3-85BE8612ED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29-4962-A5D3-85BE8612ED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29-4962-A5D3-85BE8612ED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29-4962-A5D3-85BE8612ED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225</c:v>
                </c:pt>
                <c:pt idx="3">
                  <c:v>198</c:v>
                </c:pt>
                <c:pt idx="6">
                  <c:v>119</c:v>
                </c:pt>
                <c:pt idx="9">
                  <c:v>87</c:v>
                </c:pt>
                <c:pt idx="12">
                  <c:v>91</c:v>
                </c:pt>
              </c:numCache>
            </c:numRef>
          </c:val>
          <c:extLst>
            <c:ext xmlns:c16="http://schemas.microsoft.com/office/drawing/2014/chart" uri="{C3380CC4-5D6E-409C-BE32-E72D297353CC}">
              <c16:uniqueId val="{00000006-1D29-4962-A5D3-85BE8612ED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29-4962-A5D3-85BE8612ED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c:v>
                </c:pt>
                <c:pt idx="3">
                  <c:v>90</c:v>
                </c:pt>
                <c:pt idx="6">
                  <c:v>80</c:v>
                </c:pt>
                <c:pt idx="9">
                  <c:v>76</c:v>
                </c:pt>
                <c:pt idx="12">
                  <c:v>70</c:v>
                </c:pt>
              </c:numCache>
            </c:numRef>
          </c:val>
          <c:extLst>
            <c:ext xmlns:c16="http://schemas.microsoft.com/office/drawing/2014/chart" uri="{C3380CC4-5D6E-409C-BE32-E72D297353CC}">
              <c16:uniqueId val="{00000008-1D29-4962-A5D3-85BE8612ED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9</c:v>
                </c:pt>
                <c:pt idx="6">
                  <c:v>0</c:v>
                </c:pt>
                <c:pt idx="9">
                  <c:v>0</c:v>
                </c:pt>
                <c:pt idx="12">
                  <c:v>0</c:v>
                </c:pt>
              </c:numCache>
            </c:numRef>
          </c:val>
          <c:extLst>
            <c:ext xmlns:c16="http://schemas.microsoft.com/office/drawing/2014/chart" uri="{C3380CC4-5D6E-409C-BE32-E72D297353CC}">
              <c16:uniqueId val="{00000009-1D29-4962-A5D3-85BE8612ED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1775</c:v>
                </c:pt>
                <c:pt idx="3">
                  <c:v>1714</c:v>
                </c:pt>
                <c:pt idx="6">
                  <c:v>1914</c:v>
                </c:pt>
                <c:pt idx="9">
                  <c:v>1997</c:v>
                </c:pt>
                <c:pt idx="12">
                  <c:v>2077</c:v>
                </c:pt>
              </c:numCache>
            </c:numRef>
          </c:val>
          <c:extLst>
            <c:ext xmlns:c16="http://schemas.microsoft.com/office/drawing/2014/chart" uri="{C3380CC4-5D6E-409C-BE32-E72D297353CC}">
              <c16:uniqueId val="{0000000A-1D29-4962-A5D3-85BE8612ED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29-4962-A5D3-85BE8612ED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1802</c:v>
                </c:pt>
                <c:pt idx="1">
                  <c:v>1997</c:v>
                </c:pt>
                <c:pt idx="2">
                  <c:v>2142</c:v>
                </c:pt>
              </c:numCache>
            </c:numRef>
          </c:val>
          <c:extLst>
            <c:ext xmlns:c16="http://schemas.microsoft.com/office/drawing/2014/chart" uri="{C3380CC4-5D6E-409C-BE32-E72D297353CC}">
              <c16:uniqueId val="{00000000-63C2-4776-91DB-D7B4596A3D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63C2-4776-91DB-D7B4596A3D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782</c:v>
                </c:pt>
                <c:pt idx="1">
                  <c:v>807</c:v>
                </c:pt>
                <c:pt idx="2">
                  <c:v>857</c:v>
                </c:pt>
              </c:numCache>
            </c:numRef>
          </c:val>
          <c:extLst>
            <c:ext xmlns:c16="http://schemas.microsoft.com/office/drawing/2014/chart" uri="{C3380CC4-5D6E-409C-BE32-E72D297353CC}">
              <c16:uniqueId val="{00000002-63C2-4776-91DB-D7B4596A3D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{0A4678F5-8064-421D-9A2E-47F364A14B9A}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AA-490B-A52F-3529885C97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{C9D43DAC-ABF6-4DE9-9A35-87F469935D43}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AA-490B-A52F-3529885C97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{BF1BB5CC-2DFF-4E22-8282-831F1D7C77BA}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AA-490B-A52F-3529885C97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{545FD97C-99E0-4632-8C23-84B907F1FE92}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AA-490B-A52F-3529885C97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{3D29F531-E68B-4E9B-8FE8-49A292FA06AC}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AA-490B-A52F-3529885C97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{9F530B17-2FB8-48B0-9C84-377C7035530D}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AA-490B-A52F-3529885C97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{952A4670-BFE1-4D03-B75B-EC2FA1091050}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AA-490B-A52F-3529885C97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{601D3FBC-C559-4A63-8989-5BFD424B8DD0}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AA-490B-A52F-3529885C97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{433DBDEB-A6DA-432B-9064-25F61F6CC599}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AA-490B-A52F-3529885C97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50.6</c:v>
                </c:pt>
                <c:pt idx="16">
                  <c:v>43.9</c:v>
                </c:pt>
                <c:pt idx="24">
                  <c:v>45.8</c:v>
                </c:pt>
                <c:pt idx="32">
                  <c:v>38.6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AA-490B-A52F-3529885C97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{6E86462B-57C8-4089-A917-6EA5A21FCB9C}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AA-490B-A52F-3529885C97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{7439C683-22E4-46B5-BBC2-576659277DE1}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AA-490B-A52F-3529885C97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{5D452D5E-304E-4557-B13B-FC9A7B3D3761}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AA-490B-A52F-3529885C97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{EF0F9570-4A87-41B5-B133-2743ADBCFD09}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AA-490B-A52F-3529885C97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{31520B24-E93E-467E-BEA8-30B3D1C2561F}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AA-490B-A52F-3529885C97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{D67A80D4-5B56-41F8-AE6A-EF1C18006A1A}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AA-490B-A52F-3529885C97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{CD10E4A9-EF56-491A-BD8A-E3433DABBB9D}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AA-490B-A52F-3529885C97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{0B2D9A92-7647-4CFF-9473-501A38B51646}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AA-490B-A52F-3529885C97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{CDB9D5F3-97D7-4075-909B-B88C83A2D992}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AA-490B-A52F-3529885C9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EAA-490B-A52F-3529885C9779}"/>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{74737410-622C-4AE6-8EA0-84696C087F4A}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42-4F54-AA12-E85E4B9BB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{3FCE094F-1014-4FF9-BEC4-73DA3F80EC0E}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42-4F54-AA12-E85E4B9BB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{AD676DDB-7272-427B-BD58-BF60A450D1E7}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42-4F54-AA12-E85E4B9BB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{BD6C4E90-F2EF-446E-9CFF-50A9AFB80673}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42-4F54-AA12-E85E4B9BB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{BCF3AADE-8340-491E-BE92-655CD932D505}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42-4F54-AA12-E85E4B9BB18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{4429B480-AEE9-4F38-A4E3-FA1B073F19E1}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42-4F54-AA12-E85E4B9BB18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{A2D7AB08-BC1F-419B-8ABC-A22A69FD8069}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42-4F54-AA12-E85E4B9BB18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{32941B6B-DC45-45FB-9DE6-AEC431AD91FD}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42-4F54-AA12-E85E4B9BB1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{81E4AD17-4802-4217-A9C8-7EA80C553870}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42-4F54-AA12-E85E4B9BB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11.8</c:v>
                </c:pt>
                <c:pt idx="16">
                  <c:v>10.6</c:v>
                </c:pt>
                <c:pt idx="24">
                  <c:v>9.5</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42-4F54-AA12-E85E4B9BB1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{2DA01FF7-0BB4-4BB2-8C1C-3F6A5073E5AB}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42-4F54-AA12-E85E4B9BB1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{A68006E4-69FA-4A83-A167-E1EFC085ACC1}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42-4F54-AA12-E85E4B9BB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{9A303671-BD43-48D4-953D-A5AB80879BB7}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42-4F54-AA12-E85E4B9BB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{EE31FF24-AC3D-413F-A693-FCD1316B0574}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42-4F54-AA12-E85E4B9BB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{BD911844-9074-426A-82AF-D001FD026745}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42-4F54-AA12-E85E4B9BB1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{2D904E21-6F28-4F68-8966-ACCA8458E08E}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42-4F54-AA12-E85E4B9BB1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{E664F830-BC27-4FBE-8C54-E60091C29612}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42-4F54-AA12-E85E4B9BB18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{5CB21FD6-4E60-47B0-B130-AB7151827543}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42-4F54-AA12-E85E4B9BB18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{1018E14F-5A18-4C14-BF8F-1509396A383B}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42-4F54-AA12-E85E4B9BB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42-4F54-AA12-E85E4B9BB180}"/>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一部償還が完了したことにより減額が続いているが、今後は含みつ糖製糖施設に係る償還のため増加が見込まれる。今後も他の建設工事を予定しているため、事業計画の優先順位等を検討し、地方債の発行について十分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減債基金について、平成２５年度からほぼ増減がない。公債費の今後の増加に対応し、償還を計画的に行うため基金の積立につとめる。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含みつ製糖施設整備などの大型事業により地方債残高は増加しているが、基金の積み立てにより充当可能財源も増加しているため将来負担比率は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増加した基金として、財政調整基金の決算剰余金の積み立てと、その他特定目的金のふるさと納税分を積み立てたことによる。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それぞれの基金の目的を達成するために引き続き基金の造成を行う。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多良間村過疎対策子育て応援基金：過疎対策と子育て応援施策の充実。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地域福祉振興基金：本格的な高齢化社会の到来に備え、地域における福祉活動の促進、快適な生活環境の形成等を図る事業の実施を推進するため。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人材育成基金：人材育成及び産業、文化振興を図る資金に充てるため。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ふるさと納税において、寄付されてた分について多良間村ふるさとむらづくり応援基金に積み立てたため。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目的を達成するために、引き続き基金の積立を行う。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今後予定している、フェリー新造船建造事業や農業集落排水事業などの大型事業に対応するため、引き続き基金の造成を行う。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年度により、償還が増加した場合や繰り上げ償還に対応する。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E89C3CD-7C49-4E25-8987-FBD2F0462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4CA8F2-8148-4A98-AA63-02F91E846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235998D-AB91-45F9-A500-FBFC3AE2360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7E63B20-7E17-485A-8ADC-126C48328F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930818D-0541-4BB0-9EC2-D0E20B385CA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FABCC9A-A90D-49D3-B9FB-B6B79E1E4C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7533AEC7-F0E0-4F77-B189-9C8ABF2347F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58E308F-8CBA-4B29-8434-CC807C737B4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7A1A1C0-33F0-4CDB-81CA-04BC7336712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BC716E0-FA82-4FB7-82C8-9836FD7C1FC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1457B81-9A74-42AE-B5CD-DE77790C81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741B60DB-726F-4537-BDD6-B453E44B9B3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E8B2DD5-4218-4D1F-911A-D6B486A0161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B23E825-8420-4806-84D5-7EE074F677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ABD287B-67A9-4120-834B-E0CE0610E15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22E3614-8D63-4D9F-88A0-F1A9B51C00E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8BE2B39-41CA-469A-9C9C-92BD33EF06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1041DCE-DA42-4423-AB54-F4C24C5725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A0B1C0-A4F6-4C0E-A1D4-F0D1A4F3ADB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5582D09-2696-4218-B186-459CA601A9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2AE9312-590C-4BCE-9436-BDECD2F9D9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782A78EB-3341-4E5B-A6AA-BD2CEC6DD02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528096A-452B-46E5-AB5F-0B1C13516FF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E8CC8DA-1D84-4C73-87E4-EF32F2C6472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B87280F-B2CB-4629-8910-50C7EDAE348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4B03BD2B-405A-4BD3-8C42-5473781925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F36AC5E-02BD-448A-8600-87091F9EB4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8E2F7BF-29AF-49EA-91E7-61C99E6AFB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2BC7118-261F-4FA3-B377-D227DA04FF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4C73B66-0CA4-4823-8D23-8994FEE388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D657C22-16DF-4715-B6D4-5B6D959B83E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A316891-F211-489D-96AF-70DA203005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C907179-F000-4928-BC5D-3FD70B577B1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5EFFAED0-DFBC-4813-A93E-6CEDA4DC16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7C68793-B1C7-482C-8A9B-D7E53E7F238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6AEC5E5-89E4-4946-8834-D71B15BBE2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8280A51-C1B3-4B74-9E38-C367B1C8BB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D918318-D8EB-49CB-9BB2-1DDE49FF62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A8AE4CD-A9DD-43BE-81B9-663312A511D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3AE826C-8362-49CA-9B67-7BC0E561CA6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7E976535-06C2-4B76-8471-6BDDFA2CCAE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556BD4D3-1B69-4B8B-A5F2-9A0851F5A94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230B21E-EBF9-42D5-8911-6CC7D0DC76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076E5F3-7176-495A-80FF-50C84A62E0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AD825D9-DE1E-4CC2-9184-3E46AF53D9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4957A33-F903-4358-9187-92C2498AFA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F042791-B475-460C-B791-1A2E1698E6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C6AB6FF-A946-44D3-BED0-435A1F1A14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2C9FD33-D1F9-47FD-9C47-555037FAE94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3FB2B11-A2C1-4B49-A95E-77A7E85427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DE56A7A7-F580-4290-89AE-79CEE214C0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89146B4-4510-40E1-8E0A-BA0A36D8FC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327070C5-485E-47E6-8424-015D229A7E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41C843A-2B60-4971-B92F-4F9CDAD2A22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967602F-48E3-42D8-B7C6-97262160A59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年度に含みつ糖製糖施設、食事土産品施設等の新規施設を整備したため、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前年度よりも減少傾向にある。また、現在、中学校のグラウンド全天候型改修事業や団地の整備等を行っているため、今後の有形固定資産減価償却率について、大きな伸び率は見込まれない。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42B4DCCB-676B-4560-BCF2-B0F671D7961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85CFF06F-999E-489B-BF0A-CF52DD3114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66BDA8C9-1296-4E77-8BF5-988552ABA37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5E30E26-BA57-4185-AD1F-0F717F1D022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61325881-5DF4-47A5-9686-39F49F123B6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F51AE1B1-407A-4C97-87B9-424DF23C4B2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2644FB83-6B68-4F78-B5D3-BB34B136512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0FD7CA3-E8A3-4E9E-BDBA-14E1DFC2CCB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8BBB0D88-D7DD-4DAE-A54B-5C5D09E16E4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237C69F-4CDD-4C06-A0ED-5D0502A4C86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CE043A2B-A190-479C-AA1C-5C163780EB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C5D4C672-B70F-4E65-B271-EDAF3C672F4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E0F7ACE8-91BA-4B41-9D62-A4E80845809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C9FD8C9F-6748-4176-9CAB-6BF60CE7F5C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3670875-412C-4BC3-AC5B-A3C4B861CD5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8D225AAD-E4E8-47F1-A0A8-E49AB8FAB5A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DD3ED29-FF9D-4531-ADCA-AA285AC11C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4CC1B62-7EB4-4B3A-8FD4-1C09A06E9E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78576515-B469-43EB-8FDC-CE2D9179226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A566C091-367D-43CA-AA4F-58578B5C3C0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5965BCC2-D386-4DE0-9590-25F2307B258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EFAD4A11-1A12-494E-BB28-1421B8A4A39C}"/>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DFF33BEA-3C06-4435-8042-124ED3ABC16D}"/>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DC87304F-5DDA-4ACB-B37E-ECF53E11B5DC}"/>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ABBF9A08-8D86-49E1-BAD9-09C7CA05D343}"/>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DC453F6-090C-470F-81A8-ABA69227B2D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4F943B8A-30AC-403E-AB68-4A37E90B4E22}"/>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C6099E27-8AB9-49DB-B102-82C9AC8F9986}"/>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5BFC71E-0D6F-483D-AD17-7A1C7E1F85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27BA775-C709-4C48-BC10-117D60384D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A264EC8-5FF2-4970-BB43-85713EB178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33337D8-6B69-4FAF-9A5A-042651AC6D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A9B87EE-74FE-402D-8586-25CEE08580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58148</xdr:rowOff>
    </xdr:from>
    <xdr:to>
      <xdr:col>23</xdr:col>
      <xdr:colOff>136525</xdr:colOff>
      <xdr:row>33</xdr:row>
      <xdr:rowOff>159748</xdr:rowOff>
    </xdr:to>
    <xdr:sp macro="" textlink="">
      <xdr:nvSpPr>
        <xdr:cNvPr id="90" name="楕円 89">
          <a:extLst>
            <a:ext uri="{FF2B5EF4-FFF2-40B4-BE49-F238E27FC236}">
              <a16:creationId xmlns:a16="http://schemas.microsoft.com/office/drawing/2014/main" id="{48F4BA6F-5637-44A4-B388-3D1CAD3E03ED}"/>
            </a:ext>
          </a:extLst>
        </xdr:cNvPr>
        <xdr:cNvSpPr/>
      </xdr:nvSpPr>
      <xdr:spPr>
        <a:xfrm>
          <a:off x="47117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36575</xdr:rowOff>
    </xdr:from>
    <xdr:ext cx="405111" cy="259045"/>
    <xdr:sp macro="" textlink="">
      <xdr:nvSpPr>
        <xdr:cNvPr id="91" name="有形固定資産減価償却率該当値テキスト">
          <a:extLst>
            <a:ext uri="{FF2B5EF4-FFF2-40B4-BE49-F238E27FC236}">
              <a16:creationId xmlns:a16="http://schemas.microsoft.com/office/drawing/2014/main" id="{44FEA309-4336-4385-8D1A-4EBA35835428}"/>
            </a:ext>
          </a:extLst>
        </xdr:cNvPr>
        <xdr:cNvSpPr txBox="1"/>
      </xdr:nvSpPr>
      <xdr:spPr>
        <a:xfrm>
          <a:off x="4813300"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92" name="楕円 91">
          <a:extLst>
            <a:ext uri="{FF2B5EF4-FFF2-40B4-BE49-F238E27FC236}">
              <a16:creationId xmlns:a16="http://schemas.microsoft.com/office/drawing/2014/main" id="{9C8481D4-E77D-41EA-B8C8-C3E29CF4CE18}"/>
            </a:ext>
          </a:extLst>
        </xdr:cNvPr>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33</xdr:row>
      <xdr:rowOff>108948</xdr:rowOff>
    </xdr:to>
    <xdr:cxnSp macro="">
      <xdr:nvCxnSpPr>
        <xdr:cNvPr id="93" name="直線コネクタ 92">
          <a:extLst>
            <a:ext uri="{FF2B5EF4-FFF2-40B4-BE49-F238E27FC236}">
              <a16:creationId xmlns:a16="http://schemas.microsoft.com/office/drawing/2014/main" id="{BD23E297-2D54-4A56-9AFD-F571F6BA4CDF}"/>
            </a:ext>
          </a:extLst>
        </xdr:cNvPr>
        <xdr:cNvCxnSpPr/>
      </xdr:nvCxnSpPr>
      <xdr:spPr>
        <a:xfrm>
          <a:off x="4051300" y="6316254"/>
          <a:ext cx="711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66131</xdr:rowOff>
    </xdr:from>
    <xdr:to>
      <xdr:col>15</xdr:col>
      <xdr:colOff>187325</xdr:colOff>
      <xdr:row>32</xdr:row>
      <xdr:rowOff>167731</xdr:rowOff>
    </xdr:to>
    <xdr:sp macro="" textlink="">
      <xdr:nvSpPr>
        <xdr:cNvPr id="94" name="楕円 93">
          <a:extLst>
            <a:ext uri="{FF2B5EF4-FFF2-40B4-BE49-F238E27FC236}">
              <a16:creationId xmlns:a16="http://schemas.microsoft.com/office/drawing/2014/main" id="{2B3231A4-9492-48E6-9BE8-DA70B0BA8388}"/>
            </a:ext>
          </a:extLst>
        </xdr:cNvPr>
        <xdr:cNvSpPr/>
      </xdr:nvSpPr>
      <xdr:spPr>
        <a:xfrm>
          <a:off x="3238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116931</xdr:rowOff>
    </xdr:to>
    <xdr:cxnSp macro="">
      <xdr:nvCxnSpPr>
        <xdr:cNvPr id="95" name="直線コネクタ 94">
          <a:extLst>
            <a:ext uri="{FF2B5EF4-FFF2-40B4-BE49-F238E27FC236}">
              <a16:creationId xmlns:a16="http://schemas.microsoft.com/office/drawing/2014/main" id="{9210A403-EBBC-42FC-B4F1-8CEE4F519571}"/>
            </a:ext>
          </a:extLst>
        </xdr:cNvPr>
        <xdr:cNvCxnSpPr/>
      </xdr:nvCxnSpPr>
      <xdr:spPr>
        <a:xfrm flipV="1">
          <a:off x="3289300" y="631625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30933</xdr:rowOff>
    </xdr:from>
    <xdr:to>
      <xdr:col>11</xdr:col>
      <xdr:colOff>187325</xdr:colOff>
      <xdr:row>31</xdr:row>
      <xdr:rowOff>132533</xdr:rowOff>
    </xdr:to>
    <xdr:sp macro="" textlink="">
      <xdr:nvSpPr>
        <xdr:cNvPr id="96" name="楕円 95">
          <a:extLst>
            <a:ext uri="{FF2B5EF4-FFF2-40B4-BE49-F238E27FC236}">
              <a16:creationId xmlns:a16="http://schemas.microsoft.com/office/drawing/2014/main" id="{0A83309C-AB02-43AC-A50D-38E318AA2E83}"/>
            </a:ext>
          </a:extLst>
        </xdr:cNvPr>
        <xdr:cNvSpPr/>
      </xdr:nvSpPr>
      <xdr:spPr>
        <a:xfrm>
          <a:off x="2476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81733</xdr:rowOff>
    </xdr:from>
    <xdr:to>
      <xdr:col>15</xdr:col>
      <xdr:colOff>136525</xdr:colOff>
      <xdr:row>32</xdr:row>
      <xdr:rowOff>116931</xdr:rowOff>
    </xdr:to>
    <xdr:cxnSp macro="">
      <xdr:nvCxnSpPr>
        <xdr:cNvPr id="97" name="直線コネクタ 96">
          <a:extLst>
            <a:ext uri="{FF2B5EF4-FFF2-40B4-BE49-F238E27FC236}">
              <a16:creationId xmlns:a16="http://schemas.microsoft.com/office/drawing/2014/main" id="{3521B164-6B0B-44A8-9A8A-A2A58B54B1F0}"/>
            </a:ext>
          </a:extLst>
        </xdr:cNvPr>
        <xdr:cNvCxnSpPr/>
      </xdr:nvCxnSpPr>
      <xdr:spPr>
        <a:xfrm>
          <a:off x="2527300" y="6168208"/>
          <a:ext cx="762000" cy="2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550F75B9-8B25-4AAC-8D6C-3FF6EE6442A8}"/>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379EE07-C6CF-41F5-A2AA-BDB7E7E5EEAB}"/>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21AF121F-AE3C-4899-9E44-4D932A86E3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1" name="n_1mainValue有形固定資産減価償却率">
          <a:extLst>
            <a:ext uri="{FF2B5EF4-FFF2-40B4-BE49-F238E27FC236}">
              <a16:creationId xmlns:a16="http://schemas.microsoft.com/office/drawing/2014/main" id="{D74CB25C-4C10-45DF-AE98-55A0401FF710}"/>
            </a:ext>
          </a:extLst>
        </xdr:cNvPr>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158858</xdr:rowOff>
    </xdr:from>
    <xdr:ext cx="405111" cy="259045"/>
    <xdr:sp macro="" textlink="">
      <xdr:nvSpPr>
        <xdr:cNvPr id="102" name="n_2mainValue有形固定資産減価償却率">
          <a:extLst>
            <a:ext uri="{FF2B5EF4-FFF2-40B4-BE49-F238E27FC236}">
              <a16:creationId xmlns:a16="http://schemas.microsoft.com/office/drawing/2014/main" id="{0EC4C4B7-8309-4238-AC49-6A056E74F6FB}"/>
            </a:ext>
          </a:extLst>
        </xdr:cNvPr>
        <xdr:cNvSpPr txBox="1"/>
      </xdr:nvSpPr>
      <xdr:spPr>
        <a:xfrm>
          <a:off x="3086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3" name="n_3mainValue有形固定資産減価償却率">
          <a:extLst>
            <a:ext uri="{FF2B5EF4-FFF2-40B4-BE49-F238E27FC236}">
              <a16:creationId xmlns:a16="http://schemas.microsoft.com/office/drawing/2014/main" id="{E79F83F2-99A8-4EB0-96F3-6D73DEAEFDA6}"/>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A7FB6F65-9F10-42FB-AC9D-319E1A8A214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F9F5C0F0-77FA-46AA-AC2C-13B3C2CE7E7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FACDF679-ACF7-446B-9DD2-2B0331B103D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9F5967E8-DB08-4C1C-AF42-E3F72F94B9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7FEFCCC-DADD-4201-8ED6-A23A5ECBBA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A331EA8B-FA79-45A1-AF14-BDF9F67C7E7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CA2A0FD-2E3D-4983-8CAD-B8521E8ABB1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706E87EC-29EC-4F5D-ADF4-116551B99DF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DE35C5EB-02CD-4E3A-8D2E-04E548C1D80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19EE0176-D776-4BAA-ADEC-BC08E92FD3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824BBC4-C61B-4DF9-AEA3-625DF5C0022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7C62A5D-8277-4688-82C4-0EE458D961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168E912E-26EC-4BF7-972F-61E3D06410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負債を上回ることから、ゼロが続いている。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今後も借入が必要な事業を控えていることから、基金等の充当可能財源を計画的に積み立てることで、債務償還比率の健全化に取り組んでいくこととする。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ECAD333-9700-4CD7-BE5D-8CB89D1A96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BA5D2BF1-A978-4AD5-A5CD-9FA7B2FE3A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5D97E5C-D873-4F29-9C92-3F84D8C0590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76CA0A2-886B-4262-99B6-21E0CDBA557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4C316F5-5876-40C7-8641-E1EF8446068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F4DA6C4-D23B-419E-8AB2-23D12370277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A090A15A-9AA4-43E0-A476-820BC1CA284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8DC10E92-6FDC-4654-AAA9-8F527C64913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8FAB4970-234A-46FF-B490-4216AA3631F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890EF21-A6DF-4703-BB8C-7EEF78192E0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949BD86-7512-4E42-B331-C702A7A0417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24752FFD-D154-4AB8-92AC-D3CDC4DF815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46387BA-3595-4972-A49F-E90ACA62096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608196C4-6EE6-4EF9-8EE1-EC6184A834F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C8E0390-928F-4F30-807B-8B7BF3C5BB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157EAF99-CBF2-4A8C-B822-03BED14DF58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22CB20D1-3F75-42FC-8458-16604E147A8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69118FFC-72DA-4507-8322-F1B1824EE31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8C9180A-A848-48CE-A28F-9EBAEDF4A529}"/>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1BA77DF6-B41C-4E2D-852A-C3071EFB417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BDEF8677-A954-4272-824D-306CBD58703B}"/>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E78B40EF-D423-487B-B1B5-0E29E3F9E60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33EEC083-AE3C-49C5-83FA-4E071F40B097}"/>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B0DDFDC-FBA1-40EA-ABFD-267742EC7CE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F089ADC-F996-4240-9B36-C8B07CF9D5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D50918D-F90C-4041-B8A0-0CA3F2336D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F7620AA-E4EB-4F29-AE09-9D467121CB2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E228BB6-67C1-46E7-B463-3E2C767C92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03F128F9-D4EE-49F3-9F28-EB9672BF202F}"/>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768DC9AD-395E-495E-AD21-1902A4A83CE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A86278F0-AAE2-4ABB-8530-99CDE7F976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C707D481-F6D3-4E0C-8A6C-93BE7A85C1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210F2B71-0E85-48E3-8777-820A491F94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192FA612-2CC4-4A3E-BF85-D285222DD1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D6FD1816-0AD5-4E7B-89E3-A2A2DD9D22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8EA118-6250-4342-B416-36DD14D2D9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7279AB-5F5A-41DB-BB06-51B21C94BF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C7714C-6341-4200-8142-809529F797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95DC09-2FA4-4BE8-A3C7-699F44C5FB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E31209-5338-4DA4-A822-D2BB79C475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F224FF-8662-42C6-B764-1682D1623C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82C91E-304F-4351-8DC5-FE2044DC9A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107664-3309-4BD9-9462-66B412B225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FFE39F-8C78-4C1C-85E2-AD3D9A53F3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9E84A5-9625-4A06-B4DB-14132DBC7D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1880F0-182B-45E3-BF0C-DC42CF45F1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B7811-921A-4E1D-9E05-EF6774BE58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913766-CD22-474B-9EFE-BE6378DC9C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3C8D7B-6B04-4CAB-99FD-6CD2AA0BBF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24866A-BE38-46F8-B15E-5C838E21DF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D640B8F-D1C7-4BA3-8869-9CB1A66A95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C2C89C-DC89-46F6-8D76-B5A0EBF8BB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DC7F0D-F466-482A-B574-94D134448B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102C7F-DE6B-4BA8-91B0-CE8D33F1A2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852ECB-C611-4B69-8295-86C96A346A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FE8F5A-E8BF-40C2-8362-05B2D7C3AC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188C31-DC37-4A6B-9CC6-6B3FEC66F1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721DC7-30CB-4A40-BE1A-8CC83AA9DE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42EED6-3281-473F-87B5-C5A11A848A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3FE812-D2BA-4615-BE87-BFCAA10EC1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9D9934-E303-462B-B790-E5EEE7C92A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C35A5D-BE11-4E5C-99EC-B3B96473EF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F052DF-32EC-4A9A-8BCB-48DFB6A1AD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7E2735-93D6-4E8E-9485-F21D264921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702044-6014-46B7-A5A1-7DD310D05E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86365B3-33EF-471D-9B56-8F37FB8ACA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33530EB-7BFB-439A-BE21-6F99938941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52A7E9B-798F-44F0-9D27-B033C8C837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EDF44CF-554D-4028-9FD4-A2D8D6D4F5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8F281A1-0976-4E27-AFE0-670AD3C37F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B00C0A4-AFE1-43A8-8089-E7DA40F7E2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0E01986-9EF3-4A1A-8682-C5B92B1F40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CD34699-81D9-4B75-A33E-7E9BE2D7E6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94FDAE5-8072-42BD-9621-E2E4D89E2F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F5EFB3D-662A-44B2-B386-0F9242E77B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F5CB6BD-47C1-467E-AB11-2606282EC5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E4CBAC9-B7AF-4FCA-8316-D167AFA0AA7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87DCD79-AF6B-44F2-BFC2-4D60A464CE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194206E-76E6-4678-9E07-58976AB9579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37B8847-6300-4DEF-95ED-E0B338C0999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51427A6-1F94-4BC3-AA9E-78D8980740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6BAE4D1-EE01-4242-986A-0DF12C8A766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00B1B6C-16F5-42E1-867C-05F428D6C8F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EFC0381-EF91-478E-B961-06F8E23967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AD859AB-5A36-40D3-8BD3-991C30D17CD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6CCAF34-F72E-43F2-A232-2A40EE49D2D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0D66506-8A0D-413D-ADDE-1FFD91445B7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5F509F-E333-4A3F-8F9C-DE8C8CC564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4496BF-FE01-47C6-A2F2-FCA6C39269A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3F5C56-0EBF-4E38-844A-C141BD7EC4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043C509-DAD0-46C4-BA2A-B04FE380A92D}"/>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DC28B360-B40A-47A5-8F6E-F790B4391B7B}"/>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80B07A99-7F34-478D-BAE3-7CAB89393AA3}"/>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904BDC5A-C991-485E-9D18-AA219E1AF1C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8722D47-75CB-4E20-AA53-A4F35FB4BADF}"/>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98104226-D3B6-4CC6-BE6E-AFC8517DF203}"/>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7A6496DD-77A1-47B8-9537-1147B867B6AE}"/>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AD637A45-D808-4DD2-8B8A-5572B4E9E7DD}"/>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893E4BD7-0846-4CBB-A145-DC9E98D33FAC}"/>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604618F8-930E-4D74-BC3A-F6CA8D9E4B3C}"/>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6A948C-C0B3-42E1-BF33-1B41989B8E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6AB2AD-DC01-4089-9108-9DB850138A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A33E40-6BAC-4941-8510-989056F226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52F2AE-D114-47D5-B3C6-94C3F54974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6F01DB-58A2-4334-8FAB-1AF28D6D73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2" name="楕円 71">
          <a:extLst>
            <a:ext uri="{FF2B5EF4-FFF2-40B4-BE49-F238E27FC236}">
              <a16:creationId xmlns:a16="http://schemas.microsoft.com/office/drawing/2014/main" id="{978E4B5A-976C-4093-9D3D-EE604038766D}"/>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3" name="【道路】&#10;有形固定資産減価償却率該当値テキスト">
          <a:extLst>
            <a:ext uri="{FF2B5EF4-FFF2-40B4-BE49-F238E27FC236}">
              <a16:creationId xmlns:a16="http://schemas.microsoft.com/office/drawing/2014/main" id="{542297AE-EA45-4462-90D5-502BBF736330}"/>
            </a:ext>
          </a:extLst>
        </xdr:cNvPr>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4" name="楕円 73">
          <a:extLst>
            <a:ext uri="{FF2B5EF4-FFF2-40B4-BE49-F238E27FC236}">
              <a16:creationId xmlns:a16="http://schemas.microsoft.com/office/drawing/2014/main" id="{2352285A-4C5F-4EA1-A0C3-3C592C0BFEB4}"/>
            </a:ext>
          </a:extLst>
        </xdr:cNvPr>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152944</xdr:rowOff>
    </xdr:to>
    <xdr:cxnSp macro="">
      <xdr:nvCxnSpPr>
        <xdr:cNvPr id="75" name="直線コネクタ 74">
          <a:extLst>
            <a:ext uri="{FF2B5EF4-FFF2-40B4-BE49-F238E27FC236}">
              <a16:creationId xmlns:a16="http://schemas.microsoft.com/office/drawing/2014/main" id="{4F9255C9-B713-40EC-8504-FF8CD42FBB11}"/>
            </a:ext>
          </a:extLst>
        </xdr:cNvPr>
        <xdr:cNvCxnSpPr/>
      </xdr:nvCxnSpPr>
      <xdr:spPr>
        <a:xfrm flipV="1">
          <a:off x="3797300" y="64655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6" name="楕円 75">
          <a:extLst>
            <a:ext uri="{FF2B5EF4-FFF2-40B4-BE49-F238E27FC236}">
              <a16:creationId xmlns:a16="http://schemas.microsoft.com/office/drawing/2014/main" id="{B1DA5D6D-DA89-4597-965F-E528F888E31B}"/>
            </a:ext>
          </a:extLst>
        </xdr:cNvPr>
        <xdr:cNvSpPr/>
      </xdr:nvSpPr>
      <xdr:spPr>
        <a:xfrm>
          <a:off x="2857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38</xdr:row>
      <xdr:rowOff>14151</xdr:rowOff>
    </xdr:to>
    <xdr:cxnSp macro="">
      <xdr:nvCxnSpPr>
        <xdr:cNvPr id="77" name="直線コネクタ 76">
          <a:extLst>
            <a:ext uri="{FF2B5EF4-FFF2-40B4-BE49-F238E27FC236}">
              <a16:creationId xmlns:a16="http://schemas.microsoft.com/office/drawing/2014/main" id="{B9BA0685-541A-4099-8050-F5883CA18A98}"/>
            </a:ext>
          </a:extLst>
        </xdr:cNvPr>
        <xdr:cNvCxnSpPr/>
      </xdr:nvCxnSpPr>
      <xdr:spPr>
        <a:xfrm flipV="1">
          <a:off x="2908300" y="649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78" name="楕円 77">
          <a:extLst>
            <a:ext uri="{FF2B5EF4-FFF2-40B4-BE49-F238E27FC236}">
              <a16:creationId xmlns:a16="http://schemas.microsoft.com/office/drawing/2014/main" id="{1A24AE9D-5AE1-4895-AF55-98CB74BD662D}"/>
            </a:ext>
          </a:extLst>
        </xdr:cNvPr>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46809</xdr:rowOff>
    </xdr:to>
    <xdr:cxnSp macro="">
      <xdr:nvCxnSpPr>
        <xdr:cNvPr id="79" name="直線コネクタ 78">
          <a:extLst>
            <a:ext uri="{FF2B5EF4-FFF2-40B4-BE49-F238E27FC236}">
              <a16:creationId xmlns:a16="http://schemas.microsoft.com/office/drawing/2014/main" id="{706489C5-4795-4F8D-A579-DA0BF9626D5B}"/>
            </a:ext>
          </a:extLst>
        </xdr:cNvPr>
        <xdr:cNvCxnSpPr/>
      </xdr:nvCxnSpPr>
      <xdr:spPr>
        <a:xfrm flipV="1">
          <a:off x="2019300" y="65292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F3CDAA23-DB40-445C-BE0C-FFB88447DFF4}"/>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C6CD8DF3-8237-4B7A-BAE2-B34BB9A84FBF}"/>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2B5DE05A-3F60-4A21-88B3-E8744A48AAF9}"/>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3" name="n_1mainValue【道路】&#10;有形固定資産減価償却率">
          <a:extLst>
            <a:ext uri="{FF2B5EF4-FFF2-40B4-BE49-F238E27FC236}">
              <a16:creationId xmlns:a16="http://schemas.microsoft.com/office/drawing/2014/main" id="{643A9295-9D5A-4FA3-8141-106ADBF215E3}"/>
            </a:ext>
          </a:extLst>
        </xdr:cNvPr>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56078</xdr:rowOff>
    </xdr:from>
    <xdr:ext cx="405111" cy="259045"/>
    <xdr:sp macro="" textlink="">
      <xdr:nvSpPr>
        <xdr:cNvPr id="84" name="n_2mainValue【道路】&#10;有形固定資産減価償却率">
          <a:extLst>
            <a:ext uri="{FF2B5EF4-FFF2-40B4-BE49-F238E27FC236}">
              <a16:creationId xmlns:a16="http://schemas.microsoft.com/office/drawing/2014/main" id="{1F5F8031-7C51-417A-B383-EC6161967B18}"/>
            </a:ext>
          </a:extLst>
        </xdr:cNvPr>
        <xdr:cNvSpPr txBox="1"/>
      </xdr:nvSpPr>
      <xdr:spPr>
        <a:xfrm>
          <a:off x="2705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88736</xdr:rowOff>
    </xdr:from>
    <xdr:ext cx="405111" cy="259045"/>
    <xdr:sp macro="" textlink="">
      <xdr:nvSpPr>
        <xdr:cNvPr id="85" name="n_3mainValue【道路】&#10;有形固定資産減価償却率">
          <a:extLst>
            <a:ext uri="{FF2B5EF4-FFF2-40B4-BE49-F238E27FC236}">
              <a16:creationId xmlns:a16="http://schemas.microsoft.com/office/drawing/2014/main" id="{19BA7C46-BE8A-4752-8960-74C2DB9D9F9A}"/>
            </a:ext>
          </a:extLst>
        </xdr:cNvPr>
        <xdr:cNvSpPr txBox="1"/>
      </xdr:nvSpPr>
      <xdr:spPr>
        <a:xfrm>
          <a:off x="1816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3BAE160-8EC2-45E5-8CFB-179B0DA35B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70650A5-A62B-49E7-B917-C579ED9AF0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75D2F00-171F-4ABB-9F28-6519F26AD1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D074BA5-BE01-4F5F-A15E-A9831F9901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D209E41-56E5-4B02-B5BC-ABB6CE990C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250F7CA-A646-49F5-9E9F-A5787F4519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9D2206E-E3C8-40E9-9E35-49824A4622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0F175FB-E174-49AB-A433-B803A5426E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DF40207B-4897-42DC-A2FA-11C10B18A7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36AB0B5-3974-4D86-9B73-E7B0CBC6D7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7EFC120-7710-42E9-A7FB-44EEE6C7AF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5A35F00-CB77-4ABB-8E9C-56BD660E06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48AA64E-1259-4574-9726-FEAA707CD2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4C54721-A3A4-4916-B2FC-523EB83D61D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CBF2499-5900-4675-9D81-D0DF2BF921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7AF1021-A3D7-4B11-8D5B-03F8982DA87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1E4C973-206E-40DF-9433-C73ADE13F36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CCD416E0-CE25-4313-BD65-D34D3395933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8B3D945-78BA-44D1-B5E4-BB58249E1FC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C282A5F-46EA-4003-94D6-A0BE40581C7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9D300A9-E4AA-40B1-8957-A19B4682AF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FA181850-D10E-48F5-BA70-3925EAC7DE5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EA05553-28BA-4218-81A7-7237F909F4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6406ECC1-DDB7-48CB-9C10-DE22CA67679B}"/>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759E1C00-BC62-48B1-B095-8D3B7B263B92}"/>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1590078D-9D25-449B-8F62-D5A3C814976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7CDDD96-B35F-4EE0-B14C-0BFB3F69372D}"/>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DAE13BF3-106C-4368-B041-6D37517906BE}"/>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85576CC7-21D1-4E6C-820D-5E3BFC14F13E}"/>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7D4A5D3D-546F-4A92-A892-20E6EC0A697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DAA3E5EE-86FD-4672-81EE-23EAC0841D11}"/>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C038E4B0-DBA6-4A30-8FAA-FC8203C31199}"/>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7A80E79F-0844-48A8-B4AA-4B533D9C1294}"/>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B8F7DC8-0B14-408A-9A79-3C5C5A414A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6544EFB-CAC7-4669-A7C2-7E6BEF7295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0839E47-5193-4B0D-B78B-FC6378ACCF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B2C506E-FA12-4658-ACCC-0343178CB8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850EAA7-5E51-4086-9B2E-A61342B630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128199</xdr:rowOff>
    </xdr:from>
    <xdr:to>
      <xdr:col>55</xdr:col>
      <xdr:colOff>50800</xdr:colOff>
      <xdr:row>41</xdr:row>
      <xdr:rowOff>58349</xdr:rowOff>
    </xdr:to>
    <xdr:sp macro="" textlink="">
      <xdr:nvSpPr>
        <xdr:cNvPr id="124" name="楕円 123">
          <a:extLst>
            <a:ext uri="{FF2B5EF4-FFF2-40B4-BE49-F238E27FC236}">
              <a16:creationId xmlns:a16="http://schemas.microsoft.com/office/drawing/2014/main" id="{CD89A786-BA1F-41A5-BABE-EDB9D4801549}"/>
            </a:ext>
          </a:extLst>
        </xdr:cNvPr>
        <xdr:cNvSpPr/>
      </xdr:nvSpPr>
      <xdr:spPr>
        <a:xfrm>
          <a:off x="10426700" y="69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151076</xdr:rowOff>
    </xdr:from>
    <xdr:ext cx="599010" cy="259045"/>
    <xdr:sp macro="" textlink="">
      <xdr:nvSpPr>
        <xdr:cNvPr id="125" name="【道路】&#10;一人当たり延長該当値テキスト">
          <a:extLst>
            <a:ext uri="{FF2B5EF4-FFF2-40B4-BE49-F238E27FC236}">
              <a16:creationId xmlns:a16="http://schemas.microsoft.com/office/drawing/2014/main" id="{DE6DB120-8E4B-496E-B33F-C1D6464F95F4}"/>
            </a:ext>
          </a:extLst>
        </xdr:cNvPr>
        <xdr:cNvSpPr txBox="1"/>
      </xdr:nvSpPr>
      <xdr:spPr>
        <a:xfrm>
          <a:off x="10515600" y="68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127279</xdr:rowOff>
    </xdr:from>
    <xdr:to>
      <xdr:col>50</xdr:col>
      <xdr:colOff>165100</xdr:colOff>
      <xdr:row>41</xdr:row>
      <xdr:rowOff>57429</xdr:rowOff>
    </xdr:to>
    <xdr:sp macro="" textlink="">
      <xdr:nvSpPr>
        <xdr:cNvPr id="126" name="楕円 125">
          <a:extLst>
            <a:ext uri="{FF2B5EF4-FFF2-40B4-BE49-F238E27FC236}">
              <a16:creationId xmlns:a16="http://schemas.microsoft.com/office/drawing/2014/main" id="{9F97AF69-5A6E-4DDA-AF11-CBA12617300E}"/>
            </a:ext>
          </a:extLst>
        </xdr:cNvPr>
        <xdr:cNvSpPr/>
      </xdr:nvSpPr>
      <xdr:spPr>
        <a:xfrm>
          <a:off x="9588500" y="6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6629</xdr:rowOff>
    </xdr:from>
    <xdr:to>
      <xdr:col>55</xdr:col>
      <xdr:colOff>0</xdr:colOff>
      <xdr:row>41</xdr:row>
      <xdr:rowOff>7549</xdr:rowOff>
    </xdr:to>
    <xdr:cxnSp macro="">
      <xdr:nvCxnSpPr>
        <xdr:cNvPr id="127" name="直線コネクタ 126">
          <a:extLst>
            <a:ext uri="{FF2B5EF4-FFF2-40B4-BE49-F238E27FC236}">
              <a16:creationId xmlns:a16="http://schemas.microsoft.com/office/drawing/2014/main" id="{0E5D772D-E9C5-472E-87F7-F76A4D03B565}"/>
            </a:ext>
          </a:extLst>
        </xdr:cNvPr>
        <xdr:cNvCxnSpPr/>
      </xdr:nvCxnSpPr>
      <xdr:spPr>
        <a:xfrm>
          <a:off x="9639300" y="7036079"/>
          <a:ext cx="8382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129510</xdr:rowOff>
    </xdr:from>
    <xdr:to>
      <xdr:col>46</xdr:col>
      <xdr:colOff>38100</xdr:colOff>
      <xdr:row>41</xdr:row>
      <xdr:rowOff>59660</xdr:rowOff>
    </xdr:to>
    <xdr:sp macro="" textlink="">
      <xdr:nvSpPr>
        <xdr:cNvPr id="128" name="楕円 127">
          <a:extLst>
            <a:ext uri="{FF2B5EF4-FFF2-40B4-BE49-F238E27FC236}">
              <a16:creationId xmlns:a16="http://schemas.microsoft.com/office/drawing/2014/main" id="{86AC44FB-40A9-4C76-B083-A1EFC15EC7FA}"/>
            </a:ext>
          </a:extLst>
        </xdr:cNvPr>
        <xdr:cNvSpPr/>
      </xdr:nvSpPr>
      <xdr:spPr>
        <a:xfrm>
          <a:off x="8699500" y="69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6629</xdr:rowOff>
    </xdr:from>
    <xdr:to>
      <xdr:col>50</xdr:col>
      <xdr:colOff>114300</xdr:colOff>
      <xdr:row>41</xdr:row>
      <xdr:rowOff>8860</xdr:rowOff>
    </xdr:to>
    <xdr:cxnSp macro="">
      <xdr:nvCxnSpPr>
        <xdr:cNvPr id="129" name="直線コネクタ 128">
          <a:extLst>
            <a:ext uri="{FF2B5EF4-FFF2-40B4-BE49-F238E27FC236}">
              <a16:creationId xmlns:a16="http://schemas.microsoft.com/office/drawing/2014/main" id="{D2B1DC83-9DAB-4D37-B835-AC7367DF0C72}"/>
            </a:ext>
          </a:extLst>
        </xdr:cNvPr>
        <xdr:cNvCxnSpPr/>
      </xdr:nvCxnSpPr>
      <xdr:spPr>
        <a:xfrm flipV="1">
          <a:off x="8750300" y="7036079"/>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58979</xdr:rowOff>
    </xdr:from>
    <xdr:to>
      <xdr:col>41</xdr:col>
      <xdr:colOff>101600</xdr:colOff>
      <xdr:row>40</xdr:row>
      <xdr:rowOff>160579</xdr:rowOff>
    </xdr:to>
    <xdr:sp macro="" textlink="">
      <xdr:nvSpPr>
        <xdr:cNvPr id="130" name="楕円 129">
          <a:extLst>
            <a:ext uri="{FF2B5EF4-FFF2-40B4-BE49-F238E27FC236}">
              <a16:creationId xmlns:a16="http://schemas.microsoft.com/office/drawing/2014/main" id="{045B092A-7908-48A1-806D-E5820FF3A152}"/>
            </a:ext>
          </a:extLst>
        </xdr:cNvPr>
        <xdr:cNvSpPr/>
      </xdr:nvSpPr>
      <xdr:spPr>
        <a:xfrm>
          <a:off x="7810500" y="69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109779</xdr:rowOff>
    </xdr:from>
    <xdr:to>
      <xdr:col>45</xdr:col>
      <xdr:colOff>177800</xdr:colOff>
      <xdr:row>41</xdr:row>
      <xdr:rowOff>8860</xdr:rowOff>
    </xdr:to>
    <xdr:cxnSp macro="">
      <xdr:nvCxnSpPr>
        <xdr:cNvPr id="131" name="直線コネクタ 130">
          <a:extLst>
            <a:ext uri="{FF2B5EF4-FFF2-40B4-BE49-F238E27FC236}">
              <a16:creationId xmlns:a16="http://schemas.microsoft.com/office/drawing/2014/main" id="{8BD29F94-4F18-4102-85CC-B9C56C807F4F}"/>
            </a:ext>
          </a:extLst>
        </xdr:cNvPr>
        <xdr:cNvCxnSpPr/>
      </xdr:nvCxnSpPr>
      <xdr:spPr>
        <a:xfrm>
          <a:off x="7861300" y="6967779"/>
          <a:ext cx="889000" cy="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3CA45A87-D706-4250-A48D-199E28549B4A}"/>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CBE254F2-3ECB-4DFF-BF23-119577369B11}"/>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23338876-B647-44EB-9D58-0F1119A9AFDF}"/>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73956</xdr:rowOff>
    </xdr:from>
    <xdr:ext cx="599010" cy="259045"/>
    <xdr:sp macro="" textlink="">
      <xdr:nvSpPr>
        <xdr:cNvPr id="135" name="n_1mainValue【道路】&#10;一人当たり延長">
          <a:extLst>
            <a:ext uri="{FF2B5EF4-FFF2-40B4-BE49-F238E27FC236}">
              <a16:creationId xmlns:a16="http://schemas.microsoft.com/office/drawing/2014/main" id="{E0801C28-75B4-4DF5-AA8B-68512B8D38C6}"/>
            </a:ext>
          </a:extLst>
        </xdr:cNvPr>
        <xdr:cNvSpPr txBox="1"/>
      </xdr:nvSpPr>
      <xdr:spPr>
        <a:xfrm>
          <a:off x="9327094" y="67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76187</xdr:rowOff>
    </xdr:from>
    <xdr:ext cx="599010" cy="259045"/>
    <xdr:sp macro="" textlink="">
      <xdr:nvSpPr>
        <xdr:cNvPr id="136" name="n_2mainValue【道路】&#10;一人当たり延長">
          <a:extLst>
            <a:ext uri="{FF2B5EF4-FFF2-40B4-BE49-F238E27FC236}">
              <a16:creationId xmlns:a16="http://schemas.microsoft.com/office/drawing/2014/main" id="{D8088F1D-2DD6-4ADC-B202-B4A3AC1746D1}"/>
            </a:ext>
          </a:extLst>
        </xdr:cNvPr>
        <xdr:cNvSpPr txBox="1"/>
      </xdr:nvSpPr>
      <xdr:spPr>
        <a:xfrm>
          <a:off x="8450794" y="6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5656</xdr:rowOff>
    </xdr:from>
    <xdr:ext cx="599010" cy="259045"/>
    <xdr:sp macro="" textlink="">
      <xdr:nvSpPr>
        <xdr:cNvPr id="137" name="n_3mainValue【道路】&#10;一人当たり延長">
          <a:extLst>
            <a:ext uri="{FF2B5EF4-FFF2-40B4-BE49-F238E27FC236}">
              <a16:creationId xmlns:a16="http://schemas.microsoft.com/office/drawing/2014/main" id="{A914F2B5-4991-4F23-B5FD-61D6AC8186D6}"/>
            </a:ext>
          </a:extLst>
        </xdr:cNvPr>
        <xdr:cNvSpPr txBox="1"/>
      </xdr:nvSpPr>
      <xdr:spPr>
        <a:xfrm>
          <a:off x="7561794" y="66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3F7D4DB-09D6-4E21-85DE-F7D8FA48A4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105FD99-8BA2-41EC-A438-7970C310C4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4D6466D-B5B9-4688-A01F-0B15A0F248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F0E4BAC-639B-43D7-8872-62EA197727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7D9308E-E9E7-438D-BCC3-405367E901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925D32E-6C78-4522-B898-92791FFBF2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374D118-930C-471B-8826-1C14DA5FC6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388B397-CCF5-47D6-85B2-F0FBCEE23A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484E7E7-1DCE-44F8-A8C0-975238E0DE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10C3A25-8EF6-4F88-B6D8-6C734A2D40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827BC734-914D-4244-AECA-0FFE2B06EA0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E70D8903-CDC8-4516-9A26-58EBC87FF9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3DCA461-7134-47FE-B94B-45DB35EF1E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DDEFBC8-D02F-4C6E-B8E3-DD328E193C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315CDA52-81C8-40F5-83BC-2B35E782AA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9A0A2D7-0227-42C9-8B23-A5467C7ACF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89C0E31-9EC2-4C23-8255-ED57DADDD89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7EE3C54B-77EF-4BC5-A182-A6F4B9E5601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0032E89-8F10-4754-8414-0C832B57F2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AFAAB012-F86D-4C97-9007-435B440C6F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30D87876-C877-45D0-80D0-C97E0C639CD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4BFE5EA4-99FB-4D4D-A661-8447669F881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774762E-C3BB-452D-B548-4747F56398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B55B95E7-C539-4385-A289-3DEB776CDF1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92A81A-C4B0-4292-91E5-4A4898AE16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66C7B882-ACD0-4CA5-8554-3D98523FC4F4}"/>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50B760B0-A4C6-47E4-BBA8-D55F0A43C4F8}"/>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4F10ADE7-9813-43E8-ABD3-449CD9FA38B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1EF78F29-5B64-411B-9BF8-A5473AC3580D}"/>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2BA11DF3-E351-4864-BE2C-231342F379DD}"/>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EE7B4F6E-9CB7-4EC8-9754-2222BAAD53AA}"/>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1F86560F-1256-46EE-81F4-3EB47001225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88F94021-FE30-4055-A721-0DFC78446ECE}"/>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BA5B3925-1E10-41C5-983D-04D3BDE45C97}"/>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FC608877-8D1D-42DC-B845-BED710CCFBC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6584AF3-35C5-453F-B218-F04B88B2BB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1D394B9-F1BB-48DB-AC82-E0842A9D55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B82A2AF-F96B-4FAF-AFA1-78299EDA5E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D924F21-3521-42BC-8F78-8459B70F7A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797123A-8818-49FE-B1EF-5B2E4BE2D7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78" name="楕円 177">
          <a:extLst>
            <a:ext uri="{FF2B5EF4-FFF2-40B4-BE49-F238E27FC236}">
              <a16:creationId xmlns:a16="http://schemas.microsoft.com/office/drawing/2014/main" id="{608F9239-A2FE-411F-89AF-0AC52FC845FF}"/>
            </a:ext>
          </a:extLst>
        </xdr:cNvPr>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170923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E8EDA4A-A582-488D-81E5-99486A9EE409}"/>
            </a:ext>
          </a:extLst>
        </xdr:cNvPr>
        <xdr:cNvSpPr txBox="1"/>
      </xdr:nvSpPr>
      <xdr:spPr>
        <a:xfrm>
          <a:off x="4673600"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80" name="楕円 179">
          <a:extLst>
            <a:ext uri="{FF2B5EF4-FFF2-40B4-BE49-F238E27FC236}">
              <a16:creationId xmlns:a16="http://schemas.microsoft.com/office/drawing/2014/main" id="{4A3F19A1-4614-4F06-B3A9-E7EA341C4A11}"/>
            </a:ext>
          </a:extLst>
        </xdr:cNvPr>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99604</xdr:rowOff>
    </xdr:to>
    <xdr:cxnSp macro="">
      <xdr:nvCxnSpPr>
        <xdr:cNvPr id="181" name="直線コネクタ 180">
          <a:extLst>
            <a:ext uri="{FF2B5EF4-FFF2-40B4-BE49-F238E27FC236}">
              <a16:creationId xmlns:a16="http://schemas.microsoft.com/office/drawing/2014/main" id="{A42713FF-F48A-498A-AB57-3B03381B7E76}"/>
            </a:ext>
          </a:extLst>
        </xdr:cNvPr>
        <xdr:cNvCxnSpPr/>
      </xdr:nvCxnSpPr>
      <xdr:spPr>
        <a:xfrm flipV="1">
          <a:off x="3797300" y="101873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82" name="楕円 181">
          <a:extLst>
            <a:ext uri="{FF2B5EF4-FFF2-40B4-BE49-F238E27FC236}">
              <a16:creationId xmlns:a16="http://schemas.microsoft.com/office/drawing/2014/main" id="{5395ABB2-BF70-43B5-953E-463E6EE39BDB}"/>
            </a:ext>
          </a:extLst>
        </xdr:cNvPr>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83" name="直線コネクタ 182">
          <a:extLst>
            <a:ext uri="{FF2B5EF4-FFF2-40B4-BE49-F238E27FC236}">
              <a16:creationId xmlns:a16="http://schemas.microsoft.com/office/drawing/2014/main" id="{C2A98B06-4249-4781-B8CC-B23F4193E14F}"/>
            </a:ext>
          </a:extLst>
        </xdr:cNvPr>
        <xdr:cNvCxnSpPr/>
      </xdr:nvCxnSpPr>
      <xdr:spPr>
        <a:xfrm flipV="1">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84" name="楕円 183">
          <a:extLst>
            <a:ext uri="{FF2B5EF4-FFF2-40B4-BE49-F238E27FC236}">
              <a16:creationId xmlns:a16="http://schemas.microsoft.com/office/drawing/2014/main" id="{C760FE22-B099-4168-B7B4-E3C76A4B10DA}"/>
            </a:ext>
          </a:extLst>
        </xdr:cNvPr>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155122</xdr:rowOff>
    </xdr:to>
    <xdr:cxnSp macro="">
      <xdr:nvCxnSpPr>
        <xdr:cNvPr id="185" name="直線コネクタ 184">
          <a:extLst>
            <a:ext uri="{FF2B5EF4-FFF2-40B4-BE49-F238E27FC236}">
              <a16:creationId xmlns:a16="http://schemas.microsoft.com/office/drawing/2014/main" id="{A78F823D-CB70-4E45-94ED-354C71D91519}"/>
            </a:ext>
          </a:extLst>
        </xdr:cNvPr>
        <xdr:cNvCxnSpPr/>
      </xdr:nvCxnSpPr>
      <xdr:spPr>
        <a:xfrm flipV="1">
          <a:off x="2019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718743F8-DB3D-47F6-99EF-62D216F502C9}"/>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DEFC7F1F-DA22-4F8D-B075-5F8187AEA6F6}"/>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88E84D39-B620-4AAA-AE35-99AD7DD4D3E2}"/>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BD7679C5-F2FB-438D-AF77-7525C047B40F}"/>
            </a:ext>
          </a:extLst>
        </xdr:cNvPr>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9CA4E587-39C1-4BAF-ACA1-AAB71EA16DD1}"/>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25599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3C592617-1AF6-4603-A0F2-7BED7349691F}"/>
            </a:ext>
          </a:extLst>
        </xdr:cNvPr>
        <xdr:cNvSpPr txBox="1"/>
      </xdr:nvSpPr>
      <xdr:spPr>
        <a:xfrm>
          <a:off x="1816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28D1737-5CAE-4814-8AFB-25ED6FA4D0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5789482-1A91-40F6-88C1-780CB0C495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E8233227-E807-4D8F-BCF9-1258C4E6D3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40FA0C5D-CDF4-4F56-9CAC-EC16DB7BB3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A9D2ED0-30EC-45BC-8B20-D527B697F5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8C17766-F8D7-480A-B8F3-5F63E25087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6636596-ED98-4E32-966F-3C26DEA360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E37AE22-6683-4527-92C4-EA2013BAC9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BD6E134D-AFAC-4F43-9905-1411DF2559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E85CB06-71B8-4034-A9DB-2138C363E2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63FF088-EF3B-45A4-8D50-CB4E4D90615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5DCECE30-7C03-4C90-9DAB-7B32A15C10C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1A6A1E5A-3143-4BFA-B175-28CEA02E59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826D899B-D9D4-4925-BFBF-03808CDF9C3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B67FE2E9-6474-4757-91CE-3060C68E6AD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204D8D8F-D26F-4E3C-B414-ACA4671AC4C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F00C41E5-EF71-4F1B-80D4-6B1A001E6C5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BDED5B91-8E4B-4659-BE8C-AE85A9AF7A6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CD300CE-549C-4816-B58F-216766E01E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837D74B-BFE1-454C-B5F7-7EEB611604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E972F000-61F7-4648-8367-438FD4B92B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7C8FB4E8-E17A-43D0-B77F-98081244CDDB}"/>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B0E1F1B5-2F96-425E-A760-FB86C6EA0B9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D025487B-563B-4E4A-AC0B-057BFA607B1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5C51E7-7423-4947-B36D-DAB5FAD52C97}"/>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4F453BB4-E48C-4F6B-B10B-A88B932A15CC}"/>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101550B6-E16E-420B-ACE6-405A300F4FF2}"/>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16E62B81-90FE-4911-92A4-8F332791DE2E}"/>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98AB1DD-A466-4315-8E1A-17B18EE92B97}"/>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3D9660EE-5D8E-4392-B8FA-D9FB9A7FD564}"/>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6DC61AB0-1269-4C4D-8E5E-94199D20E75A}"/>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BED7191-BBBA-41D5-AB74-EA113779E0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AC6B674-2CDF-4DE9-98F3-CA51495BCC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9D32B4B-6C24-4B56-96DA-6C6B5A18BF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216E4C7-B6CC-4CE8-8486-2D53FAF827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AE2ADC0-466E-4650-A75B-9DE3BD7D83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119241</xdr:rowOff>
    </xdr:from>
    <xdr:to>
      <xdr:col>55</xdr:col>
      <xdr:colOff>50800</xdr:colOff>
      <xdr:row>64</xdr:row>
      <xdr:rowOff>49391</xdr:rowOff>
    </xdr:to>
    <xdr:sp macro="" textlink="">
      <xdr:nvSpPr>
        <xdr:cNvPr id="228" name="楕円 227">
          <a:extLst>
            <a:ext uri="{FF2B5EF4-FFF2-40B4-BE49-F238E27FC236}">
              <a16:creationId xmlns:a16="http://schemas.microsoft.com/office/drawing/2014/main" id="{336A3339-F008-4391-B530-EDB6DDE3AC0D}"/>
            </a:ext>
          </a:extLst>
        </xdr:cNvPr>
        <xdr:cNvSpPr/>
      </xdr:nvSpPr>
      <xdr:spPr>
        <a:xfrm>
          <a:off x="10426700" y="109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34168</xdr:rowOff>
    </xdr:from>
    <xdr:ext cx="469744" cy="259045"/>
    <xdr:sp macro="" textlink="">
      <xdr:nvSpPr>
        <xdr:cNvPr id="229" name="【橋りょう・トンネル】&#10;一人当たり有形固定資産（償却資産）額該当値テキスト">
          <a:extLst>
            <a:ext uri="{FF2B5EF4-FFF2-40B4-BE49-F238E27FC236}">
              <a16:creationId xmlns:a16="http://schemas.microsoft.com/office/drawing/2014/main" id="{10599AA4-C82C-431D-ACAF-69EC5C5AC701}"/>
            </a:ext>
          </a:extLst>
        </xdr:cNvPr>
        <xdr:cNvSpPr txBox="1"/>
      </xdr:nvSpPr>
      <xdr:spPr>
        <a:xfrm>
          <a:off x="10515600" y="108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119237</xdr:rowOff>
    </xdr:from>
    <xdr:to>
      <xdr:col>50</xdr:col>
      <xdr:colOff>165100</xdr:colOff>
      <xdr:row>64</xdr:row>
      <xdr:rowOff>49387</xdr:rowOff>
    </xdr:to>
    <xdr:sp macro="" textlink="">
      <xdr:nvSpPr>
        <xdr:cNvPr id="230" name="楕円 229">
          <a:extLst>
            <a:ext uri="{FF2B5EF4-FFF2-40B4-BE49-F238E27FC236}">
              <a16:creationId xmlns:a16="http://schemas.microsoft.com/office/drawing/2014/main" id="{D53C3380-67AC-493F-92DE-E12DB540211A}"/>
            </a:ext>
          </a:extLst>
        </xdr:cNvPr>
        <xdr:cNvSpPr/>
      </xdr:nvSpPr>
      <xdr:spPr>
        <a:xfrm>
          <a:off x="9588500" y="109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170037</xdr:rowOff>
    </xdr:from>
    <xdr:to>
      <xdr:col>55</xdr:col>
      <xdr:colOff>0</xdr:colOff>
      <xdr:row>63</xdr:row>
      <xdr:rowOff>170041</xdr:rowOff>
    </xdr:to>
    <xdr:cxnSp macro="">
      <xdr:nvCxnSpPr>
        <xdr:cNvPr id="231" name="直線コネクタ 230">
          <a:extLst>
            <a:ext uri="{FF2B5EF4-FFF2-40B4-BE49-F238E27FC236}">
              <a16:creationId xmlns:a16="http://schemas.microsoft.com/office/drawing/2014/main" id="{1B078690-0533-4628-B2AF-593A7DD9035D}"/>
            </a:ext>
          </a:extLst>
        </xdr:cNvPr>
        <xdr:cNvCxnSpPr/>
      </xdr:nvCxnSpPr>
      <xdr:spPr>
        <a:xfrm>
          <a:off x="9639300" y="1097138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119252</xdr:rowOff>
    </xdr:from>
    <xdr:to>
      <xdr:col>46</xdr:col>
      <xdr:colOff>38100</xdr:colOff>
      <xdr:row>64</xdr:row>
      <xdr:rowOff>49402</xdr:rowOff>
    </xdr:to>
    <xdr:sp macro="" textlink="">
      <xdr:nvSpPr>
        <xdr:cNvPr id="232" name="楕円 231">
          <a:extLst>
            <a:ext uri="{FF2B5EF4-FFF2-40B4-BE49-F238E27FC236}">
              <a16:creationId xmlns:a16="http://schemas.microsoft.com/office/drawing/2014/main" id="{7E32D011-6AB2-4F5A-B4C2-3A5250BE0F23}"/>
            </a:ext>
          </a:extLst>
        </xdr:cNvPr>
        <xdr:cNvSpPr/>
      </xdr:nvSpPr>
      <xdr:spPr>
        <a:xfrm>
          <a:off x="8699500" y="109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170037</xdr:rowOff>
    </xdr:from>
    <xdr:to>
      <xdr:col>50</xdr:col>
      <xdr:colOff>114300</xdr:colOff>
      <xdr:row>63</xdr:row>
      <xdr:rowOff>170052</xdr:rowOff>
    </xdr:to>
    <xdr:cxnSp macro="">
      <xdr:nvCxnSpPr>
        <xdr:cNvPr id="233" name="直線コネクタ 232">
          <a:extLst>
            <a:ext uri="{FF2B5EF4-FFF2-40B4-BE49-F238E27FC236}">
              <a16:creationId xmlns:a16="http://schemas.microsoft.com/office/drawing/2014/main" id="{09EDB5D0-B763-4797-B4B0-AB9BF36025B5}"/>
            </a:ext>
          </a:extLst>
        </xdr:cNvPr>
        <xdr:cNvCxnSpPr/>
      </xdr:nvCxnSpPr>
      <xdr:spPr>
        <a:xfrm flipV="1">
          <a:off x="8750300" y="10971387"/>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119265</xdr:rowOff>
    </xdr:from>
    <xdr:to>
      <xdr:col>41</xdr:col>
      <xdr:colOff>101600</xdr:colOff>
      <xdr:row>64</xdr:row>
      <xdr:rowOff>49415</xdr:rowOff>
    </xdr:to>
    <xdr:sp macro="" textlink="">
      <xdr:nvSpPr>
        <xdr:cNvPr id="234" name="楕円 233">
          <a:extLst>
            <a:ext uri="{FF2B5EF4-FFF2-40B4-BE49-F238E27FC236}">
              <a16:creationId xmlns:a16="http://schemas.microsoft.com/office/drawing/2014/main" id="{E5CDF36B-F65F-4CA6-AC16-955955BEC7DE}"/>
            </a:ext>
          </a:extLst>
        </xdr:cNvPr>
        <xdr:cNvSpPr/>
      </xdr:nvSpPr>
      <xdr:spPr>
        <a:xfrm>
          <a:off x="7810500" y="109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170052</xdr:rowOff>
    </xdr:from>
    <xdr:to>
      <xdr:col>45</xdr:col>
      <xdr:colOff>177800</xdr:colOff>
      <xdr:row>63</xdr:row>
      <xdr:rowOff>170065</xdr:rowOff>
    </xdr:to>
    <xdr:cxnSp macro="">
      <xdr:nvCxnSpPr>
        <xdr:cNvPr id="235" name="直線コネクタ 234">
          <a:extLst>
            <a:ext uri="{FF2B5EF4-FFF2-40B4-BE49-F238E27FC236}">
              <a16:creationId xmlns:a16="http://schemas.microsoft.com/office/drawing/2014/main" id="{F6A48359-5062-4DF1-ACB6-2412BE0E643F}"/>
            </a:ext>
          </a:extLst>
        </xdr:cNvPr>
        <xdr:cNvCxnSpPr/>
      </xdr:nvCxnSpPr>
      <xdr:spPr>
        <a:xfrm flipV="1">
          <a:off x="7861300" y="1097140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CC7B90B-038F-4532-8ADB-5DF9BFA5A3DC}"/>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9DD90ABC-3E57-405E-AC14-1222C7998042}"/>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F68DEFC4-5013-4D78-AEC2-3B8647DBD499}"/>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40514</xdr:rowOff>
    </xdr:from>
    <xdr:ext cx="469744" cy="259045"/>
    <xdr:sp macro="" textlink="">
      <xdr:nvSpPr>
        <xdr:cNvPr id="239" name="n_1mainValue【橋りょう・トンネル】&#10;一人当たり有形固定資産（償却資産）額">
          <a:extLst>
            <a:ext uri="{FF2B5EF4-FFF2-40B4-BE49-F238E27FC236}">
              <a16:creationId xmlns:a16="http://schemas.microsoft.com/office/drawing/2014/main" id="{ED3BB12A-8678-4840-AA97-B711B49F0442}"/>
            </a:ext>
          </a:extLst>
        </xdr:cNvPr>
        <xdr:cNvSpPr txBox="1"/>
      </xdr:nvSpPr>
      <xdr:spPr>
        <a:xfrm>
          <a:off x="9391728" y="11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40529</xdr:rowOff>
    </xdr:from>
    <xdr:ext cx="469744" cy="259045"/>
    <xdr:sp macro="" textlink="">
      <xdr:nvSpPr>
        <xdr:cNvPr id="240" name="n_2mainValue【橋りょう・トンネル】&#10;一人当たり有形固定資産（償却資産）額">
          <a:extLst>
            <a:ext uri="{FF2B5EF4-FFF2-40B4-BE49-F238E27FC236}">
              <a16:creationId xmlns:a16="http://schemas.microsoft.com/office/drawing/2014/main" id="{2EF1E544-553F-4F96-97EF-00412EE48F05}"/>
            </a:ext>
          </a:extLst>
        </xdr:cNvPr>
        <xdr:cNvSpPr txBox="1"/>
      </xdr:nvSpPr>
      <xdr:spPr>
        <a:xfrm>
          <a:off x="8515428" y="110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40542</xdr:rowOff>
    </xdr:from>
    <xdr:ext cx="469744" cy="259045"/>
    <xdr:sp macro="" textlink="">
      <xdr:nvSpPr>
        <xdr:cNvPr id="241" name="n_3mainValue【橋りょう・トンネル】&#10;一人当たり有形固定資産（償却資産）額">
          <a:extLst>
            <a:ext uri="{FF2B5EF4-FFF2-40B4-BE49-F238E27FC236}">
              <a16:creationId xmlns:a16="http://schemas.microsoft.com/office/drawing/2014/main" id="{537B64D8-AF07-40DB-8479-891C5B0CCD41}"/>
            </a:ext>
          </a:extLst>
        </xdr:cNvPr>
        <xdr:cNvSpPr txBox="1"/>
      </xdr:nvSpPr>
      <xdr:spPr>
        <a:xfrm>
          <a:off x="7626428" y="11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A0696E6-AF4C-41B2-95EB-B010C81ABE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EEC611CD-5704-4CDE-8167-9A82CC88B4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3FF77C3B-68EA-43C7-9FC7-3815C1CEBE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7EC5A19-6BF6-4281-8E59-1F0F8648EE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E8A3291B-F355-4F1E-8AEF-E0C91BF295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08FD1E1-EF74-414A-8F0A-68486AE90E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49260B58-7CDC-4DF1-9FC2-4850DC894B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690C9FA3-A490-4EDA-9204-9EF87CE346D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1803DD42-F6DC-4655-8E06-695CEA86FA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E137BF49-5DEE-429F-97EF-A80AD00DD9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A4F772C6-D7CE-424A-ACB7-71E2F4FE741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69C853D-EE0C-4402-876B-42CDE63A430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882F7868-D855-4852-990C-EE5464DF0C2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C9940391-5E25-4A5E-AEEB-C2A09BCEF8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D411B55C-92BA-4F8B-8131-0FEE4BD6D9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34BC0DC3-D3C3-4C64-8D34-8CCEDA3ECE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45A4C2F1-5D48-43AD-8FA6-D67FA948EC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80CF8856-23C2-4234-B647-A80C0B6D1E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5184A4C9-23E8-4004-8B6C-F0374A23C22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85654048-F123-47E6-9BB2-AE8E73A605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E5E002D3-310B-4E6C-8BB3-B1F60746F8F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81FE993-B056-46B7-B545-4A80642531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9E3705BA-29E4-4DBD-8776-73BA8ED67E5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26B23046-8A63-4D53-90A8-EC1524694A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D2158344-0377-4250-B51D-5882A9FB76BB}"/>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6BF7D4C0-EDFA-4D47-BFA3-4B388946497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BD869755-BD98-4BD8-A5E5-288308F26309}"/>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D0593CDF-DF66-4D6C-981F-357794751D1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86E1E508-D5D9-4B4F-898A-9C89FFF00ED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DCBF55A3-86FE-49E6-8E45-3A22047D4FB1}"/>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8182FAEA-F4E6-42A1-8EC3-25CEED7AA443}"/>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9FC80A53-ADB5-439A-924A-927B592A769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222C2EA3-D0F5-4C83-ACD2-1D310A960EA4}"/>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5D2F7D58-C4EF-4BE5-A13D-FAF9D0AF8038}"/>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F9FA3CC-78A5-4B8E-AD19-6861DBD4D0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8DE1176-D619-43F2-B6AF-C301703CFF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AD32025-2549-400C-BDEB-9A08369F2B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5DD2B77-E7E3-4938-B507-6CD50A451F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9C8C769-4864-43DE-A575-6381E9F4EC3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281" name="楕円 280">
          <a:extLst>
            <a:ext uri="{FF2B5EF4-FFF2-40B4-BE49-F238E27FC236}">
              <a16:creationId xmlns:a16="http://schemas.microsoft.com/office/drawing/2014/main" id="{3DB0CE9B-FB1A-4149-B875-466AF86084CC}"/>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199C589-B779-48ED-837B-68A59B370B94}"/>
            </a:ext>
          </a:extLst>
        </xdr:cNvPr>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83" name="楕円 282">
          <a:extLst>
            <a:ext uri="{FF2B5EF4-FFF2-40B4-BE49-F238E27FC236}">
              <a16:creationId xmlns:a16="http://schemas.microsoft.com/office/drawing/2014/main" id="{C92A98C9-2649-4607-8546-53DB4403E7D9}"/>
            </a:ext>
          </a:extLst>
        </xdr:cNvPr>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78105</xdr:rowOff>
    </xdr:to>
    <xdr:cxnSp macro="">
      <xdr:nvCxnSpPr>
        <xdr:cNvPr id="284" name="直線コネクタ 283">
          <a:extLst>
            <a:ext uri="{FF2B5EF4-FFF2-40B4-BE49-F238E27FC236}">
              <a16:creationId xmlns:a16="http://schemas.microsoft.com/office/drawing/2014/main" id="{0408D469-EA33-4194-A2DF-38576ED3A1A9}"/>
            </a:ext>
          </a:extLst>
        </xdr:cNvPr>
        <xdr:cNvCxnSpPr/>
      </xdr:nvCxnSpPr>
      <xdr:spPr>
        <a:xfrm flipV="1">
          <a:off x="3797300" y="14437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80645</xdr:rowOff>
    </xdr:from>
    <xdr:to>
      <xdr:col>15</xdr:col>
      <xdr:colOff>101600</xdr:colOff>
      <xdr:row>85</xdr:row>
      <xdr:rowOff>10795</xdr:rowOff>
    </xdr:to>
    <xdr:sp macro="" textlink="">
      <xdr:nvSpPr>
        <xdr:cNvPr id="285" name="楕円 284">
          <a:extLst>
            <a:ext uri="{FF2B5EF4-FFF2-40B4-BE49-F238E27FC236}">
              <a16:creationId xmlns:a16="http://schemas.microsoft.com/office/drawing/2014/main" id="{54E76850-F400-4895-A8C7-452B4ED932C2}"/>
            </a:ext>
          </a:extLst>
        </xdr:cNvPr>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78105</xdr:rowOff>
    </xdr:from>
    <xdr:to>
      <xdr:col>19</xdr:col>
      <xdr:colOff>177800</xdr:colOff>
      <xdr:row>84</xdr:row>
      <xdr:rowOff>131445</xdr:rowOff>
    </xdr:to>
    <xdr:cxnSp macro="">
      <xdr:nvCxnSpPr>
        <xdr:cNvPr id="286" name="直線コネクタ 285">
          <a:extLst>
            <a:ext uri="{FF2B5EF4-FFF2-40B4-BE49-F238E27FC236}">
              <a16:creationId xmlns:a16="http://schemas.microsoft.com/office/drawing/2014/main" id="{E1C6AF30-7C08-4C87-A36C-300C23E047A6}"/>
            </a:ext>
          </a:extLst>
        </xdr:cNvPr>
        <xdr:cNvCxnSpPr/>
      </xdr:nvCxnSpPr>
      <xdr:spPr>
        <a:xfrm flipV="1">
          <a:off x="2908300" y="144799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40639</xdr:rowOff>
    </xdr:from>
    <xdr:to>
      <xdr:col>10</xdr:col>
      <xdr:colOff>165100</xdr:colOff>
      <xdr:row>84</xdr:row>
      <xdr:rowOff>142239</xdr:rowOff>
    </xdr:to>
    <xdr:sp macro="" textlink="">
      <xdr:nvSpPr>
        <xdr:cNvPr id="287" name="楕円 286">
          <a:extLst>
            <a:ext uri="{FF2B5EF4-FFF2-40B4-BE49-F238E27FC236}">
              <a16:creationId xmlns:a16="http://schemas.microsoft.com/office/drawing/2014/main" id="{65525E43-153F-4535-9531-2792D29ECEFA}"/>
            </a:ext>
          </a:extLst>
        </xdr:cNvPr>
        <xdr:cNvSpPr/>
      </xdr:nvSpPr>
      <xdr:spPr>
        <a:xfrm>
          <a:off x="196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91439</xdr:rowOff>
    </xdr:from>
    <xdr:to>
      <xdr:col>15</xdr:col>
      <xdr:colOff>50800</xdr:colOff>
      <xdr:row>84</xdr:row>
      <xdr:rowOff>131445</xdr:rowOff>
    </xdr:to>
    <xdr:cxnSp macro="">
      <xdr:nvCxnSpPr>
        <xdr:cNvPr id="288" name="直線コネクタ 287">
          <a:extLst>
            <a:ext uri="{FF2B5EF4-FFF2-40B4-BE49-F238E27FC236}">
              <a16:creationId xmlns:a16="http://schemas.microsoft.com/office/drawing/2014/main" id="{6265FB9E-D307-455C-99CE-43A021D58D22}"/>
            </a:ext>
          </a:extLst>
        </xdr:cNvPr>
        <xdr:cNvCxnSpPr/>
      </xdr:nvCxnSpPr>
      <xdr:spPr>
        <a:xfrm>
          <a:off x="2019300" y="14493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F2DBA25A-1C8B-4F2A-B94C-1391BFAC439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79B77113-58A7-4FB9-99BB-C149BC2F5B94}"/>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487BD394-91F9-475D-868D-F0BC322F0917}"/>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92" name="n_1mainValue【公営住宅】&#10;有形固定資産減価償却率">
          <a:extLst>
            <a:ext uri="{FF2B5EF4-FFF2-40B4-BE49-F238E27FC236}">
              <a16:creationId xmlns:a16="http://schemas.microsoft.com/office/drawing/2014/main" id="{53A8DB31-5C1A-48C3-BB9D-F28EAF2A3B97}"/>
            </a:ext>
          </a:extLst>
        </xdr:cNvPr>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293" name="n_2mainValue【公営住宅】&#10;有形固定資産減価償却率">
          <a:extLst>
            <a:ext uri="{FF2B5EF4-FFF2-40B4-BE49-F238E27FC236}">
              <a16:creationId xmlns:a16="http://schemas.microsoft.com/office/drawing/2014/main" id="{46583A0F-C8AC-4D31-98AD-1CFA8F0FB420}"/>
            </a:ext>
          </a:extLst>
        </xdr:cNvPr>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133366</xdr:rowOff>
    </xdr:from>
    <xdr:ext cx="405111" cy="259045"/>
    <xdr:sp macro="" textlink="">
      <xdr:nvSpPr>
        <xdr:cNvPr id="294" name="n_3mainValue【公営住宅】&#10;有形固定資産減価償却率">
          <a:extLst>
            <a:ext uri="{FF2B5EF4-FFF2-40B4-BE49-F238E27FC236}">
              <a16:creationId xmlns:a16="http://schemas.microsoft.com/office/drawing/2014/main" id="{82F5D9C6-6213-4799-8AE8-6B4956F9A433}"/>
            </a:ext>
          </a:extLst>
        </xdr:cNvPr>
        <xdr:cNvSpPr txBox="1"/>
      </xdr:nvSpPr>
      <xdr:spPr>
        <a:xfrm>
          <a:off x="1816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530EC947-74CE-4275-904D-917AB0D686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4DE2366-3C0A-48D0-AA21-703C466FD9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2CA62E53-CD85-4043-BFAF-896EF17807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BA5FA784-9199-45D3-B8C4-66D798456E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A115A6DC-6A88-45E1-B189-A419E9F307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CDF741D7-DD95-490D-9D03-37A3610C85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73B82AC-6D63-4908-89EE-7ED7471369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689FE85-43A5-437E-8FAE-0B0A242F6F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86625F98-9EFD-4464-B726-6B84FCCDA4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DDB0DDDA-E739-4342-95CE-550F729B4F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A6FFD26A-5FB0-45E2-BEEE-19BB2D6F78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147E98D6-D73E-47B9-96AA-5A89F06431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E9A2D8B3-6D86-44DE-853C-B65A21E1AD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DEC1AAE3-4724-49F2-A988-F4DF62FA1E9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738E239E-2010-4C0A-B6D3-6D7E0FD154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8348B812-BDFB-4520-99B3-CF480CB37E0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360FF6EC-0DAE-4827-8C79-3994739CC11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4364D0E9-1762-4212-A9DE-B3DBD79BBD7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8A16816E-BC12-488F-AEE7-7A349066740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1EA18B9A-B39B-46C4-A420-401B821527D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4ED0C8F3-BA0C-4690-9CA2-DD9CA1866D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1861D5A7-C529-423E-AA39-7D2D4B5CD63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6AE1937A-0069-4626-A28F-21887E24F4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54FFB12C-5C19-4031-B151-DC5D4FA849F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F60D62DB-89BE-49F7-94D0-CBF63128D1B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3E994308-F138-4E5B-965D-75D93784E725}"/>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B09D677E-1BE1-4D72-B08A-BD94CA0645C8}"/>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30C6DAC6-AD78-497D-A663-AEB14023B55B}"/>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6F2734E2-B011-4802-A876-BE667015A9AE}"/>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86BB1044-C030-48C4-B6FF-4DD39905B2F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5A4D66A7-76B2-439B-AD05-87C60B95DF9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11563FD4-F083-4ED6-8268-16E16F667F1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F5F97440-EF44-457F-9F52-279ABB44996F}"/>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D2F454-72D8-48D5-989C-654DE98DBA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9052B6B-1E6C-4A9D-83D2-9F109B8AF0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7E73317-62E1-4D4E-B853-48FB68C04B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9609B39-9EB9-43F1-BB72-BD254F7FE7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1D5C5EF-CF77-4DAC-A629-143EEC1F15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156274</xdr:rowOff>
    </xdr:from>
    <xdr:to>
      <xdr:col>55</xdr:col>
      <xdr:colOff>50800</xdr:colOff>
      <xdr:row>85</xdr:row>
      <xdr:rowOff>86424</xdr:rowOff>
    </xdr:to>
    <xdr:sp macro="" textlink="">
      <xdr:nvSpPr>
        <xdr:cNvPr id="333" name="楕円 332">
          <a:extLst>
            <a:ext uri="{FF2B5EF4-FFF2-40B4-BE49-F238E27FC236}">
              <a16:creationId xmlns:a16="http://schemas.microsoft.com/office/drawing/2014/main" id="{138F99FE-1B8D-4EC9-9646-4712AB622B9B}"/>
            </a:ext>
          </a:extLst>
        </xdr:cNvPr>
        <xdr:cNvSpPr/>
      </xdr:nvSpPr>
      <xdr:spPr>
        <a:xfrm>
          <a:off x="10426700" y="145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7701</xdr:rowOff>
    </xdr:from>
    <xdr:ext cx="469744" cy="259045"/>
    <xdr:sp macro="" textlink="">
      <xdr:nvSpPr>
        <xdr:cNvPr id="334" name="【公営住宅】&#10;一人当たり面積該当値テキスト">
          <a:extLst>
            <a:ext uri="{FF2B5EF4-FFF2-40B4-BE49-F238E27FC236}">
              <a16:creationId xmlns:a16="http://schemas.microsoft.com/office/drawing/2014/main" id="{56978601-B624-4EC1-975C-016663F4A3AB}"/>
            </a:ext>
          </a:extLst>
        </xdr:cNvPr>
        <xdr:cNvSpPr txBox="1"/>
      </xdr:nvSpPr>
      <xdr:spPr>
        <a:xfrm>
          <a:off x="10515600" y="1440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155626</xdr:rowOff>
    </xdr:from>
    <xdr:to>
      <xdr:col>50</xdr:col>
      <xdr:colOff>165100</xdr:colOff>
      <xdr:row>85</xdr:row>
      <xdr:rowOff>85776</xdr:rowOff>
    </xdr:to>
    <xdr:sp macro="" textlink="">
      <xdr:nvSpPr>
        <xdr:cNvPr id="335" name="楕円 334">
          <a:extLst>
            <a:ext uri="{FF2B5EF4-FFF2-40B4-BE49-F238E27FC236}">
              <a16:creationId xmlns:a16="http://schemas.microsoft.com/office/drawing/2014/main" id="{BCCF0329-7C69-435B-A13A-388316A21475}"/>
            </a:ext>
          </a:extLst>
        </xdr:cNvPr>
        <xdr:cNvSpPr/>
      </xdr:nvSpPr>
      <xdr:spPr>
        <a:xfrm>
          <a:off x="9588500" y="145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34976</xdr:rowOff>
    </xdr:from>
    <xdr:to>
      <xdr:col>55</xdr:col>
      <xdr:colOff>0</xdr:colOff>
      <xdr:row>85</xdr:row>
      <xdr:rowOff>35624</xdr:rowOff>
    </xdr:to>
    <xdr:cxnSp macro="">
      <xdr:nvCxnSpPr>
        <xdr:cNvPr id="336" name="直線コネクタ 335">
          <a:extLst>
            <a:ext uri="{FF2B5EF4-FFF2-40B4-BE49-F238E27FC236}">
              <a16:creationId xmlns:a16="http://schemas.microsoft.com/office/drawing/2014/main" id="{68C8B089-4182-4B4A-8201-796469DC8D1F}"/>
            </a:ext>
          </a:extLst>
        </xdr:cNvPr>
        <xdr:cNvCxnSpPr/>
      </xdr:nvCxnSpPr>
      <xdr:spPr>
        <a:xfrm>
          <a:off x="9639300" y="1460822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116802</xdr:rowOff>
    </xdr:from>
    <xdr:to>
      <xdr:col>46</xdr:col>
      <xdr:colOff>38100</xdr:colOff>
      <xdr:row>85</xdr:row>
      <xdr:rowOff>46952</xdr:rowOff>
    </xdr:to>
    <xdr:sp macro="" textlink="">
      <xdr:nvSpPr>
        <xdr:cNvPr id="337" name="楕円 336">
          <a:extLst>
            <a:ext uri="{FF2B5EF4-FFF2-40B4-BE49-F238E27FC236}">
              <a16:creationId xmlns:a16="http://schemas.microsoft.com/office/drawing/2014/main" id="{FF59563F-6734-4220-AA46-9376522F101C}"/>
            </a:ext>
          </a:extLst>
        </xdr:cNvPr>
        <xdr:cNvSpPr/>
      </xdr:nvSpPr>
      <xdr:spPr>
        <a:xfrm>
          <a:off x="8699500" y="145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167602</xdr:rowOff>
    </xdr:from>
    <xdr:to>
      <xdr:col>50</xdr:col>
      <xdr:colOff>114300</xdr:colOff>
      <xdr:row>85</xdr:row>
      <xdr:rowOff>34976</xdr:rowOff>
    </xdr:to>
    <xdr:cxnSp macro="">
      <xdr:nvCxnSpPr>
        <xdr:cNvPr id="338" name="直線コネクタ 337">
          <a:extLst>
            <a:ext uri="{FF2B5EF4-FFF2-40B4-BE49-F238E27FC236}">
              <a16:creationId xmlns:a16="http://schemas.microsoft.com/office/drawing/2014/main" id="{14C67037-25E0-4754-B669-CC4C7E86BDEA}"/>
            </a:ext>
          </a:extLst>
        </xdr:cNvPr>
        <xdr:cNvCxnSpPr/>
      </xdr:nvCxnSpPr>
      <xdr:spPr>
        <a:xfrm>
          <a:off x="8750300" y="1456940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167666</xdr:rowOff>
    </xdr:from>
    <xdr:to>
      <xdr:col>41</xdr:col>
      <xdr:colOff>101600</xdr:colOff>
      <xdr:row>85</xdr:row>
      <xdr:rowOff>97816</xdr:rowOff>
    </xdr:to>
    <xdr:sp macro="" textlink="">
      <xdr:nvSpPr>
        <xdr:cNvPr id="339" name="楕円 338">
          <a:extLst>
            <a:ext uri="{FF2B5EF4-FFF2-40B4-BE49-F238E27FC236}">
              <a16:creationId xmlns:a16="http://schemas.microsoft.com/office/drawing/2014/main" id="{C387B9DB-29A7-479F-8521-146C90DD12BE}"/>
            </a:ext>
          </a:extLst>
        </xdr:cNvPr>
        <xdr:cNvSpPr/>
      </xdr:nvSpPr>
      <xdr:spPr>
        <a:xfrm>
          <a:off x="7810500" y="145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167602</xdr:rowOff>
    </xdr:from>
    <xdr:to>
      <xdr:col>45</xdr:col>
      <xdr:colOff>177800</xdr:colOff>
      <xdr:row>85</xdr:row>
      <xdr:rowOff>47016</xdr:rowOff>
    </xdr:to>
    <xdr:cxnSp macro="">
      <xdr:nvCxnSpPr>
        <xdr:cNvPr id="340" name="直線コネクタ 339">
          <a:extLst>
            <a:ext uri="{FF2B5EF4-FFF2-40B4-BE49-F238E27FC236}">
              <a16:creationId xmlns:a16="http://schemas.microsoft.com/office/drawing/2014/main" id="{60CF9113-29FC-463F-9609-02A9DEBD5131}"/>
            </a:ext>
          </a:extLst>
        </xdr:cNvPr>
        <xdr:cNvCxnSpPr/>
      </xdr:nvCxnSpPr>
      <xdr:spPr>
        <a:xfrm flipV="1">
          <a:off x="7861300" y="14569402"/>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3E1BD267-C132-4464-9F54-09A64E82BAE9}"/>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id="{A4DAD885-9DE0-4D44-8D81-A431964084F8}"/>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id="{F9C531B6-6DF9-4CE5-84A2-33BCE6495955}"/>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102303</xdr:rowOff>
    </xdr:from>
    <xdr:ext cx="469744" cy="259045"/>
    <xdr:sp macro="" textlink="">
      <xdr:nvSpPr>
        <xdr:cNvPr id="344" name="n_1mainValue【公営住宅】&#10;一人当たり面積">
          <a:extLst>
            <a:ext uri="{FF2B5EF4-FFF2-40B4-BE49-F238E27FC236}">
              <a16:creationId xmlns:a16="http://schemas.microsoft.com/office/drawing/2014/main" id="{2835AAC7-2D37-4685-8CAC-15E11DAEAE4B}"/>
            </a:ext>
          </a:extLst>
        </xdr:cNvPr>
        <xdr:cNvSpPr txBox="1"/>
      </xdr:nvSpPr>
      <xdr:spPr>
        <a:xfrm>
          <a:off x="9391727" y="143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63479</xdr:rowOff>
    </xdr:from>
    <xdr:ext cx="469744" cy="259045"/>
    <xdr:sp macro="" textlink="">
      <xdr:nvSpPr>
        <xdr:cNvPr id="345" name="n_2mainValue【公営住宅】&#10;一人当たり面積">
          <a:extLst>
            <a:ext uri="{FF2B5EF4-FFF2-40B4-BE49-F238E27FC236}">
              <a16:creationId xmlns:a16="http://schemas.microsoft.com/office/drawing/2014/main" id="{806CBABA-D0FA-4CD0-B652-C511B4FC0D6B}"/>
            </a:ext>
          </a:extLst>
        </xdr:cNvPr>
        <xdr:cNvSpPr txBox="1"/>
      </xdr:nvSpPr>
      <xdr:spPr>
        <a:xfrm>
          <a:off x="8515427" y="1429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346" name="n_3mainValue【公営住宅】&#10;一人当たり面積">
          <a:extLst>
            <a:ext uri="{FF2B5EF4-FFF2-40B4-BE49-F238E27FC236}">
              <a16:creationId xmlns:a16="http://schemas.microsoft.com/office/drawing/2014/main" id="{0947D746-BDD0-41E4-86C5-169993BE28E8}"/>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20215B41-576F-4C4C-B6B7-1B6100E286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AE065099-A3B3-4F77-BD92-259F584411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173FE72F-1B2F-4EE6-9FD3-BE3A1E63AE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DDD26F7C-11DD-4AA3-9A86-4AFF8510C1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61E2C649-0287-47C9-B990-DE9E0000AE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A3B5D1D4-46AF-4C91-8DD2-84D6B118C3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F8D032E5-6738-49DD-A928-7CE0344971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6481DACA-06AE-4A69-8E5C-607129B6507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A55D4593-9E7B-497F-98EC-D54D060BAC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D54F659F-09ED-4F76-A2FB-579C869BAB0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F597E229-6E50-4402-8268-94B6A5EED0C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5598A78F-173F-439A-B817-F62242DBFA4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35236AF1-E3AD-4BFF-B0F1-DEBBE529259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2D45C31A-47EA-471B-9E67-CEF42627198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DAC903AF-FC22-490E-954F-FEB60DAD37C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158E6B74-47FD-4D8B-A491-7A55D6AD0B7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5AB6E542-5B34-4A22-BB2F-7461BFA89A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81A30B80-A4B1-4248-9111-BBD088C1D03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2A321306-C81B-4B3B-B307-7D35791B2DE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E0986A48-9C9B-4FDC-A06D-447210EFB4B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66F3A925-7AFE-43CF-8ACA-2B4439D95B3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0E88E276-E528-4307-A50C-9BEC47E1455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C2232804-1147-4E91-AE82-ACD5A26A91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6111F96B-F207-4496-AFA4-66E2124256F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F78F9A5-D16A-4FA6-8AD2-7E6FCBA563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29FAA350-F7B2-4872-8104-F6BF0CCAF9C2}"/>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38EB83D9-DAF4-4511-AAD1-7B8A6477952F}"/>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65701955-E817-4534-A181-A44D10B7559A}"/>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4598FB30-6163-48D2-A5D7-526594A5C477}"/>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374625FF-0704-4894-9F20-D21599F64202}"/>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9A7DB3E6-308C-4336-92AA-16535FBE74EA}"/>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D8021022-63DA-4F3D-AB6F-3A44B2ADA2D8}"/>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CAC06175-79DF-42FC-B28E-BD3A7E0DF7B7}"/>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CBFC8906-B06B-4ADB-8E66-0185E9B29AFB}"/>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0F7A7EE5-A5CF-402E-8689-473F49E494B8}"/>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D90A94A-687D-4054-8B18-B0B9115DC16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7881C17-AFBA-4FEB-A231-29C8C46C769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81737491-8699-4DD4-8B5D-69A121E0B0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9224EC1B-B151-450E-8688-E52AF6ED70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EBF7CF2F-76D5-4F1E-8822-8D158F9E0A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49893</xdr:rowOff>
    </xdr:from>
    <xdr:to>
      <xdr:col>10</xdr:col>
      <xdr:colOff>165100</xdr:colOff>
      <xdr:row>103</xdr:row>
      <xdr:rowOff>151493</xdr:rowOff>
    </xdr:to>
    <xdr:sp macro="" textlink="">
      <xdr:nvSpPr>
        <xdr:cNvPr id="387" name="楕円 386">
          <a:extLst>
            <a:ext uri="{FF2B5EF4-FFF2-40B4-BE49-F238E27FC236}">
              <a16:creationId xmlns:a16="http://schemas.microsoft.com/office/drawing/2014/main" id="{33839672-08FB-488F-AC01-E50541632198}"/>
            </a:ext>
          </a:extLst>
        </xdr:cNvPr>
        <xdr:cNvSpPr/>
      </xdr:nvSpPr>
      <xdr:spPr>
        <a:xfrm>
          <a:off x="1968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88" name="n_1aveValue【港湾・漁港】&#10;有形固定資産減価償却率">
          <a:extLst>
            <a:ext uri="{FF2B5EF4-FFF2-40B4-BE49-F238E27FC236}">
              <a16:creationId xmlns:a16="http://schemas.microsoft.com/office/drawing/2014/main" id="{6C69A996-66A8-40D7-BA9B-0E71A5F37BF1}"/>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89" name="n_2aveValue【港湾・漁港】&#10;有形固定資産減価償却率">
          <a:extLst>
            <a:ext uri="{FF2B5EF4-FFF2-40B4-BE49-F238E27FC236}">
              <a16:creationId xmlns:a16="http://schemas.microsoft.com/office/drawing/2014/main" id="{86E73420-F251-4929-A1DF-D8702A3ECDF3}"/>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90" name="n_3aveValue【港湾・漁港】&#10;有形固定資産減価償却率">
          <a:extLst>
            <a:ext uri="{FF2B5EF4-FFF2-40B4-BE49-F238E27FC236}">
              <a16:creationId xmlns:a16="http://schemas.microsoft.com/office/drawing/2014/main" id="{86052EA0-665B-423F-B1B9-8626B20F0A6B}"/>
            </a:ext>
          </a:extLst>
        </xdr:cNvPr>
        <xdr:cNvSpPr txBox="1"/>
      </xdr:nvSpPr>
      <xdr:spPr>
        <a:xfrm>
          <a:off x="1816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168020</xdr:rowOff>
    </xdr:from>
    <xdr:ext cx="405111" cy="259045"/>
    <xdr:sp macro="" textlink="">
      <xdr:nvSpPr>
        <xdr:cNvPr id="391" name="n_3mainValue【港湾・漁港】&#10;有形固定資産減価償却率">
          <a:extLst>
            <a:ext uri="{FF2B5EF4-FFF2-40B4-BE49-F238E27FC236}">
              <a16:creationId xmlns:a16="http://schemas.microsoft.com/office/drawing/2014/main" id="{5F9E5D4D-A5B6-42E1-A8F6-DD0F78D54ABC}"/>
            </a:ext>
          </a:extLst>
        </xdr:cNvPr>
        <xdr:cNvSpPr txBox="1"/>
      </xdr:nvSpPr>
      <xdr:spPr>
        <a:xfrm>
          <a:off x="1816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FDC3CF9B-D6BF-42A5-92C3-6FEAA22321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8E5D45D2-0B9C-4BA2-A79D-602AA48C9E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2D8A135C-58D9-4300-AE5B-6E0AA689FB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23FFCB06-0A0B-4AD8-89BE-72A292DA1D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AFB3A44E-C6EA-4E45-8BBD-CFA872BAD1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7D49084D-CE61-464B-9D57-EB766396D7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D8C789A4-6FBD-4D66-9F9D-A045101AD5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2B92790A-9F78-4D7D-8094-C93993AA86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7E919312-7FF3-4655-9AC3-DA6B9D2F5A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AA0E67F-BB91-49FC-AF0F-8DDF9BA6E8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8A2B0ED1-B4C8-43BB-8FA9-68D73EB5C99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a:extLst>
            <a:ext uri="{FF2B5EF4-FFF2-40B4-BE49-F238E27FC236}">
              <a16:creationId xmlns:a16="http://schemas.microsoft.com/office/drawing/2014/main" id="{3850C171-08D6-41DA-9B73-7B1A7EC9B4C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E19F8A1E-8A2F-47A7-8A33-8C43E848763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05" name="テキスト ボックス 404">
          <a:extLst>
            <a:ext uri="{FF2B5EF4-FFF2-40B4-BE49-F238E27FC236}">
              <a16:creationId xmlns:a16="http://schemas.microsoft.com/office/drawing/2014/main" id="{6A91B13A-CB4C-40B1-B5CC-7346EF2E169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874DD91F-8FB2-4127-ADEB-91AE8454FC1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07" name="テキスト ボックス 406">
          <a:extLst>
            <a:ext uri="{FF2B5EF4-FFF2-40B4-BE49-F238E27FC236}">
              <a16:creationId xmlns:a16="http://schemas.microsoft.com/office/drawing/2014/main" id="{ADFE5944-7B85-4911-B4D4-E5FAAEC9729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7595F627-3BB6-448B-97D2-F31FE5F32A2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09" name="テキスト ボックス 408">
          <a:extLst>
            <a:ext uri="{FF2B5EF4-FFF2-40B4-BE49-F238E27FC236}">
              <a16:creationId xmlns:a16="http://schemas.microsoft.com/office/drawing/2014/main" id="{6E7286BB-EA53-4E88-8D67-0DCE9F35E85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6F4D184A-704F-4EFF-950A-B051EDEFAA6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11" name="テキスト ボックス 410">
          <a:extLst>
            <a:ext uri="{FF2B5EF4-FFF2-40B4-BE49-F238E27FC236}">
              <a16:creationId xmlns:a16="http://schemas.microsoft.com/office/drawing/2014/main" id="{A1F86BED-F55C-4FB2-837A-70C5DA86ACD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63E55B-D694-4CE1-9E73-3535A126D0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13" name="テキスト ボックス 412">
          <a:extLst>
            <a:ext uri="{FF2B5EF4-FFF2-40B4-BE49-F238E27FC236}">
              <a16:creationId xmlns:a16="http://schemas.microsoft.com/office/drawing/2014/main" id="{7B3E95CE-D533-4D5B-A576-5480B803B968}"/>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a:extLst>
            <a:ext uri="{FF2B5EF4-FFF2-40B4-BE49-F238E27FC236}">
              <a16:creationId xmlns:a16="http://schemas.microsoft.com/office/drawing/2014/main" id="{C48EBFEC-7BE4-43CA-BB53-A2D8420B75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15" name="直線コネクタ 414">
          <a:extLst>
            <a:ext uri="{FF2B5EF4-FFF2-40B4-BE49-F238E27FC236}">
              <a16:creationId xmlns:a16="http://schemas.microsoft.com/office/drawing/2014/main" id="{BFC90921-E574-41C9-B7A2-62671B0B4D55}"/>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16" name="【港湾・漁港】&#10;一人当たり有形固定資産（償却資産）額最小値テキスト">
          <a:extLst>
            <a:ext uri="{FF2B5EF4-FFF2-40B4-BE49-F238E27FC236}">
              <a16:creationId xmlns:a16="http://schemas.microsoft.com/office/drawing/2014/main" id="{D0F26261-F46D-46E4-B24B-19B28089939B}"/>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17" name="直線コネクタ 416">
          <a:extLst>
            <a:ext uri="{FF2B5EF4-FFF2-40B4-BE49-F238E27FC236}">
              <a16:creationId xmlns:a16="http://schemas.microsoft.com/office/drawing/2014/main" id="{7B78E894-8145-44BD-B61C-8A2455AE78EF}"/>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18" name="【港湾・漁港】&#10;一人当たり有形固定資産（償却資産）額最大値テキスト">
          <a:extLst>
            <a:ext uri="{FF2B5EF4-FFF2-40B4-BE49-F238E27FC236}">
              <a16:creationId xmlns:a16="http://schemas.microsoft.com/office/drawing/2014/main" id="{89233EE9-5883-4353-B56C-7A053CA254AA}"/>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19" name="直線コネクタ 418">
          <a:extLst>
            <a:ext uri="{FF2B5EF4-FFF2-40B4-BE49-F238E27FC236}">
              <a16:creationId xmlns:a16="http://schemas.microsoft.com/office/drawing/2014/main" id="{92CB1D68-3D21-4D00-BF24-83637677AC11}"/>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20" name="【港湾・漁港】&#10;一人当たり有形固定資産（償却資産）額平均値テキスト">
          <a:extLst>
            <a:ext uri="{FF2B5EF4-FFF2-40B4-BE49-F238E27FC236}">
              <a16:creationId xmlns:a16="http://schemas.microsoft.com/office/drawing/2014/main" id="{FFB48A0F-C65E-4831-BB2E-49BCD7BC9445}"/>
            </a:ext>
          </a:extLst>
        </xdr:cNvPr>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21" name="フローチャート: 判断 420">
          <a:extLst>
            <a:ext uri="{FF2B5EF4-FFF2-40B4-BE49-F238E27FC236}">
              <a16:creationId xmlns:a16="http://schemas.microsoft.com/office/drawing/2014/main" id="{28414A33-115F-4C4D-8A34-B3D48183C5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22" name="フローチャート: 判断 421">
          <a:extLst>
            <a:ext uri="{FF2B5EF4-FFF2-40B4-BE49-F238E27FC236}">
              <a16:creationId xmlns:a16="http://schemas.microsoft.com/office/drawing/2014/main" id="{69525F67-03BE-44FD-B8F1-EF8F74BB197E}"/>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23" name="フローチャート: 判断 422">
          <a:extLst>
            <a:ext uri="{FF2B5EF4-FFF2-40B4-BE49-F238E27FC236}">
              <a16:creationId xmlns:a16="http://schemas.microsoft.com/office/drawing/2014/main" id="{4D484F0C-EE08-4B1B-8218-26648EA05438}"/>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24" name="フローチャート: 判断 423">
          <a:extLst>
            <a:ext uri="{FF2B5EF4-FFF2-40B4-BE49-F238E27FC236}">
              <a16:creationId xmlns:a16="http://schemas.microsoft.com/office/drawing/2014/main" id="{5C6D5040-7110-44A2-9BD7-1ABA2E16925C}"/>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4AA11763-3FE7-470D-8102-D27BC84914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4F9D4BA9-DCBF-460D-B520-9B2EAC82FF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A5478A6A-FE92-4268-BEF8-79DCFACB23C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86CA171A-B094-4452-B68C-78E9B3228FE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94FF2FC5-F6DD-47AB-8E0E-51A9BA194E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101457</xdr:rowOff>
    </xdr:from>
    <xdr:to>
      <xdr:col>41</xdr:col>
      <xdr:colOff>101600</xdr:colOff>
      <xdr:row>109</xdr:row>
      <xdr:rowOff>31607</xdr:rowOff>
    </xdr:to>
    <xdr:sp macro="" textlink="">
      <xdr:nvSpPr>
        <xdr:cNvPr id="430" name="楕円 429">
          <a:extLst>
            <a:ext uri="{FF2B5EF4-FFF2-40B4-BE49-F238E27FC236}">
              <a16:creationId xmlns:a16="http://schemas.microsoft.com/office/drawing/2014/main" id="{DABB6E5B-455C-4F43-8467-D9BD6AFF8EF0}"/>
            </a:ext>
          </a:extLst>
        </xdr:cNvPr>
        <xdr:cNvSpPr/>
      </xdr:nvSpPr>
      <xdr:spPr>
        <a:xfrm>
          <a:off x="7810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107</xdr:row>
      <xdr:rowOff>16434</xdr:rowOff>
    </xdr:from>
    <xdr:ext cx="690189" cy="259045"/>
    <xdr:sp macro="" textlink="">
      <xdr:nvSpPr>
        <xdr:cNvPr id="431" name="n_1aveValue【港湾・漁港】&#10;一人当たり有形固定資産（償却資産）額">
          <a:extLst>
            <a:ext uri="{FF2B5EF4-FFF2-40B4-BE49-F238E27FC236}">
              <a16:creationId xmlns:a16="http://schemas.microsoft.com/office/drawing/2014/main" id="{18A6901A-BE89-4FE4-8EB3-AF4122BDFC48}"/>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32" name="n_2aveValue【港湾・漁港】&#10;一人当たり有形固定資産（償却資産）額">
          <a:extLst>
            <a:ext uri="{FF2B5EF4-FFF2-40B4-BE49-F238E27FC236}">
              <a16:creationId xmlns:a16="http://schemas.microsoft.com/office/drawing/2014/main" id="{F578BE42-7E68-44D7-BC0D-336865E04A2B}"/>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33" name="n_3aveValue【港湾・漁港】&#10;一人当たり有形固定資産（償却資産）額">
          <a:extLst>
            <a:ext uri="{FF2B5EF4-FFF2-40B4-BE49-F238E27FC236}">
              <a16:creationId xmlns:a16="http://schemas.microsoft.com/office/drawing/2014/main" id="{2AD474A9-4BDF-40B5-9DBF-C30616230705}"/>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22734</xdr:rowOff>
    </xdr:from>
    <xdr:ext cx="534377" cy="259045"/>
    <xdr:sp macro="" textlink="">
      <xdr:nvSpPr>
        <xdr:cNvPr id="434" name="n_3mainValue【港湾・漁港】&#10;一人当たり有形固定資産（償却資産）額">
          <a:extLst>
            <a:ext uri="{FF2B5EF4-FFF2-40B4-BE49-F238E27FC236}">
              <a16:creationId xmlns:a16="http://schemas.microsoft.com/office/drawing/2014/main" id="{EF1B3B8A-A8FF-4137-8400-59261F9D4396}"/>
            </a:ext>
          </a:extLst>
        </xdr:cNvPr>
        <xdr:cNvSpPr txBox="1"/>
      </xdr:nvSpPr>
      <xdr:spPr>
        <a:xfrm>
          <a:off x="7594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915A5B82-F5EA-44B7-BF6F-02E53A777B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0C699C10-6515-4F1D-860A-33F7B249E8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D881D4BA-FDBD-4519-8553-5C14137479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63A2C35B-8A19-4302-88AC-87AE61A060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1A86711-6765-4EEA-9905-7EBA677B2C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B9A590C8-55A2-4D86-B1AB-398F99AD72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DEA69748-A609-4279-8BFD-3E0E599747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AAF53930-347D-4FED-89BD-1D5D6762A8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EF6E2CF5-E37C-4388-AA25-D439BA074B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094F1A08-0389-4053-B243-4E61DD343A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8B714ECA-C72D-4EC8-A1E3-5F6E8C3074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1A06FD0D-9F1F-4BDF-956F-63A21552858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AAEB4214-5F29-44FB-B935-3786253B00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BB042D2A-68D9-40F0-ADA4-17009243FA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6B2338DE-0E43-4453-9589-B300021F74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B13B617C-900E-45F6-81BC-CDA13D3FEE8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2DC8C768-BBEA-4A3E-9B16-04E1F5173C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EE23F9DD-B1D8-4345-847B-BAFDCB7BEF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FADF21B6-3C5F-42B1-8DED-235CAE7403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AB3ECA93-7BC2-4C2E-B40A-F647630E6E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68E6B6A4-DF56-43C9-819F-886E06997F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D99EEE1D-2D9B-41BB-9AC2-BC9EB119A6F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6F9F71CC-9C58-4869-BB2F-F788030E46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4BD4997B-AD02-4248-932A-7922F711D9E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認定こども園・幼稚園・保育所】&#10;有形固定資産減価償却率グラフ枠">
          <a:extLst>
            <a:ext uri="{FF2B5EF4-FFF2-40B4-BE49-F238E27FC236}">
              <a16:creationId xmlns:a16="http://schemas.microsoft.com/office/drawing/2014/main" id="{304DB6DA-FCC9-4584-80BB-4B36DAADC1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60" name="直線コネクタ 459">
          <a:extLst>
            <a:ext uri="{FF2B5EF4-FFF2-40B4-BE49-F238E27FC236}">
              <a16:creationId xmlns:a16="http://schemas.microsoft.com/office/drawing/2014/main" id="{59DAAB0B-52C0-401A-A8BA-C8E807CD1A2F}"/>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61" name="【認定こども園・幼稚園・保育所】&#10;有形固定資産減価償却率最小値テキスト">
          <a:extLst>
            <a:ext uri="{FF2B5EF4-FFF2-40B4-BE49-F238E27FC236}">
              <a16:creationId xmlns:a16="http://schemas.microsoft.com/office/drawing/2014/main" id="{D56478C7-FD01-4B76-AD4C-0F34F6AFF14E}"/>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62" name="直線コネクタ 461">
          <a:extLst>
            <a:ext uri="{FF2B5EF4-FFF2-40B4-BE49-F238E27FC236}">
              <a16:creationId xmlns:a16="http://schemas.microsoft.com/office/drawing/2014/main" id="{A879C2E2-2F49-4D0D-BC0C-3E3EDC93041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3" name="【認定こども園・幼稚園・保育所】&#10;有形固定資産減価償却率最大値テキスト">
          <a:extLst>
            <a:ext uri="{FF2B5EF4-FFF2-40B4-BE49-F238E27FC236}">
              <a16:creationId xmlns:a16="http://schemas.microsoft.com/office/drawing/2014/main" id="{91E374AA-E3F3-43B4-9D42-8A5D3B170E6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4" name="直線コネクタ 463">
          <a:extLst>
            <a:ext uri="{FF2B5EF4-FFF2-40B4-BE49-F238E27FC236}">
              <a16:creationId xmlns:a16="http://schemas.microsoft.com/office/drawing/2014/main" id="{AA09E6EF-36FE-4266-90C5-725BAB01B29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465" name="【認定こども園・幼稚園・保育所】&#10;有形固定資産減価償却率平均値テキスト">
          <a:extLst>
            <a:ext uri="{FF2B5EF4-FFF2-40B4-BE49-F238E27FC236}">
              <a16:creationId xmlns:a16="http://schemas.microsoft.com/office/drawing/2014/main" id="{B9D74395-8D42-47F9-8E1D-53C6F81B3905}"/>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6" name="フローチャート: 判断 465">
          <a:extLst>
            <a:ext uri="{FF2B5EF4-FFF2-40B4-BE49-F238E27FC236}">
              <a16:creationId xmlns:a16="http://schemas.microsoft.com/office/drawing/2014/main" id="{C2158D8A-E972-4EDB-8BF6-FEA36122A54A}"/>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7" name="フローチャート: 判断 466">
          <a:extLst>
            <a:ext uri="{FF2B5EF4-FFF2-40B4-BE49-F238E27FC236}">
              <a16:creationId xmlns:a16="http://schemas.microsoft.com/office/drawing/2014/main" id="{2C6A60EE-1ED4-4DA3-A923-16B850E6D2A2}"/>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8" name="フローチャート: 判断 467">
          <a:extLst>
            <a:ext uri="{FF2B5EF4-FFF2-40B4-BE49-F238E27FC236}">
              <a16:creationId xmlns:a16="http://schemas.microsoft.com/office/drawing/2014/main" id="{50E4B56E-328E-40E7-B659-ACAD10668A5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9" name="フローチャート: 判断 468">
          <a:extLst>
            <a:ext uri="{FF2B5EF4-FFF2-40B4-BE49-F238E27FC236}">
              <a16:creationId xmlns:a16="http://schemas.microsoft.com/office/drawing/2014/main" id="{5106E8DE-61F5-49F4-8556-1951F8BA8A2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15A78583-FAFF-4211-A94F-36BA3A6DD4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0F4498C-0A57-4D45-9F71-F55A834587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3E05C648-BA17-4D93-8856-0E6C015B65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A32542A6-D772-47E6-A525-71F45CE13B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C18682A6-BA46-45E8-8E8D-A3B669F6E5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475" name="楕円 474">
          <a:extLst>
            <a:ext uri="{FF2B5EF4-FFF2-40B4-BE49-F238E27FC236}">
              <a16:creationId xmlns:a16="http://schemas.microsoft.com/office/drawing/2014/main" id="{C36517C0-4AEF-4251-B289-21083338E408}"/>
            </a:ext>
          </a:extLst>
        </xdr:cNvPr>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476" name="【認定こども園・幼稚園・保育所】&#10;有形固定資産減価償却率該当値テキスト">
          <a:extLst>
            <a:ext uri="{FF2B5EF4-FFF2-40B4-BE49-F238E27FC236}">
              <a16:creationId xmlns:a16="http://schemas.microsoft.com/office/drawing/2014/main" id="{F3129F9E-FCEE-455A-A4CA-570CEDB584AD}"/>
            </a:ext>
          </a:extLst>
        </xdr:cNvPr>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18869</xdr:rowOff>
    </xdr:from>
    <xdr:to>
      <xdr:col>81</xdr:col>
      <xdr:colOff>101600</xdr:colOff>
      <xdr:row>40</xdr:row>
      <xdr:rowOff>120469</xdr:rowOff>
    </xdr:to>
    <xdr:sp macro="" textlink="">
      <xdr:nvSpPr>
        <xdr:cNvPr id="477" name="楕円 476">
          <a:extLst>
            <a:ext uri="{FF2B5EF4-FFF2-40B4-BE49-F238E27FC236}">
              <a16:creationId xmlns:a16="http://schemas.microsoft.com/office/drawing/2014/main" id="{7CEAE60A-54FB-4DCB-A4CD-AB47A93945B8}"/>
            </a:ext>
          </a:extLst>
        </xdr:cNvPr>
        <xdr:cNvSpPr/>
      </xdr:nvSpPr>
      <xdr:spPr>
        <a:xfrm>
          <a:off x="15430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69669</xdr:rowOff>
    </xdr:to>
    <xdr:cxnSp macro="">
      <xdr:nvCxnSpPr>
        <xdr:cNvPr id="478" name="直線コネクタ 477">
          <a:extLst>
            <a:ext uri="{FF2B5EF4-FFF2-40B4-BE49-F238E27FC236}">
              <a16:creationId xmlns:a16="http://schemas.microsoft.com/office/drawing/2014/main" id="{2D956287-AB5E-471F-91EF-DE7E20DFB083}"/>
            </a:ext>
          </a:extLst>
        </xdr:cNvPr>
        <xdr:cNvCxnSpPr/>
      </xdr:nvCxnSpPr>
      <xdr:spPr>
        <a:xfrm flipV="1">
          <a:off x="15481300" y="690480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54791</xdr:rowOff>
    </xdr:from>
    <xdr:to>
      <xdr:col>76</xdr:col>
      <xdr:colOff>165100</xdr:colOff>
      <xdr:row>40</xdr:row>
      <xdr:rowOff>156391</xdr:rowOff>
    </xdr:to>
    <xdr:sp macro="" textlink="">
      <xdr:nvSpPr>
        <xdr:cNvPr id="479" name="楕円 478">
          <a:extLst>
            <a:ext uri="{FF2B5EF4-FFF2-40B4-BE49-F238E27FC236}">
              <a16:creationId xmlns:a16="http://schemas.microsoft.com/office/drawing/2014/main" id="{45659730-0328-438D-ADBC-EDCA290187A9}"/>
            </a:ext>
          </a:extLst>
        </xdr:cNvPr>
        <xdr:cNvSpPr/>
      </xdr:nvSpPr>
      <xdr:spPr>
        <a:xfrm>
          <a:off x="14541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105591</xdr:rowOff>
    </xdr:to>
    <xdr:cxnSp macro="">
      <xdr:nvCxnSpPr>
        <xdr:cNvPr id="480" name="直線コネクタ 479">
          <a:extLst>
            <a:ext uri="{FF2B5EF4-FFF2-40B4-BE49-F238E27FC236}">
              <a16:creationId xmlns:a16="http://schemas.microsoft.com/office/drawing/2014/main" id="{7B5394D5-DA4A-45EA-8317-7FB67064C2B0}"/>
            </a:ext>
          </a:extLst>
        </xdr:cNvPr>
        <xdr:cNvCxnSpPr/>
      </xdr:nvCxnSpPr>
      <xdr:spPr>
        <a:xfrm flipV="1">
          <a:off x="14592300" y="69276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90715</xdr:rowOff>
    </xdr:from>
    <xdr:to>
      <xdr:col>72</xdr:col>
      <xdr:colOff>38100</xdr:colOff>
      <xdr:row>41</xdr:row>
      <xdr:rowOff>20865</xdr:rowOff>
    </xdr:to>
    <xdr:sp macro="" textlink="">
      <xdr:nvSpPr>
        <xdr:cNvPr id="481" name="楕円 480">
          <a:extLst>
            <a:ext uri="{FF2B5EF4-FFF2-40B4-BE49-F238E27FC236}">
              <a16:creationId xmlns:a16="http://schemas.microsoft.com/office/drawing/2014/main" id="{79DCE8F7-0497-4A57-8708-42C0CB9B39A0}"/>
            </a:ext>
          </a:extLst>
        </xdr:cNvPr>
        <xdr:cNvSpPr/>
      </xdr:nvSpPr>
      <xdr:spPr>
        <a:xfrm>
          <a:off x="1365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105591</xdr:rowOff>
    </xdr:from>
    <xdr:to>
      <xdr:col>76</xdr:col>
      <xdr:colOff>114300</xdr:colOff>
      <xdr:row>40</xdr:row>
      <xdr:rowOff>141515</xdr:rowOff>
    </xdr:to>
    <xdr:cxnSp macro="">
      <xdr:nvCxnSpPr>
        <xdr:cNvPr id="482" name="直線コネクタ 481">
          <a:extLst>
            <a:ext uri="{FF2B5EF4-FFF2-40B4-BE49-F238E27FC236}">
              <a16:creationId xmlns:a16="http://schemas.microsoft.com/office/drawing/2014/main" id="{9E95E8DA-83BC-446C-8291-B77F347DA659}"/>
            </a:ext>
          </a:extLst>
        </xdr:cNvPr>
        <xdr:cNvCxnSpPr/>
      </xdr:nvCxnSpPr>
      <xdr:spPr>
        <a:xfrm flipV="1">
          <a:off x="13703300" y="69635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83" name="n_1aveValue【認定こども園・幼稚園・保育所】&#10;有形固定資産減価償却率">
          <a:extLst>
            <a:ext uri="{FF2B5EF4-FFF2-40B4-BE49-F238E27FC236}">
              <a16:creationId xmlns:a16="http://schemas.microsoft.com/office/drawing/2014/main" id="{38824FB3-9374-4A80-A205-4335D34800E4}"/>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84" name="n_2aveValue【認定こども園・幼稚園・保育所】&#10;有形固定資産減価償却率">
          <a:extLst>
            <a:ext uri="{FF2B5EF4-FFF2-40B4-BE49-F238E27FC236}">
              <a16:creationId xmlns:a16="http://schemas.microsoft.com/office/drawing/2014/main" id="{9F04F90D-3CDC-4A2D-90A3-8D1AE7234BEE}"/>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85" name="n_3aveValue【認定こども園・幼稚園・保育所】&#10;有形固定資産減価償却率">
          <a:extLst>
            <a:ext uri="{FF2B5EF4-FFF2-40B4-BE49-F238E27FC236}">
              <a16:creationId xmlns:a16="http://schemas.microsoft.com/office/drawing/2014/main" id="{E699B648-F356-48F7-BA26-0B52B9358205}"/>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111596</xdr:rowOff>
    </xdr:from>
    <xdr:ext cx="405111" cy="259045"/>
    <xdr:sp macro="" textlink="">
      <xdr:nvSpPr>
        <xdr:cNvPr id="486" name="n_1mainValue【認定こども園・幼稚園・保育所】&#10;有形固定資産減価償却率">
          <a:extLst>
            <a:ext uri="{FF2B5EF4-FFF2-40B4-BE49-F238E27FC236}">
              <a16:creationId xmlns:a16="http://schemas.microsoft.com/office/drawing/2014/main" id="{1C551856-4BC4-4541-AB87-A01577729F11}"/>
            </a:ext>
          </a:extLst>
        </xdr:cNvPr>
        <xdr:cNvSpPr txBox="1"/>
      </xdr:nvSpPr>
      <xdr:spPr>
        <a:xfrm>
          <a:off x="15266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147518</xdr:rowOff>
    </xdr:from>
    <xdr:ext cx="405111" cy="259045"/>
    <xdr:sp macro="" textlink="">
      <xdr:nvSpPr>
        <xdr:cNvPr id="487" name="n_2mainValue【認定こども園・幼稚園・保育所】&#10;有形固定資産減価償却率">
          <a:extLst>
            <a:ext uri="{FF2B5EF4-FFF2-40B4-BE49-F238E27FC236}">
              <a16:creationId xmlns:a16="http://schemas.microsoft.com/office/drawing/2014/main" id="{D8984CD8-BBB3-45AF-A297-32E1D01185B6}"/>
            </a:ext>
          </a:extLst>
        </xdr:cNvPr>
        <xdr:cNvSpPr txBox="1"/>
      </xdr:nvSpPr>
      <xdr:spPr>
        <a:xfrm>
          <a:off x="14389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11992</xdr:rowOff>
    </xdr:from>
    <xdr:ext cx="405111" cy="259045"/>
    <xdr:sp macro="" textlink="">
      <xdr:nvSpPr>
        <xdr:cNvPr id="488" name="n_3mainValue【認定こども園・幼稚園・保育所】&#10;有形固定資産減価償却率">
          <a:extLst>
            <a:ext uri="{FF2B5EF4-FFF2-40B4-BE49-F238E27FC236}">
              <a16:creationId xmlns:a16="http://schemas.microsoft.com/office/drawing/2014/main" id="{538AEF8D-AD8B-40E8-BEC6-8BE929CA5C72}"/>
            </a:ext>
          </a:extLst>
        </xdr:cNvPr>
        <xdr:cNvSpPr txBox="1"/>
      </xdr:nvSpPr>
      <xdr:spPr>
        <a:xfrm>
          <a:off x="13500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C198E284-FA6F-45A2-89B5-6A4D886C7B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5F8AFB96-5857-49A9-B1BA-460BFCE7A8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33E67008-3C4E-40C4-8C47-A99DD84282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678D593E-5A3C-4F63-B0CA-07B3F93DFF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63DB5EEF-DE31-4979-935F-0E5A4B58BD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24359134-B6D0-4E72-987A-DA956F7F76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4D0110F3-F793-49EE-8CC5-80D8322C06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E4F740CC-A94D-46D5-9691-5C35087A3F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a:extLst>
            <a:ext uri="{FF2B5EF4-FFF2-40B4-BE49-F238E27FC236}">
              <a16:creationId xmlns:a16="http://schemas.microsoft.com/office/drawing/2014/main" id="{74706658-C7B2-4F9A-84F0-DE79DDD5B6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a:extLst>
            <a:ext uri="{FF2B5EF4-FFF2-40B4-BE49-F238E27FC236}">
              <a16:creationId xmlns:a16="http://schemas.microsoft.com/office/drawing/2014/main" id="{C2E390E1-45C6-4E0F-B76B-464AE959AD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9" name="直線コネクタ 498">
          <a:extLst>
            <a:ext uri="{FF2B5EF4-FFF2-40B4-BE49-F238E27FC236}">
              <a16:creationId xmlns:a16="http://schemas.microsoft.com/office/drawing/2014/main" id="{3F383F4D-CCA8-4DA7-A8DF-D8BE32B55C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DE5B9037-1392-44C8-A6B1-9C63F6BEBFD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1" name="直線コネクタ 500">
          <a:extLst>
            <a:ext uri="{FF2B5EF4-FFF2-40B4-BE49-F238E27FC236}">
              <a16:creationId xmlns:a16="http://schemas.microsoft.com/office/drawing/2014/main" id="{6A15CCCF-9BF2-430D-8FE7-944B097961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2" name="テキスト ボックス 501">
          <a:extLst>
            <a:ext uri="{FF2B5EF4-FFF2-40B4-BE49-F238E27FC236}">
              <a16:creationId xmlns:a16="http://schemas.microsoft.com/office/drawing/2014/main" id="{5802D9AF-5E17-4C8D-9932-2A4C68CE5B3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3" name="直線コネクタ 502">
          <a:extLst>
            <a:ext uri="{FF2B5EF4-FFF2-40B4-BE49-F238E27FC236}">
              <a16:creationId xmlns:a16="http://schemas.microsoft.com/office/drawing/2014/main" id="{F0A6BEE5-A226-4C8A-8B4E-793B45C7FAB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4" name="テキスト ボックス 503">
          <a:extLst>
            <a:ext uri="{FF2B5EF4-FFF2-40B4-BE49-F238E27FC236}">
              <a16:creationId xmlns:a16="http://schemas.microsoft.com/office/drawing/2014/main" id="{77EDDA0A-A5DD-4FAE-865A-1EB94459884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5" name="直線コネクタ 504">
          <a:extLst>
            <a:ext uri="{FF2B5EF4-FFF2-40B4-BE49-F238E27FC236}">
              <a16:creationId xmlns:a16="http://schemas.microsoft.com/office/drawing/2014/main" id="{0B20818F-C998-4AD2-B422-128274ED281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6" name="テキスト ボックス 505">
          <a:extLst>
            <a:ext uri="{FF2B5EF4-FFF2-40B4-BE49-F238E27FC236}">
              <a16:creationId xmlns:a16="http://schemas.microsoft.com/office/drawing/2014/main" id="{43580E19-E1D0-4E28-9B43-6EAECD88366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7" name="直線コネクタ 506">
          <a:extLst>
            <a:ext uri="{FF2B5EF4-FFF2-40B4-BE49-F238E27FC236}">
              <a16:creationId xmlns:a16="http://schemas.microsoft.com/office/drawing/2014/main" id="{EDAE2951-EF65-4894-9EE0-9FBB8FD7C6A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8" name="テキスト ボックス 507">
          <a:extLst>
            <a:ext uri="{FF2B5EF4-FFF2-40B4-BE49-F238E27FC236}">
              <a16:creationId xmlns:a16="http://schemas.microsoft.com/office/drawing/2014/main" id="{89EC2041-B232-4185-97F2-FE9A2313F38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9" name="直線コネクタ 508">
          <a:extLst>
            <a:ext uri="{FF2B5EF4-FFF2-40B4-BE49-F238E27FC236}">
              <a16:creationId xmlns:a16="http://schemas.microsoft.com/office/drawing/2014/main" id="{4E0E722C-452C-4A81-BCFB-D1393B8FA75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0" name="テキスト ボックス 509">
          <a:extLst>
            <a:ext uri="{FF2B5EF4-FFF2-40B4-BE49-F238E27FC236}">
              <a16:creationId xmlns:a16="http://schemas.microsoft.com/office/drawing/2014/main" id="{0D420883-9E82-4E64-98FD-66E5A2DCC20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a:extLst>
            <a:ext uri="{FF2B5EF4-FFF2-40B4-BE49-F238E27FC236}">
              <a16:creationId xmlns:a16="http://schemas.microsoft.com/office/drawing/2014/main" id="{DA41E0A9-23A4-4615-94CF-3008993A53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2" name="テキスト ボックス 511">
          <a:extLst>
            <a:ext uri="{FF2B5EF4-FFF2-40B4-BE49-F238E27FC236}">
              <a16:creationId xmlns:a16="http://schemas.microsoft.com/office/drawing/2014/main" id="{9A3352D4-03A1-4259-AE92-0C5BD31F37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認定こども園・幼稚園・保育所】&#10;一人当たり面積グラフ枠">
          <a:extLst>
            <a:ext uri="{FF2B5EF4-FFF2-40B4-BE49-F238E27FC236}">
              <a16:creationId xmlns:a16="http://schemas.microsoft.com/office/drawing/2014/main" id="{B3B9CEC7-C1D7-4CEF-A4D6-3647D8948D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14" name="直線コネクタ 513">
          <a:extLst>
            <a:ext uri="{FF2B5EF4-FFF2-40B4-BE49-F238E27FC236}">
              <a16:creationId xmlns:a16="http://schemas.microsoft.com/office/drawing/2014/main" id="{FABDA4A0-D78E-45E9-8842-FBCB782129B8}"/>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15" name="【認定こども園・幼稚園・保育所】&#10;一人当たり面積最小値テキスト">
          <a:extLst>
            <a:ext uri="{FF2B5EF4-FFF2-40B4-BE49-F238E27FC236}">
              <a16:creationId xmlns:a16="http://schemas.microsoft.com/office/drawing/2014/main" id="{E13C771C-CE20-4F0C-B03E-BA2D94077407}"/>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16" name="直線コネクタ 515">
          <a:extLst>
            <a:ext uri="{FF2B5EF4-FFF2-40B4-BE49-F238E27FC236}">
              <a16:creationId xmlns:a16="http://schemas.microsoft.com/office/drawing/2014/main" id="{C3187315-8969-484A-832D-F2FB94CBF009}"/>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17" name="【認定こども園・幼稚園・保育所】&#10;一人当たり面積最大値テキスト">
          <a:extLst>
            <a:ext uri="{FF2B5EF4-FFF2-40B4-BE49-F238E27FC236}">
              <a16:creationId xmlns:a16="http://schemas.microsoft.com/office/drawing/2014/main" id="{060F6EDF-3A55-42DF-A6A2-613DAB0D22F9}"/>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18" name="直線コネクタ 517">
          <a:extLst>
            <a:ext uri="{FF2B5EF4-FFF2-40B4-BE49-F238E27FC236}">
              <a16:creationId xmlns:a16="http://schemas.microsoft.com/office/drawing/2014/main" id="{7CA6D87B-76A9-43CE-B7B0-67562B1B29C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19" name="【認定こども園・幼稚園・保育所】&#10;一人当たり面積平均値テキスト">
          <a:extLst>
            <a:ext uri="{FF2B5EF4-FFF2-40B4-BE49-F238E27FC236}">
              <a16:creationId xmlns:a16="http://schemas.microsoft.com/office/drawing/2014/main" id="{A4145B3A-67DA-4066-A374-70438A9CFE41}"/>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20" name="フローチャート: 判断 519">
          <a:extLst>
            <a:ext uri="{FF2B5EF4-FFF2-40B4-BE49-F238E27FC236}">
              <a16:creationId xmlns:a16="http://schemas.microsoft.com/office/drawing/2014/main" id="{34341783-00A9-4DED-BFDF-FC3F5C78DFCD}"/>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21" name="フローチャート: 判断 520">
          <a:extLst>
            <a:ext uri="{FF2B5EF4-FFF2-40B4-BE49-F238E27FC236}">
              <a16:creationId xmlns:a16="http://schemas.microsoft.com/office/drawing/2014/main" id="{A4BADAF7-A698-4734-912A-035888BE0677}"/>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22" name="フローチャート: 判断 521">
          <a:extLst>
            <a:ext uri="{FF2B5EF4-FFF2-40B4-BE49-F238E27FC236}">
              <a16:creationId xmlns:a16="http://schemas.microsoft.com/office/drawing/2014/main" id="{FD6C38B5-E73C-4F87-8CCE-061C21F63C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23" name="フローチャート: 判断 522">
          <a:extLst>
            <a:ext uri="{FF2B5EF4-FFF2-40B4-BE49-F238E27FC236}">
              <a16:creationId xmlns:a16="http://schemas.microsoft.com/office/drawing/2014/main" id="{458D86C1-6ACB-4A97-AF0C-9B60D9553BF8}"/>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FCA184E-A9C6-4B17-9B48-174630D25E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DC3F490-152E-4E7D-818F-CDA212EDB9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BF01F32-63DC-4C7F-AC50-FEBEAB6706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F01B6AA-08F3-4278-B80E-068E9BE745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7F245F7-E552-4B13-897D-9BB64AF2DF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5806</xdr:rowOff>
    </xdr:from>
    <xdr:to>
      <xdr:col>116</xdr:col>
      <xdr:colOff>114300</xdr:colOff>
      <xdr:row>38</xdr:row>
      <xdr:rowOff>107406</xdr:rowOff>
    </xdr:to>
    <xdr:sp macro="" textlink="">
      <xdr:nvSpPr>
        <xdr:cNvPr id="529" name="楕円 528">
          <a:extLst>
            <a:ext uri="{FF2B5EF4-FFF2-40B4-BE49-F238E27FC236}">
              <a16:creationId xmlns:a16="http://schemas.microsoft.com/office/drawing/2014/main" id="{24A336D2-9459-4932-A25E-1444598E2EB9}"/>
            </a:ext>
          </a:extLst>
        </xdr:cNvPr>
        <xdr:cNvSpPr/>
      </xdr:nvSpPr>
      <xdr:spPr>
        <a:xfrm>
          <a:off x="22110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28683</xdr:rowOff>
    </xdr:from>
    <xdr:ext cx="469744" cy="259045"/>
    <xdr:sp macro="" textlink="">
      <xdr:nvSpPr>
        <xdr:cNvPr id="530" name="【認定こども園・幼稚園・保育所】&#10;一人当たり面積該当値テキスト">
          <a:extLst>
            <a:ext uri="{FF2B5EF4-FFF2-40B4-BE49-F238E27FC236}">
              <a16:creationId xmlns:a16="http://schemas.microsoft.com/office/drawing/2014/main" id="{EFC0E055-1965-46D9-A10B-2C64427A6381}"/>
            </a:ext>
          </a:extLst>
        </xdr:cNvPr>
        <xdr:cNvSpPr txBox="1"/>
      </xdr:nvSpPr>
      <xdr:spPr>
        <a:xfrm>
          <a:off x="22199600"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3628</xdr:rowOff>
    </xdr:from>
    <xdr:to>
      <xdr:col>112</xdr:col>
      <xdr:colOff>38100</xdr:colOff>
      <xdr:row>38</xdr:row>
      <xdr:rowOff>105228</xdr:rowOff>
    </xdr:to>
    <xdr:sp macro="" textlink="">
      <xdr:nvSpPr>
        <xdr:cNvPr id="531" name="楕円 530">
          <a:extLst>
            <a:ext uri="{FF2B5EF4-FFF2-40B4-BE49-F238E27FC236}">
              <a16:creationId xmlns:a16="http://schemas.microsoft.com/office/drawing/2014/main" id="{EDC42600-CB8E-4F02-BC49-7FEDCC103E84}"/>
            </a:ext>
          </a:extLst>
        </xdr:cNvPr>
        <xdr:cNvSpPr/>
      </xdr:nvSpPr>
      <xdr:spPr>
        <a:xfrm>
          <a:off x="21272500" y="65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54428</xdr:rowOff>
    </xdr:from>
    <xdr:to>
      <xdr:col>116</xdr:col>
      <xdr:colOff>63500</xdr:colOff>
      <xdr:row>38</xdr:row>
      <xdr:rowOff>56606</xdr:rowOff>
    </xdr:to>
    <xdr:cxnSp macro="">
      <xdr:nvCxnSpPr>
        <xdr:cNvPr id="532" name="直線コネクタ 531">
          <a:extLst>
            <a:ext uri="{FF2B5EF4-FFF2-40B4-BE49-F238E27FC236}">
              <a16:creationId xmlns:a16="http://schemas.microsoft.com/office/drawing/2014/main" id="{07E93235-2DA8-478A-AA4A-D07C25B891E2}"/>
            </a:ext>
          </a:extLst>
        </xdr:cNvPr>
        <xdr:cNvCxnSpPr/>
      </xdr:nvCxnSpPr>
      <xdr:spPr>
        <a:xfrm>
          <a:off x="21323300" y="656952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12337</xdr:rowOff>
    </xdr:from>
    <xdr:to>
      <xdr:col>107</xdr:col>
      <xdr:colOff>101600</xdr:colOff>
      <xdr:row>38</xdr:row>
      <xdr:rowOff>113937</xdr:rowOff>
    </xdr:to>
    <xdr:sp macro="" textlink="">
      <xdr:nvSpPr>
        <xdr:cNvPr id="533" name="楕円 532">
          <a:extLst>
            <a:ext uri="{FF2B5EF4-FFF2-40B4-BE49-F238E27FC236}">
              <a16:creationId xmlns:a16="http://schemas.microsoft.com/office/drawing/2014/main" id="{4A5EBAB2-C91C-452E-9AF6-156D4C72D558}"/>
            </a:ext>
          </a:extLst>
        </xdr:cNvPr>
        <xdr:cNvSpPr/>
      </xdr:nvSpPr>
      <xdr:spPr>
        <a:xfrm>
          <a:off x="2038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54428</xdr:rowOff>
    </xdr:from>
    <xdr:to>
      <xdr:col>111</xdr:col>
      <xdr:colOff>177800</xdr:colOff>
      <xdr:row>38</xdr:row>
      <xdr:rowOff>63137</xdr:rowOff>
    </xdr:to>
    <xdr:cxnSp macro="">
      <xdr:nvCxnSpPr>
        <xdr:cNvPr id="534" name="直線コネクタ 533">
          <a:extLst>
            <a:ext uri="{FF2B5EF4-FFF2-40B4-BE49-F238E27FC236}">
              <a16:creationId xmlns:a16="http://schemas.microsoft.com/office/drawing/2014/main" id="{CC2CE387-691C-4F3B-856A-0A661FBB06A6}"/>
            </a:ext>
          </a:extLst>
        </xdr:cNvPr>
        <xdr:cNvCxnSpPr/>
      </xdr:nvCxnSpPr>
      <xdr:spPr>
        <a:xfrm flipV="1">
          <a:off x="20434300" y="656952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17780</xdr:rowOff>
    </xdr:from>
    <xdr:to>
      <xdr:col>102</xdr:col>
      <xdr:colOff>165100</xdr:colOff>
      <xdr:row>38</xdr:row>
      <xdr:rowOff>119380</xdr:rowOff>
    </xdr:to>
    <xdr:sp macro="" textlink="">
      <xdr:nvSpPr>
        <xdr:cNvPr id="535" name="楕円 534">
          <a:extLst>
            <a:ext uri="{FF2B5EF4-FFF2-40B4-BE49-F238E27FC236}">
              <a16:creationId xmlns:a16="http://schemas.microsoft.com/office/drawing/2014/main" id="{6FF4A6BC-D70C-4A36-B995-60F213367F88}"/>
            </a:ext>
          </a:extLst>
        </xdr:cNvPr>
        <xdr:cNvSpPr/>
      </xdr:nvSpPr>
      <xdr:spPr>
        <a:xfrm>
          <a:off x="19494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63137</xdr:rowOff>
    </xdr:from>
    <xdr:to>
      <xdr:col>107</xdr:col>
      <xdr:colOff>50800</xdr:colOff>
      <xdr:row>38</xdr:row>
      <xdr:rowOff>68580</xdr:rowOff>
    </xdr:to>
    <xdr:cxnSp macro="">
      <xdr:nvCxnSpPr>
        <xdr:cNvPr id="536" name="直線コネクタ 535">
          <a:extLst>
            <a:ext uri="{FF2B5EF4-FFF2-40B4-BE49-F238E27FC236}">
              <a16:creationId xmlns:a16="http://schemas.microsoft.com/office/drawing/2014/main" id="{656C8BE6-6B7E-4921-A792-22327D8AC1FC}"/>
            </a:ext>
          </a:extLst>
        </xdr:cNvPr>
        <xdr:cNvCxnSpPr/>
      </xdr:nvCxnSpPr>
      <xdr:spPr>
        <a:xfrm flipV="1">
          <a:off x="19545300" y="65782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37" name="n_1aveValue【認定こども園・幼稚園・保育所】&#10;一人当たり面積">
          <a:extLst>
            <a:ext uri="{FF2B5EF4-FFF2-40B4-BE49-F238E27FC236}">
              <a16:creationId xmlns:a16="http://schemas.microsoft.com/office/drawing/2014/main" id="{5F7B5C5F-B41F-4127-82DA-3371EE49109C}"/>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38" name="n_2aveValue【認定こども園・幼稚園・保育所】&#10;一人当たり面積">
          <a:extLst>
            <a:ext uri="{FF2B5EF4-FFF2-40B4-BE49-F238E27FC236}">
              <a16:creationId xmlns:a16="http://schemas.microsoft.com/office/drawing/2014/main" id="{62CF869B-8D7B-460C-BA17-06A7EB0159D7}"/>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539" name="n_3aveValue【認定こども園・幼稚園・保育所】&#10;一人当たり面積">
          <a:extLst>
            <a:ext uri="{FF2B5EF4-FFF2-40B4-BE49-F238E27FC236}">
              <a16:creationId xmlns:a16="http://schemas.microsoft.com/office/drawing/2014/main" id="{2DFB2479-E0E5-48F4-85DF-3FCEEC5F4651}"/>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121755</xdr:rowOff>
    </xdr:from>
    <xdr:ext cx="469744" cy="259045"/>
    <xdr:sp macro="" textlink="">
      <xdr:nvSpPr>
        <xdr:cNvPr id="540" name="n_1mainValue【認定こども園・幼稚園・保育所】&#10;一人当たり面積">
          <a:extLst>
            <a:ext uri="{FF2B5EF4-FFF2-40B4-BE49-F238E27FC236}">
              <a16:creationId xmlns:a16="http://schemas.microsoft.com/office/drawing/2014/main" id="{A2B3DD64-9317-46CB-B3B0-53778DD30162}"/>
            </a:ext>
          </a:extLst>
        </xdr:cNvPr>
        <xdr:cNvSpPr txBox="1"/>
      </xdr:nvSpPr>
      <xdr:spPr>
        <a:xfrm>
          <a:off x="21075727"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41" name="n_2mainValue【認定こども園・幼稚園・保育所】&#10;一人当たり面積">
          <a:extLst>
            <a:ext uri="{FF2B5EF4-FFF2-40B4-BE49-F238E27FC236}">
              <a16:creationId xmlns:a16="http://schemas.microsoft.com/office/drawing/2014/main" id="{224F1B67-A86A-4A54-BE4D-C4CDED3010F8}"/>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135907</xdr:rowOff>
    </xdr:from>
    <xdr:ext cx="469744" cy="259045"/>
    <xdr:sp macro="" textlink="">
      <xdr:nvSpPr>
        <xdr:cNvPr id="542" name="n_3mainValue【認定こども園・幼稚園・保育所】&#10;一人当たり面積">
          <a:extLst>
            <a:ext uri="{FF2B5EF4-FFF2-40B4-BE49-F238E27FC236}">
              <a16:creationId xmlns:a16="http://schemas.microsoft.com/office/drawing/2014/main" id="{7A1B8149-2F62-44C9-A039-C57112B7BF11}"/>
            </a:ext>
          </a:extLst>
        </xdr:cNvPr>
        <xdr:cNvSpPr txBox="1"/>
      </xdr:nvSpPr>
      <xdr:spPr>
        <a:xfrm>
          <a:off x="19310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a:extLst>
            <a:ext uri="{FF2B5EF4-FFF2-40B4-BE49-F238E27FC236}">
              <a16:creationId xmlns:a16="http://schemas.microsoft.com/office/drawing/2014/main" id="{7F27335E-E741-4C37-BB3D-B7035F03E3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a:extLst>
            <a:ext uri="{FF2B5EF4-FFF2-40B4-BE49-F238E27FC236}">
              <a16:creationId xmlns:a16="http://schemas.microsoft.com/office/drawing/2014/main" id="{EE35EBD6-7712-46FB-9CEE-B1519FD40F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a:extLst>
            <a:ext uri="{FF2B5EF4-FFF2-40B4-BE49-F238E27FC236}">
              <a16:creationId xmlns:a16="http://schemas.microsoft.com/office/drawing/2014/main" id="{737156EC-9C8B-43F2-889C-0F2E7B217D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a:extLst>
            <a:ext uri="{FF2B5EF4-FFF2-40B4-BE49-F238E27FC236}">
              <a16:creationId xmlns:a16="http://schemas.microsoft.com/office/drawing/2014/main" id="{20B13EC2-9F06-43ED-ABC7-70280A2537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a:extLst>
            <a:ext uri="{FF2B5EF4-FFF2-40B4-BE49-F238E27FC236}">
              <a16:creationId xmlns:a16="http://schemas.microsoft.com/office/drawing/2014/main" id="{A96151F2-A115-410C-BA60-4FEF4C0A1C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a:extLst>
            <a:ext uri="{FF2B5EF4-FFF2-40B4-BE49-F238E27FC236}">
              <a16:creationId xmlns:a16="http://schemas.microsoft.com/office/drawing/2014/main" id="{E43939BA-7833-477B-AEA0-D56CE05D6A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a:extLst>
            <a:ext uri="{FF2B5EF4-FFF2-40B4-BE49-F238E27FC236}">
              <a16:creationId xmlns:a16="http://schemas.microsoft.com/office/drawing/2014/main" id="{6D4D57F5-3FEA-4BC8-B49A-2969D223A6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id="{4B494CFD-5AE7-47A9-A8EB-C2AEAC3367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1" name="テキスト ボックス 550">
          <a:extLst>
            <a:ext uri="{FF2B5EF4-FFF2-40B4-BE49-F238E27FC236}">
              <a16:creationId xmlns:a16="http://schemas.microsoft.com/office/drawing/2014/main" id="{044235E1-5F7F-427A-B134-E90A76434A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2" name="直線コネクタ 551">
          <a:extLst>
            <a:ext uri="{FF2B5EF4-FFF2-40B4-BE49-F238E27FC236}">
              <a16:creationId xmlns:a16="http://schemas.microsoft.com/office/drawing/2014/main" id="{4FB1627E-C68D-4A4D-A425-192DB8F700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a:extLst>
            <a:ext uri="{FF2B5EF4-FFF2-40B4-BE49-F238E27FC236}">
              <a16:creationId xmlns:a16="http://schemas.microsoft.com/office/drawing/2014/main" id="{CB9060FF-7244-405F-89B6-5C2319F3B59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4" name="テキスト ボックス 553">
          <a:extLst>
            <a:ext uri="{FF2B5EF4-FFF2-40B4-BE49-F238E27FC236}">
              <a16:creationId xmlns:a16="http://schemas.microsoft.com/office/drawing/2014/main" id="{90B52618-3AEA-4CEB-B9D7-748ABECD2CB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a:extLst>
            <a:ext uri="{FF2B5EF4-FFF2-40B4-BE49-F238E27FC236}">
              <a16:creationId xmlns:a16="http://schemas.microsoft.com/office/drawing/2014/main" id="{7F8BC473-4F40-421F-9AC3-FB8C2FC4388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a:extLst>
            <a:ext uri="{FF2B5EF4-FFF2-40B4-BE49-F238E27FC236}">
              <a16:creationId xmlns:a16="http://schemas.microsoft.com/office/drawing/2014/main" id="{A2554EE1-86CD-4422-93A1-6418B8E9CC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a:extLst>
            <a:ext uri="{FF2B5EF4-FFF2-40B4-BE49-F238E27FC236}">
              <a16:creationId xmlns:a16="http://schemas.microsoft.com/office/drawing/2014/main" id="{E5BD2AE7-F021-4194-A175-7C0AD8FF59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a:extLst>
            <a:ext uri="{FF2B5EF4-FFF2-40B4-BE49-F238E27FC236}">
              <a16:creationId xmlns:a16="http://schemas.microsoft.com/office/drawing/2014/main" id="{30D3BB6C-B32F-42B1-8B96-DACE67A6EC0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a:extLst>
            <a:ext uri="{FF2B5EF4-FFF2-40B4-BE49-F238E27FC236}">
              <a16:creationId xmlns:a16="http://schemas.microsoft.com/office/drawing/2014/main" id="{B80E252C-509E-4E12-9B03-7493CE082D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a:extLst>
            <a:ext uri="{FF2B5EF4-FFF2-40B4-BE49-F238E27FC236}">
              <a16:creationId xmlns:a16="http://schemas.microsoft.com/office/drawing/2014/main" id="{8C4EDF98-DD40-4D66-A34E-8777006DFD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a:extLst>
            <a:ext uri="{FF2B5EF4-FFF2-40B4-BE49-F238E27FC236}">
              <a16:creationId xmlns:a16="http://schemas.microsoft.com/office/drawing/2014/main" id="{3F2CA348-CC3E-41BF-A8E4-88A55EB2F31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a:extLst>
            <a:ext uri="{FF2B5EF4-FFF2-40B4-BE49-F238E27FC236}">
              <a16:creationId xmlns:a16="http://schemas.microsoft.com/office/drawing/2014/main" id="{514A6DD1-3927-46A2-92CE-6892C98D8B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a:extLst>
            <a:ext uri="{FF2B5EF4-FFF2-40B4-BE49-F238E27FC236}">
              <a16:creationId xmlns:a16="http://schemas.microsoft.com/office/drawing/2014/main" id="{D50C9E22-85C5-4150-A0CA-EC68B6131C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168BAC07-132F-4AFF-BD12-B9458340725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a:extLst>
            <a:ext uri="{FF2B5EF4-FFF2-40B4-BE49-F238E27FC236}">
              <a16:creationId xmlns:a16="http://schemas.microsoft.com/office/drawing/2014/main" id="{01B0C475-F14E-4E80-ADEA-F373AB3487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8D105185-54DE-445B-9730-9AA27191FAD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a:extLst>
            <a:ext uri="{FF2B5EF4-FFF2-40B4-BE49-F238E27FC236}">
              <a16:creationId xmlns:a16="http://schemas.microsoft.com/office/drawing/2014/main" id="{23B4DA9E-D7A6-4924-817C-16A509B84B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68" name="直線コネクタ 567">
          <a:extLst>
            <a:ext uri="{FF2B5EF4-FFF2-40B4-BE49-F238E27FC236}">
              <a16:creationId xmlns:a16="http://schemas.microsoft.com/office/drawing/2014/main" id="{99615F4D-5D12-4602-959F-000CC1B2A423}"/>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69" name="【学校施設】&#10;有形固定資産減価償却率最小値テキスト">
          <a:extLst>
            <a:ext uri="{FF2B5EF4-FFF2-40B4-BE49-F238E27FC236}">
              <a16:creationId xmlns:a16="http://schemas.microsoft.com/office/drawing/2014/main" id="{31C23D91-7F78-4DA6-96BA-F3893DACB1A4}"/>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70" name="直線コネクタ 569">
          <a:extLst>
            <a:ext uri="{FF2B5EF4-FFF2-40B4-BE49-F238E27FC236}">
              <a16:creationId xmlns:a16="http://schemas.microsoft.com/office/drawing/2014/main" id="{C9414633-514B-447F-BFFA-DBC4D620FCB8}"/>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1" name="【学校施設】&#10;有形固定資産減価償却率最大値テキスト">
          <a:extLst>
            <a:ext uri="{FF2B5EF4-FFF2-40B4-BE49-F238E27FC236}">
              <a16:creationId xmlns:a16="http://schemas.microsoft.com/office/drawing/2014/main" id="{FFC0288B-4DB1-4E36-BD81-43C0C51C2AB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2" name="直線コネクタ 571">
          <a:extLst>
            <a:ext uri="{FF2B5EF4-FFF2-40B4-BE49-F238E27FC236}">
              <a16:creationId xmlns:a16="http://schemas.microsoft.com/office/drawing/2014/main" id="{07C348B5-D93C-4FCC-B32E-1A497B9ABF2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73" name="【学校施設】&#10;有形固定資産減価償却率平均値テキスト">
          <a:extLst>
            <a:ext uri="{FF2B5EF4-FFF2-40B4-BE49-F238E27FC236}">
              <a16:creationId xmlns:a16="http://schemas.microsoft.com/office/drawing/2014/main" id="{90066358-A916-46F5-8905-B86EBEF78FD5}"/>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74" name="フローチャート: 判断 573">
          <a:extLst>
            <a:ext uri="{FF2B5EF4-FFF2-40B4-BE49-F238E27FC236}">
              <a16:creationId xmlns:a16="http://schemas.microsoft.com/office/drawing/2014/main" id="{1FC7A160-EC7B-4EA0-B8AA-3C389D37BF7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75" name="フローチャート: 判断 574">
          <a:extLst>
            <a:ext uri="{FF2B5EF4-FFF2-40B4-BE49-F238E27FC236}">
              <a16:creationId xmlns:a16="http://schemas.microsoft.com/office/drawing/2014/main" id="{2233DBA9-A601-46D0-AC9C-76946EAE61A5}"/>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76" name="フローチャート: 判断 575">
          <a:extLst>
            <a:ext uri="{FF2B5EF4-FFF2-40B4-BE49-F238E27FC236}">
              <a16:creationId xmlns:a16="http://schemas.microsoft.com/office/drawing/2014/main" id="{E756536E-AAEA-4553-839B-6C38CE9D596D}"/>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77" name="フローチャート: 判断 576">
          <a:extLst>
            <a:ext uri="{FF2B5EF4-FFF2-40B4-BE49-F238E27FC236}">
              <a16:creationId xmlns:a16="http://schemas.microsoft.com/office/drawing/2014/main" id="{1C4F0F2E-7A19-4E63-BA0C-5C25235D7C1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D476BDD-6CA3-4AD2-9D9D-449472532B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0614802-5378-410E-A385-3A29892B82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9A245A88-320B-45CE-A86B-8C321B8A5D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48C6870F-B8E4-4FB9-987E-19B9FFE087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3BC2304-DE38-420B-B661-A4D32B2DFA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83" name="楕円 582">
          <a:extLst>
            <a:ext uri="{FF2B5EF4-FFF2-40B4-BE49-F238E27FC236}">
              <a16:creationId xmlns:a16="http://schemas.microsoft.com/office/drawing/2014/main" id="{B4BE85BB-DA36-4327-BEC6-2A7F864D821F}"/>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84" name="【学校施設】&#10;有形固定資産減価償却率該当値テキスト">
          <a:extLst>
            <a:ext uri="{FF2B5EF4-FFF2-40B4-BE49-F238E27FC236}">
              <a16:creationId xmlns:a16="http://schemas.microsoft.com/office/drawing/2014/main" id="{8F375C29-ABC8-4A88-B338-1C6814AB0CED}"/>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85" name="楕円 584">
          <a:extLst>
            <a:ext uri="{FF2B5EF4-FFF2-40B4-BE49-F238E27FC236}">
              <a16:creationId xmlns:a16="http://schemas.microsoft.com/office/drawing/2014/main" id="{3A15F391-CB0C-4CDF-AA71-86FE97D46974}"/>
            </a:ext>
          </a:extLst>
        </xdr:cNvPr>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102870</xdr:rowOff>
    </xdr:to>
    <xdr:cxnSp macro="">
      <xdr:nvCxnSpPr>
        <xdr:cNvPr id="586" name="直線コネクタ 585">
          <a:extLst>
            <a:ext uri="{FF2B5EF4-FFF2-40B4-BE49-F238E27FC236}">
              <a16:creationId xmlns:a16="http://schemas.microsoft.com/office/drawing/2014/main" id="{34405512-D71E-4193-82E9-736EA04CDE6E}"/>
            </a:ext>
          </a:extLst>
        </xdr:cNvPr>
        <xdr:cNvCxnSpPr/>
      </xdr:nvCxnSpPr>
      <xdr:spPr>
        <a:xfrm>
          <a:off x="15481300" y="105580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587" name="楕円 586">
          <a:extLst>
            <a:ext uri="{FF2B5EF4-FFF2-40B4-BE49-F238E27FC236}">
              <a16:creationId xmlns:a16="http://schemas.microsoft.com/office/drawing/2014/main" id="{3D680ABA-4F87-4BCA-A8C7-67905F6D7536}"/>
            </a:ext>
          </a:extLst>
        </xdr:cNvPr>
        <xdr:cNvSpPr/>
      </xdr:nvSpPr>
      <xdr:spPr>
        <a:xfrm>
          <a:off x="14541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135527</xdr:rowOff>
    </xdr:to>
    <xdr:cxnSp macro="">
      <xdr:nvCxnSpPr>
        <xdr:cNvPr id="588" name="直線コネクタ 587">
          <a:extLst>
            <a:ext uri="{FF2B5EF4-FFF2-40B4-BE49-F238E27FC236}">
              <a16:creationId xmlns:a16="http://schemas.microsoft.com/office/drawing/2014/main" id="{70AEBE90-8C51-429B-BF5C-23A38A0B7BB0}"/>
            </a:ext>
          </a:extLst>
        </xdr:cNvPr>
        <xdr:cNvCxnSpPr/>
      </xdr:nvCxnSpPr>
      <xdr:spPr>
        <a:xfrm flipV="1">
          <a:off x="14592300" y="105580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133713</xdr:rowOff>
    </xdr:from>
    <xdr:to>
      <xdr:col>72</xdr:col>
      <xdr:colOff>38100</xdr:colOff>
      <xdr:row>62</xdr:row>
      <xdr:rowOff>63863</xdr:rowOff>
    </xdr:to>
    <xdr:sp macro="" textlink="">
      <xdr:nvSpPr>
        <xdr:cNvPr id="589" name="楕円 588">
          <a:extLst>
            <a:ext uri="{FF2B5EF4-FFF2-40B4-BE49-F238E27FC236}">
              <a16:creationId xmlns:a16="http://schemas.microsoft.com/office/drawing/2014/main" id="{20787BDD-9EB2-460A-B11F-6D7430E54967}"/>
            </a:ext>
          </a:extLst>
        </xdr:cNvPr>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62</xdr:row>
      <xdr:rowOff>13063</xdr:rowOff>
    </xdr:to>
    <xdr:cxnSp macro="">
      <xdr:nvCxnSpPr>
        <xdr:cNvPr id="590" name="直線コネクタ 589">
          <a:extLst>
            <a:ext uri="{FF2B5EF4-FFF2-40B4-BE49-F238E27FC236}">
              <a16:creationId xmlns:a16="http://schemas.microsoft.com/office/drawing/2014/main" id="{2A28C415-F3B4-4ED2-8679-D58C5DED73C6}"/>
            </a:ext>
          </a:extLst>
        </xdr:cNvPr>
        <xdr:cNvCxnSpPr/>
      </xdr:nvCxnSpPr>
      <xdr:spPr>
        <a:xfrm flipV="1">
          <a:off x="13703300" y="105939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91" name="n_1aveValue【学校施設】&#10;有形固定資産減価償却率">
          <a:extLst>
            <a:ext uri="{FF2B5EF4-FFF2-40B4-BE49-F238E27FC236}">
              <a16:creationId xmlns:a16="http://schemas.microsoft.com/office/drawing/2014/main" id="{CA72EB6E-3E76-4EF4-B97D-6330DDDB13BE}"/>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92" name="n_2aveValue【学校施設】&#10;有形固定資産減価償却率">
          <a:extLst>
            <a:ext uri="{FF2B5EF4-FFF2-40B4-BE49-F238E27FC236}">
              <a16:creationId xmlns:a16="http://schemas.microsoft.com/office/drawing/2014/main" id="{601C7024-5464-425B-90F5-79CBE7894C71}"/>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93" name="n_3aveValue【学校施設】&#10;有形固定資産減価償却率">
          <a:extLst>
            <a:ext uri="{FF2B5EF4-FFF2-40B4-BE49-F238E27FC236}">
              <a16:creationId xmlns:a16="http://schemas.microsoft.com/office/drawing/2014/main" id="{942BAE05-7E65-4303-AA48-8BFE4BCB3BCB}"/>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594" name="n_1mainValue【学校施設】&#10;有形固定資産減価償却率">
          <a:extLst>
            <a:ext uri="{FF2B5EF4-FFF2-40B4-BE49-F238E27FC236}">
              <a16:creationId xmlns:a16="http://schemas.microsoft.com/office/drawing/2014/main" id="{34847F21-4082-4968-86B0-44ECA7D4270E}"/>
            </a:ext>
          </a:extLst>
        </xdr:cNvPr>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595" name="n_2mainValue【学校施設】&#10;有形固定資産減価償却率">
          <a:extLst>
            <a:ext uri="{FF2B5EF4-FFF2-40B4-BE49-F238E27FC236}">
              <a16:creationId xmlns:a16="http://schemas.microsoft.com/office/drawing/2014/main" id="{CC290784-5942-4791-B4DB-5F7B7BA49255}"/>
            </a:ext>
          </a:extLst>
        </xdr:cNvPr>
        <xdr:cNvSpPr txBox="1"/>
      </xdr:nvSpPr>
      <xdr:spPr>
        <a:xfrm>
          <a:off x="14389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96" name="n_3mainValue【学校施設】&#10;有形固定資産減価償却率">
          <a:extLst>
            <a:ext uri="{FF2B5EF4-FFF2-40B4-BE49-F238E27FC236}">
              <a16:creationId xmlns:a16="http://schemas.microsoft.com/office/drawing/2014/main" id="{40228D08-1168-4911-B069-1B5C6DB129F8}"/>
            </a:ext>
          </a:extLst>
        </xdr:cNvPr>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a:extLst>
            <a:ext uri="{FF2B5EF4-FFF2-40B4-BE49-F238E27FC236}">
              <a16:creationId xmlns:a16="http://schemas.microsoft.com/office/drawing/2014/main" id="{BFBE2BB3-47A3-4EFD-85F2-6453469E26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a:extLst>
            <a:ext uri="{FF2B5EF4-FFF2-40B4-BE49-F238E27FC236}">
              <a16:creationId xmlns:a16="http://schemas.microsoft.com/office/drawing/2014/main" id="{B924DE9B-93AA-445B-93B3-59E5A4D6CD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a:extLst>
            <a:ext uri="{FF2B5EF4-FFF2-40B4-BE49-F238E27FC236}">
              <a16:creationId xmlns:a16="http://schemas.microsoft.com/office/drawing/2014/main" id="{43724E05-CF13-47B8-B212-2719EE6F11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a:extLst>
            <a:ext uri="{FF2B5EF4-FFF2-40B4-BE49-F238E27FC236}">
              <a16:creationId xmlns:a16="http://schemas.microsoft.com/office/drawing/2014/main" id="{5739DD9F-2342-4F77-BC6B-0FB863067C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a:extLst>
            <a:ext uri="{FF2B5EF4-FFF2-40B4-BE49-F238E27FC236}">
              <a16:creationId xmlns:a16="http://schemas.microsoft.com/office/drawing/2014/main" id="{310F14EA-71E1-4F4D-8AA9-F6D4B09317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a:extLst>
            <a:ext uri="{FF2B5EF4-FFF2-40B4-BE49-F238E27FC236}">
              <a16:creationId xmlns:a16="http://schemas.microsoft.com/office/drawing/2014/main" id="{55532E56-9BEA-4D03-9DAC-8CE05503A8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a:extLst>
            <a:ext uri="{FF2B5EF4-FFF2-40B4-BE49-F238E27FC236}">
              <a16:creationId xmlns:a16="http://schemas.microsoft.com/office/drawing/2014/main" id="{66B38487-4B9F-4842-9F81-72142361B1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a:extLst>
            <a:ext uri="{FF2B5EF4-FFF2-40B4-BE49-F238E27FC236}">
              <a16:creationId xmlns:a16="http://schemas.microsoft.com/office/drawing/2014/main" id="{E9905DC2-DEC5-447E-BCF2-5C3D115A75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a:extLst>
            <a:ext uri="{FF2B5EF4-FFF2-40B4-BE49-F238E27FC236}">
              <a16:creationId xmlns:a16="http://schemas.microsoft.com/office/drawing/2014/main" id="{6003E6AC-1279-432E-BD1C-5A74103B92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a:extLst>
            <a:ext uri="{FF2B5EF4-FFF2-40B4-BE49-F238E27FC236}">
              <a16:creationId xmlns:a16="http://schemas.microsoft.com/office/drawing/2014/main" id="{CDF092AA-CF66-45AA-B5A3-1DC62F9A86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7" name="直線コネクタ 606">
          <a:extLst>
            <a:ext uri="{FF2B5EF4-FFF2-40B4-BE49-F238E27FC236}">
              <a16:creationId xmlns:a16="http://schemas.microsoft.com/office/drawing/2014/main" id="{46E0D706-0EEA-4029-A688-97824923CA3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ED5B1DFC-7E6D-476A-8D78-872C2E37E8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9" name="直線コネクタ 608">
          <a:extLst>
            <a:ext uri="{FF2B5EF4-FFF2-40B4-BE49-F238E27FC236}">
              <a16:creationId xmlns:a16="http://schemas.microsoft.com/office/drawing/2014/main" id="{2FD46490-A1EB-4130-A957-F51556402BF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10" name="テキスト ボックス 609">
          <a:extLst>
            <a:ext uri="{FF2B5EF4-FFF2-40B4-BE49-F238E27FC236}">
              <a16:creationId xmlns:a16="http://schemas.microsoft.com/office/drawing/2014/main" id="{9D029271-6FD5-4B0E-83FA-32779FD59AD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1" name="直線コネクタ 610">
          <a:extLst>
            <a:ext uri="{FF2B5EF4-FFF2-40B4-BE49-F238E27FC236}">
              <a16:creationId xmlns:a16="http://schemas.microsoft.com/office/drawing/2014/main" id="{15328EF2-45DA-434D-A140-C040EC53D2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12" name="テキスト ボックス 611">
          <a:extLst>
            <a:ext uri="{FF2B5EF4-FFF2-40B4-BE49-F238E27FC236}">
              <a16:creationId xmlns:a16="http://schemas.microsoft.com/office/drawing/2014/main" id="{41337C8D-4E7F-468E-9EFE-93E53A9CBA2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3" name="直線コネクタ 612">
          <a:extLst>
            <a:ext uri="{FF2B5EF4-FFF2-40B4-BE49-F238E27FC236}">
              <a16:creationId xmlns:a16="http://schemas.microsoft.com/office/drawing/2014/main" id="{96B1B3F5-62AF-45E5-9D91-C88F8C9617F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14" name="テキスト ボックス 613">
          <a:extLst>
            <a:ext uri="{FF2B5EF4-FFF2-40B4-BE49-F238E27FC236}">
              <a16:creationId xmlns:a16="http://schemas.microsoft.com/office/drawing/2014/main" id="{2CDDF96B-08A1-4B55-AE24-396C8CCD7D86}"/>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5" name="直線コネクタ 614">
          <a:extLst>
            <a:ext uri="{FF2B5EF4-FFF2-40B4-BE49-F238E27FC236}">
              <a16:creationId xmlns:a16="http://schemas.microsoft.com/office/drawing/2014/main" id="{34B8B783-6EEF-487E-BF66-C1897DFF3BE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16" name="テキスト ボックス 615">
          <a:extLst>
            <a:ext uri="{FF2B5EF4-FFF2-40B4-BE49-F238E27FC236}">
              <a16:creationId xmlns:a16="http://schemas.microsoft.com/office/drawing/2014/main" id="{A815DA81-F6DB-4734-A8BF-57FDC8EB928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7" name="直線コネクタ 616">
          <a:extLst>
            <a:ext uri="{FF2B5EF4-FFF2-40B4-BE49-F238E27FC236}">
              <a16:creationId xmlns:a16="http://schemas.microsoft.com/office/drawing/2014/main" id="{F8142536-6DD6-44E0-80C4-9C2BBF772A5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18" name="テキスト ボックス 617">
          <a:extLst>
            <a:ext uri="{FF2B5EF4-FFF2-40B4-BE49-F238E27FC236}">
              <a16:creationId xmlns:a16="http://schemas.microsoft.com/office/drawing/2014/main" id="{ADA8AC52-9875-4DAD-844B-8316C609C7B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a:extLst>
            <a:ext uri="{FF2B5EF4-FFF2-40B4-BE49-F238E27FC236}">
              <a16:creationId xmlns:a16="http://schemas.microsoft.com/office/drawing/2014/main" id="{D10936A0-22C5-412C-9187-33BB623F116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0" name="テキスト ボックス 619">
          <a:extLst>
            <a:ext uri="{FF2B5EF4-FFF2-40B4-BE49-F238E27FC236}">
              <a16:creationId xmlns:a16="http://schemas.microsoft.com/office/drawing/2014/main" id="{D6AB1123-978F-4D62-913A-989CB824FFB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学校施設】&#10;一人当たり面積グラフ枠">
          <a:extLst>
            <a:ext uri="{FF2B5EF4-FFF2-40B4-BE49-F238E27FC236}">
              <a16:creationId xmlns:a16="http://schemas.microsoft.com/office/drawing/2014/main" id="{D34E36A2-349F-48C6-9FF4-07C78CED07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22" name="直線コネクタ 621">
          <a:extLst>
            <a:ext uri="{FF2B5EF4-FFF2-40B4-BE49-F238E27FC236}">
              <a16:creationId xmlns:a16="http://schemas.microsoft.com/office/drawing/2014/main" id="{B241A9CA-7B78-4404-872F-9F372614BD51}"/>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23" name="【学校施設】&#10;一人当たり面積最小値テキスト">
          <a:extLst>
            <a:ext uri="{FF2B5EF4-FFF2-40B4-BE49-F238E27FC236}">
              <a16:creationId xmlns:a16="http://schemas.microsoft.com/office/drawing/2014/main" id="{C258B924-75C7-402F-BF3F-9C36570B1E2E}"/>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24" name="直線コネクタ 623">
          <a:extLst>
            <a:ext uri="{FF2B5EF4-FFF2-40B4-BE49-F238E27FC236}">
              <a16:creationId xmlns:a16="http://schemas.microsoft.com/office/drawing/2014/main" id="{7FEAE7DC-6527-40AB-A443-72CB5D379A83}"/>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25" name="【学校施設】&#10;一人当たり面積最大値テキスト">
          <a:extLst>
            <a:ext uri="{FF2B5EF4-FFF2-40B4-BE49-F238E27FC236}">
              <a16:creationId xmlns:a16="http://schemas.microsoft.com/office/drawing/2014/main" id="{94138D48-D72F-4080-ACB8-03C5472EB284}"/>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26" name="直線コネクタ 625">
          <a:extLst>
            <a:ext uri="{FF2B5EF4-FFF2-40B4-BE49-F238E27FC236}">
              <a16:creationId xmlns:a16="http://schemas.microsoft.com/office/drawing/2014/main" id="{B3671BAD-79CB-498C-8EF7-78E5224E542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27" name="【学校施設】&#10;一人当たり面積平均値テキスト">
          <a:extLst>
            <a:ext uri="{FF2B5EF4-FFF2-40B4-BE49-F238E27FC236}">
              <a16:creationId xmlns:a16="http://schemas.microsoft.com/office/drawing/2014/main" id="{24A92C03-3269-41A6-A2A7-011DC105B4DC}"/>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28" name="フローチャート: 判断 627">
          <a:extLst>
            <a:ext uri="{FF2B5EF4-FFF2-40B4-BE49-F238E27FC236}">
              <a16:creationId xmlns:a16="http://schemas.microsoft.com/office/drawing/2014/main" id="{0903956E-16BA-489F-9C43-3F114E5150C1}"/>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29" name="フローチャート: 判断 628">
          <a:extLst>
            <a:ext uri="{FF2B5EF4-FFF2-40B4-BE49-F238E27FC236}">
              <a16:creationId xmlns:a16="http://schemas.microsoft.com/office/drawing/2014/main" id="{E8B81FA5-67AE-4FF3-A466-89AB87B8DE29}"/>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30" name="フローチャート: 判断 629">
          <a:extLst>
            <a:ext uri="{FF2B5EF4-FFF2-40B4-BE49-F238E27FC236}">
              <a16:creationId xmlns:a16="http://schemas.microsoft.com/office/drawing/2014/main" id="{105023FF-520A-49DF-8071-3B896F40B745}"/>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31" name="フローチャート: 判断 630">
          <a:extLst>
            <a:ext uri="{FF2B5EF4-FFF2-40B4-BE49-F238E27FC236}">
              <a16:creationId xmlns:a16="http://schemas.microsoft.com/office/drawing/2014/main" id="{5BF4E082-72D4-41A0-8317-1D3E1AD005B1}"/>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FB57CBE4-193D-4FCD-A3A6-8DB5663824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7CACCD50-F157-4F81-A37C-380E196F2F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57FD0A5B-49E3-479B-8D8D-14EA0AD6F5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375F4A14-7013-4A68-9D4C-94F2340E00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9BDC6A0-ABDD-4D0B-9D4C-FE301979D2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54715</xdr:rowOff>
    </xdr:from>
    <xdr:to>
      <xdr:col>116</xdr:col>
      <xdr:colOff>114300</xdr:colOff>
      <xdr:row>63</xdr:row>
      <xdr:rowOff>156315</xdr:rowOff>
    </xdr:to>
    <xdr:sp macro="" textlink="">
      <xdr:nvSpPr>
        <xdr:cNvPr id="637" name="楕円 636">
          <a:extLst>
            <a:ext uri="{FF2B5EF4-FFF2-40B4-BE49-F238E27FC236}">
              <a16:creationId xmlns:a16="http://schemas.microsoft.com/office/drawing/2014/main" id="{8AE5A0B1-4D1C-4EE7-8996-21F70E13F7A4}"/>
            </a:ext>
          </a:extLst>
        </xdr:cNvPr>
        <xdr:cNvSpPr/>
      </xdr:nvSpPr>
      <xdr:spPr>
        <a:xfrm>
          <a:off x="22110700" y="108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77592</xdr:rowOff>
    </xdr:from>
    <xdr:ext cx="469744" cy="259045"/>
    <xdr:sp macro="" textlink="">
      <xdr:nvSpPr>
        <xdr:cNvPr id="638" name="【学校施設】&#10;一人当たり面積該当値テキスト">
          <a:extLst>
            <a:ext uri="{FF2B5EF4-FFF2-40B4-BE49-F238E27FC236}">
              <a16:creationId xmlns:a16="http://schemas.microsoft.com/office/drawing/2014/main" id="{C1D9ADB4-8B17-4A5F-849B-595C4AA4C720}"/>
            </a:ext>
          </a:extLst>
        </xdr:cNvPr>
        <xdr:cNvSpPr txBox="1"/>
      </xdr:nvSpPr>
      <xdr:spPr>
        <a:xfrm>
          <a:off x="22199600" y="1070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54225</xdr:rowOff>
    </xdr:from>
    <xdr:to>
      <xdr:col>112</xdr:col>
      <xdr:colOff>38100</xdr:colOff>
      <xdr:row>63</xdr:row>
      <xdr:rowOff>155825</xdr:rowOff>
    </xdr:to>
    <xdr:sp macro="" textlink="">
      <xdr:nvSpPr>
        <xdr:cNvPr id="639" name="楕円 638">
          <a:extLst>
            <a:ext uri="{FF2B5EF4-FFF2-40B4-BE49-F238E27FC236}">
              <a16:creationId xmlns:a16="http://schemas.microsoft.com/office/drawing/2014/main" id="{5DF7800B-F02E-4E08-B1CC-70D287F9F3FC}"/>
            </a:ext>
          </a:extLst>
        </xdr:cNvPr>
        <xdr:cNvSpPr/>
      </xdr:nvSpPr>
      <xdr:spPr>
        <a:xfrm>
          <a:off x="21272500" y="10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105025</xdr:rowOff>
    </xdr:from>
    <xdr:to>
      <xdr:col>116</xdr:col>
      <xdr:colOff>63500</xdr:colOff>
      <xdr:row>63</xdr:row>
      <xdr:rowOff>105515</xdr:rowOff>
    </xdr:to>
    <xdr:cxnSp macro="">
      <xdr:nvCxnSpPr>
        <xdr:cNvPr id="640" name="直線コネクタ 639">
          <a:extLst>
            <a:ext uri="{FF2B5EF4-FFF2-40B4-BE49-F238E27FC236}">
              <a16:creationId xmlns:a16="http://schemas.microsoft.com/office/drawing/2014/main" id="{C5242A5C-43B9-4E6B-B284-2B22EB308E19}"/>
            </a:ext>
          </a:extLst>
        </xdr:cNvPr>
        <xdr:cNvCxnSpPr/>
      </xdr:nvCxnSpPr>
      <xdr:spPr>
        <a:xfrm>
          <a:off x="21323300" y="10906375"/>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56381</xdr:rowOff>
    </xdr:from>
    <xdr:to>
      <xdr:col>107</xdr:col>
      <xdr:colOff>101600</xdr:colOff>
      <xdr:row>63</xdr:row>
      <xdr:rowOff>157981</xdr:rowOff>
    </xdr:to>
    <xdr:sp macro="" textlink="">
      <xdr:nvSpPr>
        <xdr:cNvPr id="641" name="楕円 640">
          <a:extLst>
            <a:ext uri="{FF2B5EF4-FFF2-40B4-BE49-F238E27FC236}">
              <a16:creationId xmlns:a16="http://schemas.microsoft.com/office/drawing/2014/main" id="{D1725132-30D0-4A7E-8C4C-E21AF879A76E}"/>
            </a:ext>
          </a:extLst>
        </xdr:cNvPr>
        <xdr:cNvSpPr/>
      </xdr:nvSpPr>
      <xdr:spPr>
        <a:xfrm>
          <a:off x="20383500" y="108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105025</xdr:rowOff>
    </xdr:from>
    <xdr:to>
      <xdr:col>111</xdr:col>
      <xdr:colOff>177800</xdr:colOff>
      <xdr:row>63</xdr:row>
      <xdr:rowOff>107181</xdr:rowOff>
    </xdr:to>
    <xdr:cxnSp macro="">
      <xdr:nvCxnSpPr>
        <xdr:cNvPr id="642" name="直線コネクタ 641">
          <a:extLst>
            <a:ext uri="{FF2B5EF4-FFF2-40B4-BE49-F238E27FC236}">
              <a16:creationId xmlns:a16="http://schemas.microsoft.com/office/drawing/2014/main" id="{3476E971-4973-4F5C-B91A-56AAA95BADA6}"/>
            </a:ext>
          </a:extLst>
        </xdr:cNvPr>
        <xdr:cNvCxnSpPr/>
      </xdr:nvCxnSpPr>
      <xdr:spPr>
        <a:xfrm flipV="1">
          <a:off x="20434300" y="1090637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58014</xdr:rowOff>
    </xdr:from>
    <xdr:to>
      <xdr:col>102</xdr:col>
      <xdr:colOff>165100</xdr:colOff>
      <xdr:row>63</xdr:row>
      <xdr:rowOff>159614</xdr:rowOff>
    </xdr:to>
    <xdr:sp macro="" textlink="">
      <xdr:nvSpPr>
        <xdr:cNvPr id="643" name="楕円 642">
          <a:extLst>
            <a:ext uri="{FF2B5EF4-FFF2-40B4-BE49-F238E27FC236}">
              <a16:creationId xmlns:a16="http://schemas.microsoft.com/office/drawing/2014/main" id="{0A9DA596-7237-4416-A44B-404FAF484AAD}"/>
            </a:ext>
          </a:extLst>
        </xdr:cNvPr>
        <xdr:cNvSpPr/>
      </xdr:nvSpPr>
      <xdr:spPr>
        <a:xfrm>
          <a:off x="19494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107181</xdr:rowOff>
    </xdr:from>
    <xdr:to>
      <xdr:col>107</xdr:col>
      <xdr:colOff>50800</xdr:colOff>
      <xdr:row>63</xdr:row>
      <xdr:rowOff>108814</xdr:rowOff>
    </xdr:to>
    <xdr:cxnSp macro="">
      <xdr:nvCxnSpPr>
        <xdr:cNvPr id="644" name="直線コネクタ 643">
          <a:extLst>
            <a:ext uri="{FF2B5EF4-FFF2-40B4-BE49-F238E27FC236}">
              <a16:creationId xmlns:a16="http://schemas.microsoft.com/office/drawing/2014/main" id="{83775BF1-7DCF-45B8-A436-57289959E42E}"/>
            </a:ext>
          </a:extLst>
        </xdr:cNvPr>
        <xdr:cNvCxnSpPr/>
      </xdr:nvCxnSpPr>
      <xdr:spPr>
        <a:xfrm flipV="1">
          <a:off x="19545300" y="109085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45" name="n_1aveValue【学校施設】&#10;一人当たり面積">
          <a:extLst>
            <a:ext uri="{FF2B5EF4-FFF2-40B4-BE49-F238E27FC236}">
              <a16:creationId xmlns:a16="http://schemas.microsoft.com/office/drawing/2014/main" id="{F5B9ED32-4678-49CD-A4D6-37B8DB34241B}"/>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46" name="n_2aveValue【学校施設】&#10;一人当たり面積">
          <a:extLst>
            <a:ext uri="{FF2B5EF4-FFF2-40B4-BE49-F238E27FC236}">
              <a16:creationId xmlns:a16="http://schemas.microsoft.com/office/drawing/2014/main" id="{375537C6-A555-4EED-A24F-E446E35A894D}"/>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47" name="n_3aveValue【学校施設】&#10;一人当たり面積">
          <a:extLst>
            <a:ext uri="{FF2B5EF4-FFF2-40B4-BE49-F238E27FC236}">
              <a16:creationId xmlns:a16="http://schemas.microsoft.com/office/drawing/2014/main" id="{E9767E0C-B8AA-4607-8C41-831228B099AF}"/>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902</xdr:rowOff>
    </xdr:from>
    <xdr:ext cx="469744" cy="259045"/>
    <xdr:sp macro="" textlink="">
      <xdr:nvSpPr>
        <xdr:cNvPr id="648" name="n_1mainValue【学校施設】&#10;一人当たり面積">
          <a:extLst>
            <a:ext uri="{FF2B5EF4-FFF2-40B4-BE49-F238E27FC236}">
              <a16:creationId xmlns:a16="http://schemas.microsoft.com/office/drawing/2014/main" id="{AB35D9E9-100A-4109-8121-CBCDB1D861D3}"/>
            </a:ext>
          </a:extLst>
        </xdr:cNvPr>
        <xdr:cNvSpPr txBox="1"/>
      </xdr:nvSpPr>
      <xdr:spPr>
        <a:xfrm>
          <a:off x="21075727" y="106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3058</xdr:rowOff>
    </xdr:from>
    <xdr:ext cx="469744" cy="259045"/>
    <xdr:sp macro="" textlink="">
      <xdr:nvSpPr>
        <xdr:cNvPr id="649" name="n_2mainValue【学校施設】&#10;一人当たり面積">
          <a:extLst>
            <a:ext uri="{FF2B5EF4-FFF2-40B4-BE49-F238E27FC236}">
              <a16:creationId xmlns:a16="http://schemas.microsoft.com/office/drawing/2014/main" id="{EB9D6BA7-4DDE-46EF-A041-0120DC33065C}"/>
            </a:ext>
          </a:extLst>
        </xdr:cNvPr>
        <xdr:cNvSpPr txBox="1"/>
      </xdr:nvSpPr>
      <xdr:spPr>
        <a:xfrm>
          <a:off x="20199427" y="10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4691</xdr:rowOff>
    </xdr:from>
    <xdr:ext cx="469744" cy="259045"/>
    <xdr:sp macro="" textlink="">
      <xdr:nvSpPr>
        <xdr:cNvPr id="650" name="n_3mainValue【学校施設】&#10;一人当たり面積">
          <a:extLst>
            <a:ext uri="{FF2B5EF4-FFF2-40B4-BE49-F238E27FC236}">
              <a16:creationId xmlns:a16="http://schemas.microsoft.com/office/drawing/2014/main" id="{79A01493-290F-4C2D-BD9E-4C465388C638}"/>
            </a:ext>
          </a:extLst>
        </xdr:cNvPr>
        <xdr:cNvSpPr txBox="1"/>
      </xdr:nvSpPr>
      <xdr:spPr>
        <a:xfrm>
          <a:off x="19310427"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a:extLst>
            <a:ext uri="{FF2B5EF4-FFF2-40B4-BE49-F238E27FC236}">
              <a16:creationId xmlns:a16="http://schemas.microsoft.com/office/drawing/2014/main" id="{03668FCF-9424-47DD-93CD-143B69F17A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a:extLst>
            <a:ext uri="{FF2B5EF4-FFF2-40B4-BE49-F238E27FC236}">
              <a16:creationId xmlns:a16="http://schemas.microsoft.com/office/drawing/2014/main" id="{7EE2C4BE-255C-4445-884A-7DFB16DB32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a:extLst>
            <a:ext uri="{FF2B5EF4-FFF2-40B4-BE49-F238E27FC236}">
              <a16:creationId xmlns:a16="http://schemas.microsoft.com/office/drawing/2014/main" id="{B0ABCFB1-748D-4FDE-908D-B7D8E8A09C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a:extLst>
            <a:ext uri="{FF2B5EF4-FFF2-40B4-BE49-F238E27FC236}">
              <a16:creationId xmlns:a16="http://schemas.microsoft.com/office/drawing/2014/main" id="{4C239821-D9F6-49A5-87EA-735499E954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a:extLst>
            <a:ext uri="{FF2B5EF4-FFF2-40B4-BE49-F238E27FC236}">
              <a16:creationId xmlns:a16="http://schemas.microsoft.com/office/drawing/2014/main" id="{0D5BE57F-92BD-4B21-8E8A-45BE54F218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a:extLst>
            <a:ext uri="{FF2B5EF4-FFF2-40B4-BE49-F238E27FC236}">
              <a16:creationId xmlns:a16="http://schemas.microsoft.com/office/drawing/2014/main" id="{2B97E210-AE9C-4707-AC1E-F5D6C32EAD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a:extLst>
            <a:ext uri="{FF2B5EF4-FFF2-40B4-BE49-F238E27FC236}">
              <a16:creationId xmlns:a16="http://schemas.microsoft.com/office/drawing/2014/main" id="{A5CA3497-0CC3-4A5C-8D1F-54DC864391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a:extLst>
            <a:ext uri="{FF2B5EF4-FFF2-40B4-BE49-F238E27FC236}">
              <a16:creationId xmlns:a16="http://schemas.microsoft.com/office/drawing/2014/main" id="{B41859B6-C4F1-45C2-815B-57710B4BCBC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5CD5A75C-DDD7-4C2E-A9C4-02BE36A86E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BFD7ABB7-7F8C-4B81-9414-EA5F70B396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5048D998-33A4-4A36-B1D1-CC2442B2A4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45322D05-82A5-4E16-A66E-B8CD670CC4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81E2056B-3FDD-4FBD-BB57-C992B55849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571D4A6D-7375-4D19-9551-F2E00D95CE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A1453BCC-AD2A-4EE2-85F6-6B29CF8F50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B3BEDE4E-60FA-4378-A03A-E0F423980B1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FA86224B-DE05-46C6-97C5-9906E53590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FF35A44E-3E75-43E7-A8B6-C33AC440FD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5333C073-3139-4C49-B549-3DE4B854BE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8B458F57-0684-4308-AF27-DF1EC61B64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B6883F87-CAC0-46DA-9DAC-30F461A7A1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F44A3A80-0C17-4083-8A0C-590E6C5AE0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421DAAE3-36EE-4E04-A589-557F8C26C1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48DD927A-D700-4004-942C-0C58E92932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CDFA36D6-6DAF-49D0-9883-DDED6558BD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5774D7E7-F014-47C4-A9F8-3E85C3A722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DD5B3C01-C6E7-431B-965B-388A027FB9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a:extLst>
            <a:ext uri="{FF2B5EF4-FFF2-40B4-BE49-F238E27FC236}">
              <a16:creationId xmlns:a16="http://schemas.microsoft.com/office/drawing/2014/main" id="{8A553F2A-89C1-4792-9003-58557C6AB0F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56826F4C-365B-438C-970F-8E65E93933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8F050E06-19D5-4A17-B269-08E4D174AF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38FEF201-4197-4FA0-8115-15237CCC0B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7FB771BC-9B04-4ED7-94DA-E4D54CF6FEE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1DDCB017-A41A-4BBC-8268-B3A9AC888C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FBC86971-47BF-4CDD-83C5-80B1C5E3D1D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37705895-7A1B-4652-A136-40F753B7D9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86A07BBA-8D3A-43AC-9A50-5156DA14F5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7F3AB36A-46A1-495E-B4B0-A8472E6B93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D6D3C21E-00E0-40A8-ADAA-52CBDE0227D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692C3EDF-0DA7-4FE6-9BF1-ADA36FC920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44441290-49B3-4D96-852B-8682B8FB816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公民館】&#10;有形固定資産減価償却率グラフ枠">
          <a:extLst>
            <a:ext uri="{FF2B5EF4-FFF2-40B4-BE49-F238E27FC236}">
              <a16:creationId xmlns:a16="http://schemas.microsoft.com/office/drawing/2014/main" id="{26A16284-EBED-4823-95B9-A7ADBBD0D7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92" name="直線コネクタ 691">
          <a:extLst>
            <a:ext uri="{FF2B5EF4-FFF2-40B4-BE49-F238E27FC236}">
              <a16:creationId xmlns:a16="http://schemas.microsoft.com/office/drawing/2014/main" id="{9566AFED-8DD3-403A-977C-D4B1A2CFEBF8}"/>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93" name="【公民館】&#10;有形固定資産減価償却率最小値テキスト">
          <a:extLst>
            <a:ext uri="{FF2B5EF4-FFF2-40B4-BE49-F238E27FC236}">
              <a16:creationId xmlns:a16="http://schemas.microsoft.com/office/drawing/2014/main" id="{568877B9-E1C8-40DF-AD0F-3440374B0817}"/>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94" name="直線コネクタ 693">
          <a:extLst>
            <a:ext uri="{FF2B5EF4-FFF2-40B4-BE49-F238E27FC236}">
              <a16:creationId xmlns:a16="http://schemas.microsoft.com/office/drawing/2014/main" id="{63BA5F94-3E61-46B1-ABFA-3A2B64720BC8}"/>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5" name="【公民館】&#10;有形固定資産減価償却率最大値テキスト">
          <a:extLst>
            <a:ext uri="{FF2B5EF4-FFF2-40B4-BE49-F238E27FC236}">
              <a16:creationId xmlns:a16="http://schemas.microsoft.com/office/drawing/2014/main" id="{349875D2-B5B7-4C0B-9517-42F40D6AFBC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6" name="直線コネクタ 695">
          <a:extLst>
            <a:ext uri="{FF2B5EF4-FFF2-40B4-BE49-F238E27FC236}">
              <a16:creationId xmlns:a16="http://schemas.microsoft.com/office/drawing/2014/main" id="{4FBA2FBF-4773-4D0F-867F-B07873A08E7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97" name="【公民館】&#10;有形固定資産減価償却率平均値テキスト">
          <a:extLst>
            <a:ext uri="{FF2B5EF4-FFF2-40B4-BE49-F238E27FC236}">
              <a16:creationId xmlns:a16="http://schemas.microsoft.com/office/drawing/2014/main" id="{0F028C54-04FF-4580-9A4F-D11B23124F8F}"/>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8" name="フローチャート: 判断 697">
          <a:extLst>
            <a:ext uri="{FF2B5EF4-FFF2-40B4-BE49-F238E27FC236}">
              <a16:creationId xmlns:a16="http://schemas.microsoft.com/office/drawing/2014/main" id="{3CCBD6B8-577C-4A64-ADA1-898BA404D1F7}"/>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99" name="フローチャート: 判断 698">
          <a:extLst>
            <a:ext uri="{FF2B5EF4-FFF2-40B4-BE49-F238E27FC236}">
              <a16:creationId xmlns:a16="http://schemas.microsoft.com/office/drawing/2014/main" id="{02DD2008-95CB-4512-8557-457000B4CD71}"/>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00" name="フローチャート: 判断 699">
          <a:extLst>
            <a:ext uri="{FF2B5EF4-FFF2-40B4-BE49-F238E27FC236}">
              <a16:creationId xmlns:a16="http://schemas.microsoft.com/office/drawing/2014/main" id="{EFE53852-F7E1-4B4B-892A-4D7B9EA5D3A7}"/>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01" name="フローチャート: 判断 700">
          <a:extLst>
            <a:ext uri="{FF2B5EF4-FFF2-40B4-BE49-F238E27FC236}">
              <a16:creationId xmlns:a16="http://schemas.microsoft.com/office/drawing/2014/main" id="{2EC34D9B-241E-496F-A8F7-9BD68BE8349C}"/>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9BC986EA-2401-4494-A92B-46D3A75525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B216108-F197-424E-B4C4-7F302F49C0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96A0233-4D33-497F-95F5-E29C300204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4AD0B68-55C6-401D-82E3-F9CA1E8184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638DA41-CC77-4C70-87C4-0D66442C3D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84182</xdr:rowOff>
    </xdr:from>
    <xdr:to>
      <xdr:col>76</xdr:col>
      <xdr:colOff>165100</xdr:colOff>
      <xdr:row>109</xdr:row>
      <xdr:rowOff>14332</xdr:rowOff>
    </xdr:to>
    <xdr:sp macro="" textlink="">
      <xdr:nvSpPr>
        <xdr:cNvPr id="707" name="楕円 706">
          <a:extLst>
            <a:ext uri="{FF2B5EF4-FFF2-40B4-BE49-F238E27FC236}">
              <a16:creationId xmlns:a16="http://schemas.microsoft.com/office/drawing/2014/main" id="{3EACD761-5028-4D12-811C-FAE79431BAEC}"/>
            </a:ext>
          </a:extLst>
        </xdr:cNvPr>
        <xdr:cNvSpPr/>
      </xdr:nvSpPr>
      <xdr:spPr>
        <a:xfrm>
          <a:off x="14541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708" name="楕円 707">
          <a:extLst>
            <a:ext uri="{FF2B5EF4-FFF2-40B4-BE49-F238E27FC236}">
              <a16:creationId xmlns:a16="http://schemas.microsoft.com/office/drawing/2014/main" id="{C235AB58-2D1D-485F-AC32-B1A1026D24B3}"/>
            </a:ext>
          </a:extLst>
        </xdr:cNvPr>
        <xdr:cNvSpPr/>
      </xdr:nvSpPr>
      <xdr:spPr>
        <a:xfrm>
          <a:off x="1365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134982</xdr:rowOff>
    </xdr:from>
    <xdr:to>
      <xdr:col>76</xdr:col>
      <xdr:colOff>114300</xdr:colOff>
      <xdr:row>108</xdr:row>
      <xdr:rowOff>170906</xdr:rowOff>
    </xdr:to>
    <xdr:cxnSp macro="">
      <xdr:nvCxnSpPr>
        <xdr:cNvPr id="709" name="直線コネクタ 708">
          <a:extLst>
            <a:ext uri="{FF2B5EF4-FFF2-40B4-BE49-F238E27FC236}">
              <a16:creationId xmlns:a16="http://schemas.microsoft.com/office/drawing/2014/main" id="{493E7F3A-1714-4356-8B7C-48B607AE17E9}"/>
            </a:ext>
          </a:extLst>
        </xdr:cNvPr>
        <xdr:cNvCxnSpPr/>
      </xdr:nvCxnSpPr>
      <xdr:spPr>
        <a:xfrm flipV="1">
          <a:off x="13703300" y="1865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10" name="n_1aveValue【公民館】&#10;有形固定資産減価償却率">
          <a:extLst>
            <a:ext uri="{FF2B5EF4-FFF2-40B4-BE49-F238E27FC236}">
              <a16:creationId xmlns:a16="http://schemas.microsoft.com/office/drawing/2014/main" id="{FC921E64-18F0-4C8F-B433-831EEC806102}"/>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11" name="n_2aveValue【公民館】&#10;有形固定資産減価償却率">
          <a:extLst>
            <a:ext uri="{FF2B5EF4-FFF2-40B4-BE49-F238E27FC236}">
              <a16:creationId xmlns:a16="http://schemas.microsoft.com/office/drawing/2014/main" id="{AFD72192-430D-4137-B6A0-601AA5B8784B}"/>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12" name="n_3aveValue【公民館】&#10;有形固定資産減価償却率">
          <a:extLst>
            <a:ext uri="{FF2B5EF4-FFF2-40B4-BE49-F238E27FC236}">
              <a16:creationId xmlns:a16="http://schemas.microsoft.com/office/drawing/2014/main" id="{1F4BC40D-5F64-4B15-803C-A2F2A194B579}"/>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5459</xdr:rowOff>
    </xdr:from>
    <xdr:ext cx="340478" cy="259045"/>
    <xdr:sp macro="" textlink="">
      <xdr:nvSpPr>
        <xdr:cNvPr id="713" name="n_2mainValue【公民館】&#10;有形固定資産減価償却率">
          <a:extLst>
            <a:ext uri="{FF2B5EF4-FFF2-40B4-BE49-F238E27FC236}">
              <a16:creationId xmlns:a16="http://schemas.microsoft.com/office/drawing/2014/main" id="{56B64C62-7073-4150-B062-8FD7CCBA488F}"/>
            </a:ext>
          </a:extLst>
        </xdr:cNvPr>
        <xdr:cNvSpPr txBox="1"/>
      </xdr:nvSpPr>
      <xdr:spPr>
        <a:xfrm>
          <a:off x="14422061" y="1869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41383</xdr:rowOff>
    </xdr:from>
    <xdr:ext cx="340478" cy="259045"/>
    <xdr:sp macro="" textlink="">
      <xdr:nvSpPr>
        <xdr:cNvPr id="714" name="n_3mainValue【公民館】&#10;有形固定資産減価償却率">
          <a:extLst>
            <a:ext uri="{FF2B5EF4-FFF2-40B4-BE49-F238E27FC236}">
              <a16:creationId xmlns:a16="http://schemas.microsoft.com/office/drawing/2014/main" id="{C86095F7-73F3-4B45-88CF-85F1E4F681C1}"/>
            </a:ext>
          </a:extLst>
        </xdr:cNvPr>
        <xdr:cNvSpPr txBox="1"/>
      </xdr:nvSpPr>
      <xdr:spPr>
        <a:xfrm>
          <a:off x="135330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C204A834-8D7B-47AA-9228-DC2CDAA532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AEF400C0-B71F-4383-9DDF-254C705902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97C4049E-D6F7-4333-B44E-A4CF372F03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9719999E-F419-4ACC-AA89-ACA37C92CF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9B33AFA0-A074-4208-AB15-640BBFD08B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579F00E4-2798-43AA-BA45-ED4F5552AC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0214AA4C-8B8B-46E4-BA09-C5DDDCA868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04B2FFB6-1422-416C-A695-1800DF9D2A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87326575-C27B-48FD-8D72-7F28372A91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58B57EE8-6C46-455C-8668-F3494392EF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a:extLst>
            <a:ext uri="{FF2B5EF4-FFF2-40B4-BE49-F238E27FC236}">
              <a16:creationId xmlns:a16="http://schemas.microsoft.com/office/drawing/2014/main" id="{B80B8ADD-BD6F-4216-AEFD-7428F9D8A9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4BCAEB01-7045-4F2A-B3DD-42EABBAA47A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a:extLst>
            <a:ext uri="{FF2B5EF4-FFF2-40B4-BE49-F238E27FC236}">
              <a16:creationId xmlns:a16="http://schemas.microsoft.com/office/drawing/2014/main" id="{4367E7A1-5F9D-4F89-8D62-80E3164D85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a:extLst>
            <a:ext uri="{FF2B5EF4-FFF2-40B4-BE49-F238E27FC236}">
              <a16:creationId xmlns:a16="http://schemas.microsoft.com/office/drawing/2014/main" id="{CEFFA59E-7DC2-4D0E-B55F-183ACE9BC71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a:extLst>
            <a:ext uri="{FF2B5EF4-FFF2-40B4-BE49-F238E27FC236}">
              <a16:creationId xmlns:a16="http://schemas.microsoft.com/office/drawing/2014/main" id="{A25D4219-5813-42B4-A9A8-AD5A10A921A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0" name="テキスト ボックス 729">
          <a:extLst>
            <a:ext uri="{FF2B5EF4-FFF2-40B4-BE49-F238E27FC236}">
              <a16:creationId xmlns:a16="http://schemas.microsoft.com/office/drawing/2014/main" id="{587EA7E6-E856-45F9-AA03-D04616D3AC3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a:extLst>
            <a:ext uri="{FF2B5EF4-FFF2-40B4-BE49-F238E27FC236}">
              <a16:creationId xmlns:a16="http://schemas.microsoft.com/office/drawing/2014/main" id="{3E8BEAE9-08DB-4D27-9978-A71EBCD3897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2" name="テキスト ボックス 731">
          <a:extLst>
            <a:ext uri="{FF2B5EF4-FFF2-40B4-BE49-F238E27FC236}">
              <a16:creationId xmlns:a16="http://schemas.microsoft.com/office/drawing/2014/main" id="{D9560467-A96D-4D07-B773-B83699D22212}"/>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a:extLst>
            <a:ext uri="{FF2B5EF4-FFF2-40B4-BE49-F238E27FC236}">
              <a16:creationId xmlns:a16="http://schemas.microsoft.com/office/drawing/2014/main" id="{FCB9FF21-94C1-44E2-87AB-CBCCF833961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34" name="テキスト ボックス 733">
          <a:extLst>
            <a:ext uri="{FF2B5EF4-FFF2-40B4-BE49-F238E27FC236}">
              <a16:creationId xmlns:a16="http://schemas.microsoft.com/office/drawing/2014/main" id="{30F7960C-FF6B-48A3-BDA3-8CA7418AD48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id="{20CF6CAD-E691-432E-868E-0CAEA67B06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36" name="テキスト ボックス 735">
          <a:extLst>
            <a:ext uri="{FF2B5EF4-FFF2-40B4-BE49-F238E27FC236}">
              <a16:creationId xmlns:a16="http://schemas.microsoft.com/office/drawing/2014/main" id="{670B8816-3730-4FD0-90DA-46F680D12AC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a:extLst>
            <a:ext uri="{FF2B5EF4-FFF2-40B4-BE49-F238E27FC236}">
              <a16:creationId xmlns:a16="http://schemas.microsoft.com/office/drawing/2014/main" id="{99EB470B-0F7B-468E-B5B8-A4550614EC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38" name="直線コネクタ 737">
          <a:extLst>
            <a:ext uri="{FF2B5EF4-FFF2-40B4-BE49-F238E27FC236}">
              <a16:creationId xmlns:a16="http://schemas.microsoft.com/office/drawing/2014/main" id="{B262D2C6-8656-4A55-84DE-EDA0BE2691D5}"/>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39" name="【公民館】&#10;一人当たり面積最小値テキスト">
          <a:extLst>
            <a:ext uri="{FF2B5EF4-FFF2-40B4-BE49-F238E27FC236}">
              <a16:creationId xmlns:a16="http://schemas.microsoft.com/office/drawing/2014/main" id="{EEB96FB9-6260-487D-A75A-F07D3C5F3963}"/>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40" name="直線コネクタ 739">
          <a:extLst>
            <a:ext uri="{FF2B5EF4-FFF2-40B4-BE49-F238E27FC236}">
              <a16:creationId xmlns:a16="http://schemas.microsoft.com/office/drawing/2014/main" id="{98215448-D09B-4CBB-A44E-F09765B5520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41" name="【公民館】&#10;一人当たり面積最大値テキスト">
          <a:extLst>
            <a:ext uri="{FF2B5EF4-FFF2-40B4-BE49-F238E27FC236}">
              <a16:creationId xmlns:a16="http://schemas.microsoft.com/office/drawing/2014/main" id="{6779199B-9EEF-49C6-86A3-CB6F629CA383}"/>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42" name="直線コネクタ 741">
          <a:extLst>
            <a:ext uri="{FF2B5EF4-FFF2-40B4-BE49-F238E27FC236}">
              <a16:creationId xmlns:a16="http://schemas.microsoft.com/office/drawing/2014/main" id="{ADD67267-39A0-4653-BD43-6C8CCA4A7895}"/>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43" name="【公民館】&#10;一人当たり面積平均値テキスト">
          <a:extLst>
            <a:ext uri="{FF2B5EF4-FFF2-40B4-BE49-F238E27FC236}">
              <a16:creationId xmlns:a16="http://schemas.microsoft.com/office/drawing/2014/main" id="{9755C3A0-B0BC-4BEA-9B51-914FC6D6295B}"/>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44" name="フローチャート: 判断 743">
          <a:extLst>
            <a:ext uri="{FF2B5EF4-FFF2-40B4-BE49-F238E27FC236}">
              <a16:creationId xmlns:a16="http://schemas.microsoft.com/office/drawing/2014/main" id="{590A4281-3058-42F4-95AA-FE558100EABD}"/>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45" name="フローチャート: 判断 744">
          <a:extLst>
            <a:ext uri="{FF2B5EF4-FFF2-40B4-BE49-F238E27FC236}">
              <a16:creationId xmlns:a16="http://schemas.microsoft.com/office/drawing/2014/main" id="{E6A7A7A9-5842-4388-8E29-83D9D8D20CC1}"/>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46" name="フローチャート: 判断 745">
          <a:extLst>
            <a:ext uri="{FF2B5EF4-FFF2-40B4-BE49-F238E27FC236}">
              <a16:creationId xmlns:a16="http://schemas.microsoft.com/office/drawing/2014/main" id="{389B7EF5-86DD-46DD-8482-B35569F66DDC}"/>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47" name="フローチャート: 判断 746">
          <a:extLst>
            <a:ext uri="{FF2B5EF4-FFF2-40B4-BE49-F238E27FC236}">
              <a16:creationId xmlns:a16="http://schemas.microsoft.com/office/drawing/2014/main" id="{CE28E473-3558-476A-AEF1-EA5182F51CC3}"/>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BE045412-6300-4DC8-815A-1F40D2C1B0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63A234D1-B19F-4177-971F-4B00F76A43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AC61F7BA-C22C-4F93-8EFE-3D7E16B797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DBBBAFEF-6DDD-4288-B3DD-640F74CA18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CBF940D-B08A-4234-B91A-C6CC5D5421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38430</xdr:rowOff>
    </xdr:from>
    <xdr:to>
      <xdr:col>107</xdr:col>
      <xdr:colOff>101600</xdr:colOff>
      <xdr:row>108</xdr:row>
      <xdr:rowOff>140030</xdr:rowOff>
    </xdr:to>
    <xdr:sp macro="" textlink="">
      <xdr:nvSpPr>
        <xdr:cNvPr id="753" name="楕円 752">
          <a:extLst>
            <a:ext uri="{FF2B5EF4-FFF2-40B4-BE49-F238E27FC236}">
              <a16:creationId xmlns:a16="http://schemas.microsoft.com/office/drawing/2014/main" id="{238984DB-BB41-488A-A876-FB2E4DEDCD8C}"/>
            </a:ext>
          </a:extLst>
        </xdr:cNvPr>
        <xdr:cNvSpPr/>
      </xdr:nvSpPr>
      <xdr:spPr>
        <a:xfrm>
          <a:off x="20383500" y="18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38964</xdr:rowOff>
    </xdr:from>
    <xdr:to>
      <xdr:col>102</xdr:col>
      <xdr:colOff>165100</xdr:colOff>
      <xdr:row>108</xdr:row>
      <xdr:rowOff>140564</xdr:rowOff>
    </xdr:to>
    <xdr:sp macro="" textlink="">
      <xdr:nvSpPr>
        <xdr:cNvPr id="754" name="楕円 753">
          <a:extLst>
            <a:ext uri="{FF2B5EF4-FFF2-40B4-BE49-F238E27FC236}">
              <a16:creationId xmlns:a16="http://schemas.microsoft.com/office/drawing/2014/main" id="{97DCE91D-D9D5-42C3-B8E5-62B2E93D8269}"/>
            </a:ext>
          </a:extLst>
        </xdr:cNvPr>
        <xdr:cNvSpPr/>
      </xdr:nvSpPr>
      <xdr:spPr>
        <a:xfrm>
          <a:off x="19494500" y="18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89230</xdr:rowOff>
    </xdr:from>
    <xdr:to>
      <xdr:col>107</xdr:col>
      <xdr:colOff>50800</xdr:colOff>
      <xdr:row>108</xdr:row>
      <xdr:rowOff>89764</xdr:rowOff>
    </xdr:to>
    <xdr:cxnSp macro="">
      <xdr:nvCxnSpPr>
        <xdr:cNvPr id="755" name="直線コネクタ 754">
          <a:extLst>
            <a:ext uri="{FF2B5EF4-FFF2-40B4-BE49-F238E27FC236}">
              <a16:creationId xmlns:a16="http://schemas.microsoft.com/office/drawing/2014/main" id="{C8CF2F5D-DB85-4C44-BA16-76E8E1631B15}"/>
            </a:ext>
          </a:extLst>
        </xdr:cNvPr>
        <xdr:cNvCxnSpPr/>
      </xdr:nvCxnSpPr>
      <xdr:spPr>
        <a:xfrm flipV="1">
          <a:off x="19545300" y="1860583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56" name="n_1aveValue【公民館】&#10;一人当たり面積">
          <a:extLst>
            <a:ext uri="{FF2B5EF4-FFF2-40B4-BE49-F238E27FC236}">
              <a16:creationId xmlns:a16="http://schemas.microsoft.com/office/drawing/2014/main" id="{4C367E62-C07E-4BC3-86C5-E988AAD60E77}"/>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57" name="n_2aveValue【公民館】&#10;一人当たり面積">
          <a:extLst>
            <a:ext uri="{FF2B5EF4-FFF2-40B4-BE49-F238E27FC236}">
              <a16:creationId xmlns:a16="http://schemas.microsoft.com/office/drawing/2014/main" id="{3A38D63C-32E6-4E0F-910D-BF1639281B76}"/>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758" name="n_3aveValue【公民館】&#10;一人当たり面積">
          <a:extLst>
            <a:ext uri="{FF2B5EF4-FFF2-40B4-BE49-F238E27FC236}">
              <a16:creationId xmlns:a16="http://schemas.microsoft.com/office/drawing/2014/main" id="{07A1ECE8-538C-4B9B-ACBD-C61D897A0376}"/>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131157</xdr:rowOff>
    </xdr:from>
    <xdr:ext cx="469744" cy="259045"/>
    <xdr:sp macro="" textlink="">
      <xdr:nvSpPr>
        <xdr:cNvPr id="759" name="n_2mainValue【公民館】&#10;一人当たり面積">
          <a:extLst>
            <a:ext uri="{FF2B5EF4-FFF2-40B4-BE49-F238E27FC236}">
              <a16:creationId xmlns:a16="http://schemas.microsoft.com/office/drawing/2014/main" id="{1C799D2E-6590-4BF0-8347-6CA1F7589E7B}"/>
            </a:ext>
          </a:extLst>
        </xdr:cNvPr>
        <xdr:cNvSpPr txBox="1"/>
      </xdr:nvSpPr>
      <xdr:spPr>
        <a:xfrm>
          <a:off x="201994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157091</xdr:rowOff>
    </xdr:from>
    <xdr:ext cx="469744" cy="259045"/>
    <xdr:sp macro="" textlink="">
      <xdr:nvSpPr>
        <xdr:cNvPr id="760" name="n_3mainValue【公民館】&#10;一人当たり面積">
          <a:extLst>
            <a:ext uri="{FF2B5EF4-FFF2-40B4-BE49-F238E27FC236}">
              <a16:creationId xmlns:a16="http://schemas.microsoft.com/office/drawing/2014/main" id="{2545B639-A9CB-4E45-8B7D-E4BFDF9B4A56}"/>
            </a:ext>
          </a:extLst>
        </xdr:cNvPr>
        <xdr:cNvSpPr txBox="1"/>
      </xdr:nvSpPr>
      <xdr:spPr>
        <a:xfrm>
          <a:off x="19310427" y="183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FC60879-1188-4C34-8F85-22BFC3FB51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46C9F725-F04C-4F88-899E-F41C92BA3E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DEDA7D6D-DCD3-405C-965F-9A61470F3A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小中学校で改修工事を行ったため、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学校施設の減価償却率が平成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微減している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。その他の施設については、大型な施設整備を行っていないため減価償却率が増加している。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一人当たりの面積及び有形固定資産額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43931E-5F7E-423D-9511-600C61A880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8CB33C-FBEA-4727-9BF8-F3B35BD7D4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6CA2D3-77FB-4733-AE2D-0A86513280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24C512-A08C-478D-8CFD-DFA3657797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6C9191-29D1-41BA-B542-1223DFBDB4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52DB00-42C5-4D9F-868D-E187B06BC3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DAAD2C-9254-4708-A0DA-3A4A8FF879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AFD50B-59C9-4313-A08B-924F42D89F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55708B-5CB4-41DD-B7FE-C877AC3304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574599-F61F-4930-96E0-2ABFEC6C15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090529-EC74-40FD-AE99-2976F48FC1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44F241-9C0C-46BB-9C1D-E36916D4A9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E9F235-A1EC-4940-B18A-0CBADFB83B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27AE25-8F2B-49F6-B69F-26706B7972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A37C65-6907-4750-95D8-5B96B1A0B2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BE391C-8884-40AC-821E-463257BFB4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3E4A9A-72DA-41BD-878E-DB21BFA62F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DCD6E2-62F2-4545-A82A-0645169692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B7C2AF-329E-4070-83DA-83E2BF46C5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CED2A1-85C7-4179-A98E-62508374B5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EED22F-7B03-4048-98B6-4819F2DA23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602E7C-EB0C-4988-B28C-943E72B880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96A30E-685A-4874-B2FA-4BE048030B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283608-889A-4D61-A74A-8326AB59F6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6C380F-AF98-438E-A8A6-34093BBA5C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B72F02-80BC-41AF-9EBF-7F98B49CF7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A45F59-37D6-4A67-9FAF-EF954427A5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BDB01A-EB0D-4FE5-86DD-683A2AC8E4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D1793B-2051-4B70-9BA1-154009E7E8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2B63A1-B4C0-4C3F-835A-1DBE4268F7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5FCD05D-EC59-4A65-8AC5-2CA0860FE1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C07F178-F65F-44AE-9C1A-D67A66CB9B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677FFD-2F91-4BF0-BDD0-26932B3C50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BE0AAA8-171B-43F4-9C99-18071242D6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16CFD35-3995-45FB-901C-59B5EDC63B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C4B4B9F-AC7D-46A8-B9DF-988E7CF490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5270C6D-B2AE-4155-9950-431949251A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D5A754-AE3D-45B7-9FE7-B1B16AFD9B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26A4BEC-F152-4F26-8239-0E97F21CC0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2559794-F387-4299-A71A-6BC057FBFB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14C04FED-ADD7-44D4-92CD-E5C0364461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67F6B00C-1400-434F-A789-0E9FD4F1725A}"/>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796E01BC-C8E5-460D-8AD0-AF0A159223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AD83B7E2-7604-43C1-82CC-8CA5C46AD2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BA4F7A2D-2E2C-49EF-90F1-793AE662EC3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CD0E6871-E4BD-40BA-A3A3-4E49E6E4708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F86CE1E4-FFA9-459D-8584-10A52788BB8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F662C0FE-0116-4122-9228-0C46191D923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BC01A3ED-2F3A-4C0D-945B-1D759DE7276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B97E1522-A0C5-4539-8EE1-668B780625B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AE36D4C-3048-4755-B710-6B1710C2DCF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BD2A0A78-F6DD-4634-9AD2-DEF01852E06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2E91AB04-C6F3-41C2-BC01-AC83546F84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1182042C-6C35-44C7-B47D-66AC7056A43F}"/>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9CBBD933-9637-4005-BC88-E16F0D92D7B5}"/>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AA375879-1AED-4C90-B051-EC357FAE29E7}"/>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FAE579E6-9910-4397-B785-9D8693A15B1A}"/>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49485E8B-CA5D-46BC-AE90-63377F160174}"/>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1570689E-9083-470C-8AB6-920BD6BB3E27}"/>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AE809B19-5607-47EC-906B-72E7754403EC}"/>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CF8A58ED-7630-4ED8-8045-8353DF548821}"/>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85A66382-3FCA-48E0-9E49-B34ABC27142E}"/>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A290DC4E-7AE1-4B60-BE9B-7C7ADB101EB8}"/>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3335FE6-5F85-4CF4-939C-0DAC92E0AC7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33A39F7-8C28-423E-96F3-668DC49FC5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4A5E12B-F544-42D9-A0D3-3E0068C996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40276F-C56F-4D0A-B60F-83EDECDDFC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0CFC90-B00D-40D0-8C2E-A18190B9C4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0" name="楕円 69">
          <a:extLst>
            <a:ext uri="{FF2B5EF4-FFF2-40B4-BE49-F238E27FC236}">
              <a16:creationId xmlns:a16="http://schemas.microsoft.com/office/drawing/2014/main" id="{C8EF8746-A3F7-4674-8107-2D3018BC0507}"/>
            </a:ext>
          </a:extLst>
        </xdr:cNvPr>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33037</xdr:rowOff>
    </xdr:from>
    <xdr:ext cx="405111" cy="259045"/>
    <xdr:sp macro="" textlink="">
      <xdr:nvSpPr>
        <xdr:cNvPr id="71" name="【図書館】&#10;有形固定資産減価償却率該当値テキスト">
          <a:extLst>
            <a:ext uri="{FF2B5EF4-FFF2-40B4-BE49-F238E27FC236}">
              <a16:creationId xmlns:a16="http://schemas.microsoft.com/office/drawing/2014/main" id="{7128518A-E94D-424E-BF4A-DCEAA5F82183}"/>
            </a:ext>
          </a:extLst>
        </xdr:cNvPr>
        <xdr:cNvSpPr txBox="1"/>
      </xdr:nvSpPr>
      <xdr:spPr>
        <a:xfrm>
          <a:off x="4673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38100</xdr:rowOff>
    </xdr:from>
    <xdr:to>
      <xdr:col>20</xdr:col>
      <xdr:colOff>38100</xdr:colOff>
      <xdr:row>36</xdr:row>
      <xdr:rowOff>139700</xdr:rowOff>
    </xdr:to>
    <xdr:sp macro="" textlink="">
      <xdr:nvSpPr>
        <xdr:cNvPr id="72" name="楕円 71">
          <a:extLst>
            <a:ext uri="{FF2B5EF4-FFF2-40B4-BE49-F238E27FC236}">
              <a16:creationId xmlns:a16="http://schemas.microsoft.com/office/drawing/2014/main" id="{BE687BBF-F581-4612-BDF2-2E0078B4FCAC}"/>
            </a:ext>
          </a:extLst>
        </xdr:cNvPr>
        <xdr:cNvSpPr/>
      </xdr:nvSpPr>
      <xdr:spPr>
        <a:xfrm>
          <a:off x="3746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60960</xdr:rowOff>
    </xdr:from>
    <xdr:to>
      <xdr:col>24</xdr:col>
      <xdr:colOff>63500</xdr:colOff>
      <xdr:row>36</xdr:row>
      <xdr:rowOff>88900</xdr:rowOff>
    </xdr:to>
    <xdr:cxnSp macro="">
      <xdr:nvCxnSpPr>
        <xdr:cNvPr id="73" name="直線コネクタ 72">
          <a:extLst>
            <a:ext uri="{FF2B5EF4-FFF2-40B4-BE49-F238E27FC236}">
              <a16:creationId xmlns:a16="http://schemas.microsoft.com/office/drawing/2014/main" id="{B7F5816C-1F90-4BDE-9A2F-8883EDFF3B2B}"/>
            </a:ext>
          </a:extLst>
        </xdr:cNvPr>
        <xdr:cNvCxnSpPr/>
      </xdr:nvCxnSpPr>
      <xdr:spPr>
        <a:xfrm flipV="1">
          <a:off x="3797300" y="62331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66040</xdr:rowOff>
    </xdr:from>
    <xdr:to>
      <xdr:col>15</xdr:col>
      <xdr:colOff>101600</xdr:colOff>
      <xdr:row>36</xdr:row>
      <xdr:rowOff>167640</xdr:rowOff>
    </xdr:to>
    <xdr:sp macro="" textlink="">
      <xdr:nvSpPr>
        <xdr:cNvPr id="74" name="楕円 73">
          <a:extLst>
            <a:ext uri="{FF2B5EF4-FFF2-40B4-BE49-F238E27FC236}">
              <a16:creationId xmlns:a16="http://schemas.microsoft.com/office/drawing/2014/main" id="{E2B60797-1854-468D-B2D0-F6943DF37DC0}"/>
            </a:ext>
          </a:extLst>
        </xdr:cNvPr>
        <xdr:cNvSpPr/>
      </xdr:nvSpPr>
      <xdr:spPr>
        <a:xfrm>
          <a:off x="2857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88900</xdr:rowOff>
    </xdr:from>
    <xdr:to>
      <xdr:col>19</xdr:col>
      <xdr:colOff>177800</xdr:colOff>
      <xdr:row>36</xdr:row>
      <xdr:rowOff>116840</xdr:rowOff>
    </xdr:to>
    <xdr:cxnSp macro="">
      <xdr:nvCxnSpPr>
        <xdr:cNvPr id="75" name="直線コネクタ 74">
          <a:extLst>
            <a:ext uri="{FF2B5EF4-FFF2-40B4-BE49-F238E27FC236}">
              <a16:creationId xmlns:a16="http://schemas.microsoft.com/office/drawing/2014/main" id="{C55C8201-D590-4DD8-8E3F-CE6E1FC23C77}"/>
            </a:ext>
          </a:extLst>
        </xdr:cNvPr>
        <xdr:cNvCxnSpPr/>
      </xdr:nvCxnSpPr>
      <xdr:spPr>
        <a:xfrm flipV="1">
          <a:off x="2908300" y="6261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6" name="楕円 75">
          <a:extLst>
            <a:ext uri="{FF2B5EF4-FFF2-40B4-BE49-F238E27FC236}">
              <a16:creationId xmlns:a16="http://schemas.microsoft.com/office/drawing/2014/main" id="{170B72D7-D8EC-4A00-883C-5E2DF3F33464}"/>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116840</xdr:rowOff>
    </xdr:from>
    <xdr:to>
      <xdr:col>15</xdr:col>
      <xdr:colOff>50800</xdr:colOff>
      <xdr:row>37</xdr:row>
      <xdr:rowOff>57150</xdr:rowOff>
    </xdr:to>
    <xdr:cxnSp macro="">
      <xdr:nvCxnSpPr>
        <xdr:cNvPr id="77" name="直線コネクタ 76">
          <a:extLst>
            <a:ext uri="{FF2B5EF4-FFF2-40B4-BE49-F238E27FC236}">
              <a16:creationId xmlns:a16="http://schemas.microsoft.com/office/drawing/2014/main" id="{98119EC0-EF0F-4331-AB71-DAD472FD7621}"/>
            </a:ext>
          </a:extLst>
        </xdr:cNvPr>
        <xdr:cNvCxnSpPr/>
      </xdr:nvCxnSpPr>
      <xdr:spPr>
        <a:xfrm flipV="1">
          <a:off x="2019300" y="628904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a:extLst>
            <a:ext uri="{FF2B5EF4-FFF2-40B4-BE49-F238E27FC236}">
              <a16:creationId xmlns:a16="http://schemas.microsoft.com/office/drawing/2014/main" id="{64E2F666-70DE-4EF8-996E-AA680E376C13}"/>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9" name="n_2aveValue【図書館】&#10;有形固定資産減価償却率">
          <a:extLst>
            <a:ext uri="{FF2B5EF4-FFF2-40B4-BE49-F238E27FC236}">
              <a16:creationId xmlns:a16="http://schemas.microsoft.com/office/drawing/2014/main" id="{F161D91C-1CE8-4A6C-A726-71CF1B1B52E9}"/>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29227</xdr:rowOff>
    </xdr:from>
    <xdr:ext cx="405111" cy="259045"/>
    <xdr:sp macro="" textlink="">
      <xdr:nvSpPr>
        <xdr:cNvPr id="80" name="n_3aveValue【図書館】&#10;有形固定資産減価償却率">
          <a:extLst>
            <a:ext uri="{FF2B5EF4-FFF2-40B4-BE49-F238E27FC236}">
              <a16:creationId xmlns:a16="http://schemas.microsoft.com/office/drawing/2014/main" id="{D3E86EC4-B9A9-47FF-B3C7-E4E8C60B5194}"/>
            </a:ext>
          </a:extLst>
        </xdr:cNvPr>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156227</xdr:rowOff>
    </xdr:from>
    <xdr:ext cx="405111" cy="259045"/>
    <xdr:sp macro="" textlink="">
      <xdr:nvSpPr>
        <xdr:cNvPr id="81" name="n_1mainValue【図書館】&#10;有形固定資産減価償却率">
          <a:extLst>
            <a:ext uri="{FF2B5EF4-FFF2-40B4-BE49-F238E27FC236}">
              <a16:creationId xmlns:a16="http://schemas.microsoft.com/office/drawing/2014/main" id="{78C46415-B243-4758-BA90-DFF2A90C17D6}"/>
            </a:ext>
          </a:extLst>
        </xdr:cNvPr>
        <xdr:cNvSpPr txBox="1"/>
      </xdr:nvSpPr>
      <xdr:spPr>
        <a:xfrm>
          <a:off x="35820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12717</xdr:rowOff>
    </xdr:from>
    <xdr:ext cx="405111" cy="259045"/>
    <xdr:sp macro="" textlink="">
      <xdr:nvSpPr>
        <xdr:cNvPr id="82" name="n_2mainValue【図書館】&#10;有形固定資産減価償却率">
          <a:extLst>
            <a:ext uri="{FF2B5EF4-FFF2-40B4-BE49-F238E27FC236}">
              <a16:creationId xmlns:a16="http://schemas.microsoft.com/office/drawing/2014/main" id="{3A61A74C-F02A-424A-A1DB-5BBAC0324E20}"/>
            </a:ext>
          </a:extLst>
        </xdr:cNvPr>
        <xdr:cNvSpPr txBox="1"/>
      </xdr:nvSpPr>
      <xdr:spPr>
        <a:xfrm>
          <a:off x="27057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3" name="n_3mainValue【図書館】&#10;有形固定資産減価償却率">
          <a:extLst>
            <a:ext uri="{FF2B5EF4-FFF2-40B4-BE49-F238E27FC236}">
              <a16:creationId xmlns:a16="http://schemas.microsoft.com/office/drawing/2014/main" id="{86EB6A6B-B3BC-4FB2-A0B4-3168BCCF7B6F}"/>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E5B5FC96-388A-4BC0-9AA4-26384ECC29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EAA9CE5D-5B07-4C16-A459-2F06C2B434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1F1DFAD-5E99-46FB-97E1-D98967171B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FDC3DB0A-1AA0-4726-ACB1-957B8350EE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606DB91A-42E8-46BE-A4BE-E522551BDA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121E528-E4C8-4EEB-AA0F-1D79C5C10E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FC075DA2-9467-4462-BFC3-E0E49A183F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6029F426-7711-454D-B16A-F07D527118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54F4C492-6D81-45A1-A23C-593FFF7215A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32FB0EE4-C9EE-4C2F-9DE0-44F86FA428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9F1F2706-9B7A-4C9C-8D65-4F8E916D71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6B85F236-8A49-49E9-8C41-9E348A119E3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5912E0B7-495B-4BA7-9D39-4DE089667E6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1DD6707C-FDEA-4A9B-A2C3-676EFA38174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C02FF170-E3E3-4F49-BF42-73A14DE020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3ED4EEB7-F99E-40A1-896D-27F8F9F348C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095CD414-F633-4F73-B47A-2AD030C9466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495E7661-213A-4932-A27C-11131ACF31B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D06D86D2-0EAA-41EB-9438-5928B82273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3A026BD7-F9C4-4F9E-B270-5329131B841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E807374-238E-4F00-8D37-FF360A3F00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C24060F8-A74F-4CBC-92BE-9CE428F171C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B8904486-7029-448C-B848-127BF88316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F6E8A021-DDAA-44E9-B35E-1DE8B55C78B7}"/>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F72C5482-D6B6-465C-B845-583AA5238F6D}"/>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5EC7BD42-C2AE-4881-B0E6-120B4082D774}"/>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a:extLst>
            <a:ext uri="{FF2B5EF4-FFF2-40B4-BE49-F238E27FC236}">
              <a16:creationId xmlns:a16="http://schemas.microsoft.com/office/drawing/2014/main" id="{B70EAF75-9DA5-468D-A5B1-8FC129F1E13F}"/>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a:extLst>
            <a:ext uri="{FF2B5EF4-FFF2-40B4-BE49-F238E27FC236}">
              <a16:creationId xmlns:a16="http://schemas.microsoft.com/office/drawing/2014/main" id="{5F804C82-40D2-44C5-B236-21A0A7B419C3}"/>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12" name="【図書館】&#10;一人当たり面積平均値テキスト">
          <a:extLst>
            <a:ext uri="{FF2B5EF4-FFF2-40B4-BE49-F238E27FC236}">
              <a16:creationId xmlns:a16="http://schemas.microsoft.com/office/drawing/2014/main" id="{C6D3458A-9C74-474A-9BDA-F34952619E7D}"/>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a:extLst>
            <a:ext uri="{FF2B5EF4-FFF2-40B4-BE49-F238E27FC236}">
              <a16:creationId xmlns:a16="http://schemas.microsoft.com/office/drawing/2014/main" id="{34DAD36F-1CE5-49AF-A5DA-80B4D2E0D42E}"/>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a:extLst>
            <a:ext uri="{FF2B5EF4-FFF2-40B4-BE49-F238E27FC236}">
              <a16:creationId xmlns:a16="http://schemas.microsoft.com/office/drawing/2014/main" id="{231025A9-C7EE-48CC-9E19-7EBE152C796C}"/>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a:extLst>
            <a:ext uri="{FF2B5EF4-FFF2-40B4-BE49-F238E27FC236}">
              <a16:creationId xmlns:a16="http://schemas.microsoft.com/office/drawing/2014/main" id="{E7C77E7A-1BAA-418A-B8E5-D1FF15553B39}"/>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a:extLst>
            <a:ext uri="{FF2B5EF4-FFF2-40B4-BE49-F238E27FC236}">
              <a16:creationId xmlns:a16="http://schemas.microsoft.com/office/drawing/2014/main" id="{D59CBA78-2048-430E-80A4-D1FC5BCF87A4}"/>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262105D-574F-4745-9A66-41EAB98ACD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A3927FB-C838-45AA-A249-E6C628BFE3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4256293-8A16-4814-A60D-52A2F7AA1F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A570E72-0B0C-4940-86C5-6062EAD353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CD42E7-F520-41EB-9F1B-5D0C985C56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8255</xdr:rowOff>
    </xdr:from>
    <xdr:to>
      <xdr:col>55</xdr:col>
      <xdr:colOff>50800</xdr:colOff>
      <xdr:row>36</xdr:row>
      <xdr:rowOff>109855</xdr:rowOff>
    </xdr:to>
    <xdr:sp macro="" textlink="">
      <xdr:nvSpPr>
        <xdr:cNvPr id="122" name="楕円 121">
          <a:extLst>
            <a:ext uri="{FF2B5EF4-FFF2-40B4-BE49-F238E27FC236}">
              <a16:creationId xmlns:a16="http://schemas.microsoft.com/office/drawing/2014/main" id="{593C67B4-506B-448C-96CC-210FC6848B9D}"/>
            </a:ext>
          </a:extLst>
        </xdr:cNvPr>
        <xdr:cNvSpPr/>
      </xdr:nvSpPr>
      <xdr:spPr>
        <a:xfrm>
          <a:off x="10426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31132</xdr:rowOff>
    </xdr:from>
    <xdr:ext cx="469744" cy="259045"/>
    <xdr:sp macro="" textlink="">
      <xdr:nvSpPr>
        <xdr:cNvPr id="123" name="【図書館】&#10;一人当たり面積該当値テキスト">
          <a:extLst>
            <a:ext uri="{FF2B5EF4-FFF2-40B4-BE49-F238E27FC236}">
              <a16:creationId xmlns:a16="http://schemas.microsoft.com/office/drawing/2014/main" id="{5A7F83F4-B245-4163-846C-4816594A5355}"/>
            </a:ext>
          </a:extLst>
        </xdr:cNvPr>
        <xdr:cNvSpPr txBox="1"/>
      </xdr:nvSpPr>
      <xdr:spPr>
        <a:xfrm>
          <a:off x="10515600" y="60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xdr:rowOff>
    </xdr:from>
    <xdr:to>
      <xdr:col>50</xdr:col>
      <xdr:colOff>165100</xdr:colOff>
      <xdr:row>36</xdr:row>
      <xdr:rowOff>107950</xdr:rowOff>
    </xdr:to>
    <xdr:sp macro="" textlink="">
      <xdr:nvSpPr>
        <xdr:cNvPr id="124" name="楕円 123">
          <a:extLst>
            <a:ext uri="{FF2B5EF4-FFF2-40B4-BE49-F238E27FC236}">
              <a16:creationId xmlns:a16="http://schemas.microsoft.com/office/drawing/2014/main" id="{168943AB-184A-4391-98F0-A43333BD16F7}"/>
            </a:ext>
          </a:extLst>
        </xdr:cNvPr>
        <xdr:cNvSpPr/>
      </xdr:nvSpPr>
      <xdr:spPr>
        <a:xfrm>
          <a:off x="9588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57150</xdr:rowOff>
    </xdr:from>
    <xdr:to>
      <xdr:col>55</xdr:col>
      <xdr:colOff>0</xdr:colOff>
      <xdr:row>36</xdr:row>
      <xdr:rowOff>59055</xdr:rowOff>
    </xdr:to>
    <xdr:cxnSp macro="">
      <xdr:nvCxnSpPr>
        <xdr:cNvPr id="125" name="直線コネクタ 124">
          <a:extLst>
            <a:ext uri="{FF2B5EF4-FFF2-40B4-BE49-F238E27FC236}">
              <a16:creationId xmlns:a16="http://schemas.microsoft.com/office/drawing/2014/main" id="{00F49B26-9A77-43AD-AD65-47CDB3C8ECE3}"/>
            </a:ext>
          </a:extLst>
        </xdr:cNvPr>
        <xdr:cNvCxnSpPr/>
      </xdr:nvCxnSpPr>
      <xdr:spPr>
        <a:xfrm>
          <a:off x="9639300" y="6229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xdr:rowOff>
    </xdr:from>
    <xdr:to>
      <xdr:col>46</xdr:col>
      <xdr:colOff>38100</xdr:colOff>
      <xdr:row>36</xdr:row>
      <xdr:rowOff>117475</xdr:rowOff>
    </xdr:to>
    <xdr:sp macro="" textlink="">
      <xdr:nvSpPr>
        <xdr:cNvPr id="126" name="楕円 125">
          <a:extLst>
            <a:ext uri="{FF2B5EF4-FFF2-40B4-BE49-F238E27FC236}">
              <a16:creationId xmlns:a16="http://schemas.microsoft.com/office/drawing/2014/main" id="{75DE4BAF-08D2-46A6-8D10-E86749AF718F}"/>
            </a:ext>
          </a:extLst>
        </xdr:cNvPr>
        <xdr:cNvSpPr/>
      </xdr:nvSpPr>
      <xdr:spPr>
        <a:xfrm>
          <a:off x="869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57150</xdr:rowOff>
    </xdr:from>
    <xdr:to>
      <xdr:col>50</xdr:col>
      <xdr:colOff>114300</xdr:colOff>
      <xdr:row>36</xdr:row>
      <xdr:rowOff>66675</xdr:rowOff>
    </xdr:to>
    <xdr:cxnSp macro="">
      <xdr:nvCxnSpPr>
        <xdr:cNvPr id="127" name="直線コネクタ 126">
          <a:extLst>
            <a:ext uri="{FF2B5EF4-FFF2-40B4-BE49-F238E27FC236}">
              <a16:creationId xmlns:a16="http://schemas.microsoft.com/office/drawing/2014/main" id="{939F0185-5649-4C22-A91F-ED92CAFACEC0}"/>
            </a:ext>
          </a:extLst>
        </xdr:cNvPr>
        <xdr:cNvCxnSpPr/>
      </xdr:nvCxnSpPr>
      <xdr:spPr>
        <a:xfrm flipV="1">
          <a:off x="8750300" y="6229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28" name="楕円 127">
          <a:extLst>
            <a:ext uri="{FF2B5EF4-FFF2-40B4-BE49-F238E27FC236}">
              <a16:creationId xmlns:a16="http://schemas.microsoft.com/office/drawing/2014/main" id="{10296778-0899-42AB-9C49-10EC91D71A83}"/>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66675</xdr:rowOff>
    </xdr:from>
    <xdr:to>
      <xdr:col>45</xdr:col>
      <xdr:colOff>177800</xdr:colOff>
      <xdr:row>36</xdr:row>
      <xdr:rowOff>76200</xdr:rowOff>
    </xdr:to>
    <xdr:cxnSp macro="">
      <xdr:nvCxnSpPr>
        <xdr:cNvPr id="129" name="直線コネクタ 128">
          <a:extLst>
            <a:ext uri="{FF2B5EF4-FFF2-40B4-BE49-F238E27FC236}">
              <a16:creationId xmlns:a16="http://schemas.microsoft.com/office/drawing/2014/main" id="{CE4484A1-1EDA-40C5-915A-6413CB410F33}"/>
            </a:ext>
          </a:extLst>
        </xdr:cNvPr>
        <xdr:cNvCxnSpPr/>
      </xdr:nvCxnSpPr>
      <xdr:spPr>
        <a:xfrm flipV="1">
          <a:off x="7861300" y="623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30" name="n_1aveValue【図書館】&#10;一人当たり面積">
          <a:extLst>
            <a:ext uri="{FF2B5EF4-FFF2-40B4-BE49-F238E27FC236}">
              <a16:creationId xmlns:a16="http://schemas.microsoft.com/office/drawing/2014/main" id="{A1B75C0E-4DD6-46D1-A19B-5C550A599DEC}"/>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31" name="n_2aveValue【図書館】&#10;一人当たり面積">
          <a:extLst>
            <a:ext uri="{FF2B5EF4-FFF2-40B4-BE49-F238E27FC236}">
              <a16:creationId xmlns:a16="http://schemas.microsoft.com/office/drawing/2014/main" id="{D865E894-BAB3-405A-AD85-82F598A2607B}"/>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2" name="n_3aveValue【図書館】&#10;一人当たり面積">
          <a:extLst>
            <a:ext uri="{FF2B5EF4-FFF2-40B4-BE49-F238E27FC236}">
              <a16:creationId xmlns:a16="http://schemas.microsoft.com/office/drawing/2014/main" id="{00DEF115-CC32-4782-A4D4-34DFDD0C6746}"/>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124477</xdr:rowOff>
    </xdr:from>
    <xdr:ext cx="469744" cy="259045"/>
    <xdr:sp macro="" textlink="">
      <xdr:nvSpPr>
        <xdr:cNvPr id="133" name="n_1mainValue【図書館】&#10;一人当たり面積">
          <a:extLst>
            <a:ext uri="{FF2B5EF4-FFF2-40B4-BE49-F238E27FC236}">
              <a16:creationId xmlns:a16="http://schemas.microsoft.com/office/drawing/2014/main" id="{44AB439E-5550-4CDE-B3E3-8E10AA1E4123}"/>
            </a:ext>
          </a:extLst>
        </xdr:cNvPr>
        <xdr:cNvSpPr txBox="1"/>
      </xdr:nvSpPr>
      <xdr:spPr>
        <a:xfrm>
          <a:off x="9391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134002</xdr:rowOff>
    </xdr:from>
    <xdr:ext cx="469744" cy="259045"/>
    <xdr:sp macro="" textlink="">
      <xdr:nvSpPr>
        <xdr:cNvPr id="134" name="n_2mainValue【図書館】&#10;一人当たり面積">
          <a:extLst>
            <a:ext uri="{FF2B5EF4-FFF2-40B4-BE49-F238E27FC236}">
              <a16:creationId xmlns:a16="http://schemas.microsoft.com/office/drawing/2014/main" id="{D5A3310C-DAD8-4D70-8656-94CC6F7CC54C}"/>
            </a:ext>
          </a:extLst>
        </xdr:cNvPr>
        <xdr:cNvSpPr txBox="1"/>
      </xdr:nvSpPr>
      <xdr:spPr>
        <a:xfrm>
          <a:off x="85154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5" name="n_3mainValue【図書館】&#10;一人当たり面積">
          <a:extLst>
            <a:ext uri="{FF2B5EF4-FFF2-40B4-BE49-F238E27FC236}">
              <a16:creationId xmlns:a16="http://schemas.microsoft.com/office/drawing/2014/main" id="{7685C04C-80F7-47A1-8E7D-7D96D55334C4}"/>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FB7A753E-8DEB-45C6-9FD1-55387A14B3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58478BCA-ED22-44D1-9D34-D9C9B25AF0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D2BB7B15-A2AC-4FCA-8B65-1BA53C103D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2239B65-D497-4CD9-B5DC-FF488238C0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68FA6CA7-551E-4FB3-802C-23750314E9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FEAEA0CD-5DF1-4F4E-84AC-86A158060F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8F739B88-D022-45A5-8672-320FA46C5C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7F7B58B-83BE-4605-AA46-ED288E98497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a:extLst>
            <a:ext uri="{FF2B5EF4-FFF2-40B4-BE49-F238E27FC236}">
              <a16:creationId xmlns:a16="http://schemas.microsoft.com/office/drawing/2014/main" id="{591CF304-9D11-4C6B-B8F6-B60EED25AB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a:extLst>
            <a:ext uri="{FF2B5EF4-FFF2-40B4-BE49-F238E27FC236}">
              <a16:creationId xmlns:a16="http://schemas.microsoft.com/office/drawing/2014/main" id="{39FCAA86-7DAE-4184-8E10-51A4876AED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a:extLst>
            <a:ext uri="{FF2B5EF4-FFF2-40B4-BE49-F238E27FC236}">
              <a16:creationId xmlns:a16="http://schemas.microsoft.com/office/drawing/2014/main" id="{E26DCBCC-C568-4673-9A88-5D6F60DED5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a:extLst>
            <a:ext uri="{FF2B5EF4-FFF2-40B4-BE49-F238E27FC236}">
              <a16:creationId xmlns:a16="http://schemas.microsoft.com/office/drawing/2014/main" id="{DCD7C5B4-7F01-4D4E-B7A1-D6069BF839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a:extLst>
            <a:ext uri="{FF2B5EF4-FFF2-40B4-BE49-F238E27FC236}">
              <a16:creationId xmlns:a16="http://schemas.microsoft.com/office/drawing/2014/main" id="{EC83FFF1-52EE-44F9-922F-C25980CC8E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a:extLst>
            <a:ext uri="{FF2B5EF4-FFF2-40B4-BE49-F238E27FC236}">
              <a16:creationId xmlns:a16="http://schemas.microsoft.com/office/drawing/2014/main" id="{173F0015-3433-474E-9818-A2CAE64F13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a:extLst>
            <a:ext uri="{FF2B5EF4-FFF2-40B4-BE49-F238E27FC236}">
              <a16:creationId xmlns:a16="http://schemas.microsoft.com/office/drawing/2014/main" id="{6ACBFC32-4248-460C-9ED0-CA1A6E1976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a:extLst>
            <a:ext uri="{FF2B5EF4-FFF2-40B4-BE49-F238E27FC236}">
              <a16:creationId xmlns:a16="http://schemas.microsoft.com/office/drawing/2014/main" id="{3EBE0ED4-474B-46E9-A1BA-ECE8556ED79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E1361F2E-C4B7-475F-B0E3-13A5DCD2F1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B8F37C54-3E8F-41D1-8BFA-C89DC818DB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49718145-8B62-4642-8A2D-3AC3638062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A79E1D03-EBAF-4A6F-8211-7E441880A0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89657A69-9C2B-4369-A242-1EC6B212E3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C6B03A07-03BC-480F-B8B0-6C69ADC2FD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D5604CF4-73BF-4192-9DF5-84B92B6774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25FA14D0-1FCE-4F9E-91E2-641C54F5F2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647C4FEC-1408-4873-BB59-03AE448F96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413153A9-DEEF-4BBF-AEDE-C7A00A6D3B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2" name="テキスト ボックス 161">
          <a:extLst>
            <a:ext uri="{FF2B5EF4-FFF2-40B4-BE49-F238E27FC236}">
              <a16:creationId xmlns:a16="http://schemas.microsoft.com/office/drawing/2014/main" id="{59EB81F0-C6A3-4197-95CC-694B542E7D6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a:extLst>
            <a:ext uri="{FF2B5EF4-FFF2-40B4-BE49-F238E27FC236}">
              <a16:creationId xmlns:a16="http://schemas.microsoft.com/office/drawing/2014/main" id="{5C417E69-1DD2-46BF-A165-B8B1B7751B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4" name="テキスト ボックス 163">
          <a:extLst>
            <a:ext uri="{FF2B5EF4-FFF2-40B4-BE49-F238E27FC236}">
              <a16:creationId xmlns:a16="http://schemas.microsoft.com/office/drawing/2014/main" id="{54A54A70-D7CF-4A44-ACEE-55DFA6467C4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a:extLst>
            <a:ext uri="{FF2B5EF4-FFF2-40B4-BE49-F238E27FC236}">
              <a16:creationId xmlns:a16="http://schemas.microsoft.com/office/drawing/2014/main" id="{86237EF2-9AEE-44C2-95D2-045BDA7C56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a:extLst>
            <a:ext uri="{FF2B5EF4-FFF2-40B4-BE49-F238E27FC236}">
              <a16:creationId xmlns:a16="http://schemas.microsoft.com/office/drawing/2014/main" id="{2F78EB85-CA0A-433A-A206-492CF03662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a:extLst>
            <a:ext uri="{FF2B5EF4-FFF2-40B4-BE49-F238E27FC236}">
              <a16:creationId xmlns:a16="http://schemas.microsoft.com/office/drawing/2014/main" id="{8472F1D4-0E90-44E5-AFAB-71192E04E4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a:extLst>
            <a:ext uri="{FF2B5EF4-FFF2-40B4-BE49-F238E27FC236}">
              <a16:creationId xmlns:a16="http://schemas.microsoft.com/office/drawing/2014/main" id="{05F692F6-07D2-4E7A-9D1E-C75226463E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a:extLst>
            <a:ext uri="{FF2B5EF4-FFF2-40B4-BE49-F238E27FC236}">
              <a16:creationId xmlns:a16="http://schemas.microsoft.com/office/drawing/2014/main" id="{584D5927-02B5-4B4F-8957-43B6AF4CDEF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a:extLst>
            <a:ext uri="{FF2B5EF4-FFF2-40B4-BE49-F238E27FC236}">
              <a16:creationId xmlns:a16="http://schemas.microsoft.com/office/drawing/2014/main" id="{84748870-2705-43B8-8C68-18BD552527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a:extLst>
            <a:ext uri="{FF2B5EF4-FFF2-40B4-BE49-F238E27FC236}">
              <a16:creationId xmlns:a16="http://schemas.microsoft.com/office/drawing/2014/main" id="{BC3FCB02-83FC-44FD-8001-7E4988A5B37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2" name="テキスト ボックス 171">
          <a:extLst>
            <a:ext uri="{FF2B5EF4-FFF2-40B4-BE49-F238E27FC236}">
              <a16:creationId xmlns:a16="http://schemas.microsoft.com/office/drawing/2014/main" id="{AE05865E-2596-449A-9E43-D7B3DCDCC8A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B59086AC-B470-4D68-A9A8-30172C527D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66DEB2F0-6CA8-43BC-AAC5-7F3683C34B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45FDC321-9A02-4575-BCFE-9933A40E14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6" name="直線コネクタ 175">
          <a:extLst>
            <a:ext uri="{FF2B5EF4-FFF2-40B4-BE49-F238E27FC236}">
              <a16:creationId xmlns:a16="http://schemas.microsoft.com/office/drawing/2014/main" id="{8E87D0A1-EF63-4AAA-A8E8-ED2D1E1869E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1AB13B56-D61C-4E21-9A99-010069311E05}"/>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8" name="直線コネクタ 177">
          <a:extLst>
            <a:ext uri="{FF2B5EF4-FFF2-40B4-BE49-F238E27FC236}">
              <a16:creationId xmlns:a16="http://schemas.microsoft.com/office/drawing/2014/main" id="{6E35D9F9-5749-45C9-88E9-DEA494491E86}"/>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4C26F78C-C3DC-4F10-9CF7-BCBBA0C8B6E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0" name="直線コネクタ 179">
          <a:extLst>
            <a:ext uri="{FF2B5EF4-FFF2-40B4-BE49-F238E27FC236}">
              <a16:creationId xmlns:a16="http://schemas.microsoft.com/office/drawing/2014/main" id="{B8999FB2-3254-42E5-AADB-6C22B0EBCAB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F70A98D5-B707-40AA-A354-97479A402479}"/>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2" name="フローチャート: 判断 181">
          <a:extLst>
            <a:ext uri="{FF2B5EF4-FFF2-40B4-BE49-F238E27FC236}">
              <a16:creationId xmlns:a16="http://schemas.microsoft.com/office/drawing/2014/main" id="{E02A8390-04E1-4E1A-9BC4-AC84584F9252}"/>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3" name="フローチャート: 判断 182">
          <a:extLst>
            <a:ext uri="{FF2B5EF4-FFF2-40B4-BE49-F238E27FC236}">
              <a16:creationId xmlns:a16="http://schemas.microsoft.com/office/drawing/2014/main" id="{CB946F52-510F-4563-9A52-6497A22ADA6B}"/>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184" name="フローチャート: 判断 183">
          <a:extLst>
            <a:ext uri="{FF2B5EF4-FFF2-40B4-BE49-F238E27FC236}">
              <a16:creationId xmlns:a16="http://schemas.microsoft.com/office/drawing/2014/main" id="{0BADCF93-9BE2-461C-AD4F-FB4AF62509BE}"/>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185" name="フローチャート: 判断 184">
          <a:extLst>
            <a:ext uri="{FF2B5EF4-FFF2-40B4-BE49-F238E27FC236}">
              <a16:creationId xmlns:a16="http://schemas.microsoft.com/office/drawing/2014/main" id="{F3B6F9C4-4F74-498B-9D7A-F6037A754D2A}"/>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47CF1F83-04B9-4259-8287-3E4C6E0855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F4AD315E-6705-405A-8B6C-B50DB276B7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F9C3DC3-94BB-44BA-A8BD-03CB8CAA42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5D69F358-6D6A-47F9-B64F-B6A0B0F86B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EBE6AAAB-D1D8-4387-9EDF-54A203F4D9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191" name="楕円 190">
          <a:extLst>
            <a:ext uri="{FF2B5EF4-FFF2-40B4-BE49-F238E27FC236}">
              <a16:creationId xmlns:a16="http://schemas.microsoft.com/office/drawing/2014/main" id="{F7B574FB-BA17-405F-8023-8BF283ADE261}"/>
            </a:ext>
          </a:extLst>
        </xdr:cNvPr>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BBAD24C8-239C-4689-93D8-18ED321DBCE4}"/>
            </a:ext>
          </a:extLst>
        </xdr:cNvPr>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193" name="楕円 192">
          <a:extLst>
            <a:ext uri="{FF2B5EF4-FFF2-40B4-BE49-F238E27FC236}">
              <a16:creationId xmlns:a16="http://schemas.microsoft.com/office/drawing/2014/main" id="{872F429B-A9C3-4602-957F-07CC601F47A0}"/>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152400</xdr:rowOff>
    </xdr:to>
    <xdr:cxnSp macro="">
      <xdr:nvCxnSpPr>
        <xdr:cNvPr id="194" name="直線コネクタ 193">
          <a:extLst>
            <a:ext uri="{FF2B5EF4-FFF2-40B4-BE49-F238E27FC236}">
              <a16:creationId xmlns:a16="http://schemas.microsoft.com/office/drawing/2014/main" id="{B8BF8CD1-44D3-4A5A-ABF4-E33E75D5B907}"/>
            </a:ext>
          </a:extLst>
        </xdr:cNvPr>
        <xdr:cNvCxnSpPr/>
      </xdr:nvCxnSpPr>
      <xdr:spPr>
        <a:xfrm flipV="1">
          <a:off x="3797300" y="13997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195" name="楕円 194">
          <a:extLst>
            <a:ext uri="{FF2B5EF4-FFF2-40B4-BE49-F238E27FC236}">
              <a16:creationId xmlns:a16="http://schemas.microsoft.com/office/drawing/2014/main" id="{55FD1603-70C9-4159-8B30-A43A2643D922}"/>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22861</xdr:rowOff>
    </xdr:to>
    <xdr:cxnSp macro="">
      <xdr:nvCxnSpPr>
        <xdr:cNvPr id="196" name="直線コネクタ 195">
          <a:extLst>
            <a:ext uri="{FF2B5EF4-FFF2-40B4-BE49-F238E27FC236}">
              <a16:creationId xmlns:a16="http://schemas.microsoft.com/office/drawing/2014/main" id="{7A0CE23F-35A3-43AA-BF2E-667C11426BC0}"/>
            </a:ext>
          </a:extLst>
        </xdr:cNvPr>
        <xdr:cNvCxnSpPr/>
      </xdr:nvCxnSpPr>
      <xdr:spPr>
        <a:xfrm flipV="1">
          <a:off x="2908300" y="1403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197" name="楕円 196">
          <a:extLst>
            <a:ext uri="{FF2B5EF4-FFF2-40B4-BE49-F238E27FC236}">
              <a16:creationId xmlns:a16="http://schemas.microsoft.com/office/drawing/2014/main" id="{10493290-5D1C-4DF1-B747-FE197DBFB527}"/>
            </a:ext>
          </a:extLst>
        </xdr:cNvPr>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64770</xdr:rowOff>
    </xdr:to>
    <xdr:cxnSp macro="">
      <xdr:nvCxnSpPr>
        <xdr:cNvPr id="198" name="直線コネクタ 197">
          <a:extLst>
            <a:ext uri="{FF2B5EF4-FFF2-40B4-BE49-F238E27FC236}">
              <a16:creationId xmlns:a16="http://schemas.microsoft.com/office/drawing/2014/main" id="{37998806-61EF-4A7D-AB03-99FB2F35F712}"/>
            </a:ext>
          </a:extLst>
        </xdr:cNvPr>
        <xdr:cNvCxnSpPr/>
      </xdr:nvCxnSpPr>
      <xdr:spPr>
        <a:xfrm flipV="1">
          <a:off x="2019300" y="14081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199" name="n_1aveValue【福祉施設】&#10;有形固定資産減価償却率">
          <a:extLst>
            <a:ext uri="{FF2B5EF4-FFF2-40B4-BE49-F238E27FC236}">
              <a16:creationId xmlns:a16="http://schemas.microsoft.com/office/drawing/2014/main" id="{ACF16333-F38B-48CB-A52C-4BD6CD976C42}"/>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00" name="n_2aveValue【福祉施設】&#10;有形固定資産減価償却率">
          <a:extLst>
            <a:ext uri="{FF2B5EF4-FFF2-40B4-BE49-F238E27FC236}">
              <a16:creationId xmlns:a16="http://schemas.microsoft.com/office/drawing/2014/main" id="{0993FF74-3F71-4EA3-8EA0-31419064DA2C}"/>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01" name="n_3aveValue【福祉施設】&#10;有形固定資産減価償却率">
          <a:extLst>
            <a:ext uri="{FF2B5EF4-FFF2-40B4-BE49-F238E27FC236}">
              <a16:creationId xmlns:a16="http://schemas.microsoft.com/office/drawing/2014/main" id="{FDFF9FB8-0852-4EF3-AC40-E5D0204C94A8}"/>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02" name="n_1mainValue【福祉施設】&#10;有形固定資産減価償却率">
          <a:extLst>
            <a:ext uri="{FF2B5EF4-FFF2-40B4-BE49-F238E27FC236}">
              <a16:creationId xmlns:a16="http://schemas.microsoft.com/office/drawing/2014/main" id="{2D8A1B5D-CF1A-4B24-B624-7B951A8FE32B}"/>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203" name="n_2mainValue【福祉施設】&#10;有形固定資産減価償却率">
          <a:extLst>
            <a:ext uri="{FF2B5EF4-FFF2-40B4-BE49-F238E27FC236}">
              <a16:creationId xmlns:a16="http://schemas.microsoft.com/office/drawing/2014/main" id="{E6658000-1F18-49EB-A1EC-4EC3BD9C567C}"/>
            </a:ext>
          </a:extLst>
        </xdr:cNvPr>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04" name="n_3mainValue【福祉施設】&#10;有形固定資産減価償却率">
          <a:extLst>
            <a:ext uri="{FF2B5EF4-FFF2-40B4-BE49-F238E27FC236}">
              <a16:creationId xmlns:a16="http://schemas.microsoft.com/office/drawing/2014/main" id="{A276DEC1-AD83-4040-94FB-24E62A62E409}"/>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1E0670BD-A3C5-43A4-B2E2-4F8AACEDD1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14BEC77B-D1E8-46BE-9D68-C738E3A291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39A4C665-EA53-45AA-A763-C5776AECA8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2C7E4FC9-17C4-4501-82D2-47947D3EF1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7DFAAB30-E5F2-4B0C-9FF9-E95CC403EE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466C88BF-5EB2-426C-A5AE-163400C8E7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BD3C4568-B154-4F5A-B167-8D2CEF6A16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64DF6E9C-7956-45E1-A2BE-B637CE6DB1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91CEB956-C33E-4D8C-90D7-67A40A1E29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12CB2708-8370-4E17-AD87-84D4551275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BDF15848-9887-4874-89B4-2964FCD693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35B7246A-3CDB-42E2-AFCF-006CA9BAA9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B5EABB9E-86F7-44E7-AA2C-E156289781A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0B9293C5-DD92-4B02-BF6C-41BA68E0325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EE345215-361A-4CCE-A5D4-53F029DA4CD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6EBBA531-DBDC-4422-82B9-4799C4FF0C8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DA102B3F-F2FB-4B61-8D6C-F5E582A2A67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BB8DE5F5-3C45-4687-8897-78CD8F5D2EA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AA2DC0DF-6382-4E54-86E9-C679A3E4ABC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E132F5BE-02CB-433E-BC2D-C456BDF0CA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41A35489-14CD-43E0-AAEC-F5A1297E63E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EAAFAAE4-0E7A-40FF-9EA4-0A7BD77E0AC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9D37E9B2-4828-441E-88AC-9941BA4ABA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3DD26286-4429-4886-AD40-5C7B668C5E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95599263-001A-40A6-A5C4-9B62A420A9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41E88ABA-BAF6-4621-87E2-BAEB1E8E695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36E2E7ED-E852-42AD-AA20-AF4533D1636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77C0F88E-EDEA-4D67-A0F2-0EE14CED91D2}"/>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87DC12E1-5465-4665-9A65-6484C930428A}"/>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80C03D10-30F9-4D5B-87C2-312F95A36344}"/>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5" name="【福祉施設】&#10;一人当たり面積平均値テキスト">
          <a:extLst>
            <a:ext uri="{FF2B5EF4-FFF2-40B4-BE49-F238E27FC236}">
              <a16:creationId xmlns:a16="http://schemas.microsoft.com/office/drawing/2014/main" id="{1C4B4E97-52E0-43C3-BEFA-163148A42ECB}"/>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13211CA1-FFF9-4846-B21C-6378EC18F1D5}"/>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05564325-A7D1-4011-A449-66D671C8EE7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238" name="フローチャート: 判断 237">
          <a:extLst>
            <a:ext uri="{FF2B5EF4-FFF2-40B4-BE49-F238E27FC236}">
              <a16:creationId xmlns:a16="http://schemas.microsoft.com/office/drawing/2014/main" id="{4CA78767-A4D8-4BD9-AF66-CA0CC9787C21}"/>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239" name="フローチャート: 判断 238">
          <a:extLst>
            <a:ext uri="{FF2B5EF4-FFF2-40B4-BE49-F238E27FC236}">
              <a16:creationId xmlns:a16="http://schemas.microsoft.com/office/drawing/2014/main" id="{8F1A02C3-73DC-44F2-A077-2A952E38461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A782611-D52B-4E6F-A863-B71BB0621F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49A18336-6BAE-45FA-8C58-5ABF7EB745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56EA99D-09F5-46F1-BC9D-E1C8ACE8CB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9F04D25-2507-43C2-891E-712E68FAA7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7D018DE-0F8F-4115-AD14-3B6034B12E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245" name="楕円 244">
          <a:extLst>
            <a:ext uri="{FF2B5EF4-FFF2-40B4-BE49-F238E27FC236}">
              <a16:creationId xmlns:a16="http://schemas.microsoft.com/office/drawing/2014/main" id="{AB4BE7B0-0F4D-488A-BECD-D17F99E515A8}"/>
            </a:ext>
          </a:extLst>
        </xdr:cNvPr>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138192</xdr:rowOff>
    </xdr:from>
    <xdr:ext cx="469744" cy="259045"/>
    <xdr:sp macro="" textlink="">
      <xdr:nvSpPr>
        <xdr:cNvPr id="246" name="【福祉施設】&#10;一人当たり面積該当値テキスト">
          <a:extLst>
            <a:ext uri="{FF2B5EF4-FFF2-40B4-BE49-F238E27FC236}">
              <a16:creationId xmlns:a16="http://schemas.microsoft.com/office/drawing/2014/main" id="{FC6DC38C-07B9-462D-9ACD-FB903D49CA68}"/>
            </a:ext>
          </a:extLst>
        </xdr:cNvPr>
        <xdr:cNvSpPr txBox="1"/>
      </xdr:nvSpPr>
      <xdr:spPr>
        <a:xfrm>
          <a:off x="10515600" y="143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114336</xdr:rowOff>
    </xdr:from>
    <xdr:to>
      <xdr:col>50</xdr:col>
      <xdr:colOff>165100</xdr:colOff>
      <xdr:row>85</xdr:row>
      <xdr:rowOff>44486</xdr:rowOff>
    </xdr:to>
    <xdr:sp macro="" textlink="">
      <xdr:nvSpPr>
        <xdr:cNvPr id="247" name="楕円 246">
          <a:extLst>
            <a:ext uri="{FF2B5EF4-FFF2-40B4-BE49-F238E27FC236}">
              <a16:creationId xmlns:a16="http://schemas.microsoft.com/office/drawing/2014/main" id="{0C5E9F6A-2AFF-49CB-93A8-DBF142F278F4}"/>
            </a:ext>
          </a:extLst>
        </xdr:cNvPr>
        <xdr:cNvSpPr/>
      </xdr:nvSpPr>
      <xdr:spPr>
        <a:xfrm>
          <a:off x="9588500" y="145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165136</xdr:rowOff>
    </xdr:from>
    <xdr:to>
      <xdr:col>55</xdr:col>
      <xdr:colOff>0</xdr:colOff>
      <xdr:row>84</xdr:row>
      <xdr:rowOff>166115</xdr:rowOff>
    </xdr:to>
    <xdr:cxnSp macro="">
      <xdr:nvCxnSpPr>
        <xdr:cNvPr id="248" name="直線コネクタ 247">
          <a:extLst>
            <a:ext uri="{FF2B5EF4-FFF2-40B4-BE49-F238E27FC236}">
              <a16:creationId xmlns:a16="http://schemas.microsoft.com/office/drawing/2014/main" id="{86460710-C5F3-4322-A058-A1A591B10E60}"/>
            </a:ext>
          </a:extLst>
        </xdr:cNvPr>
        <xdr:cNvCxnSpPr/>
      </xdr:nvCxnSpPr>
      <xdr:spPr>
        <a:xfrm>
          <a:off x="9639300" y="14566936"/>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118255</xdr:rowOff>
    </xdr:from>
    <xdr:to>
      <xdr:col>46</xdr:col>
      <xdr:colOff>38100</xdr:colOff>
      <xdr:row>85</xdr:row>
      <xdr:rowOff>48405</xdr:rowOff>
    </xdr:to>
    <xdr:sp macro="" textlink="">
      <xdr:nvSpPr>
        <xdr:cNvPr id="249" name="楕円 248">
          <a:extLst>
            <a:ext uri="{FF2B5EF4-FFF2-40B4-BE49-F238E27FC236}">
              <a16:creationId xmlns:a16="http://schemas.microsoft.com/office/drawing/2014/main" id="{9FA62034-1110-41F8-804E-42EF0FA10A9A}"/>
            </a:ext>
          </a:extLst>
        </xdr:cNvPr>
        <xdr:cNvSpPr/>
      </xdr:nvSpPr>
      <xdr:spPr>
        <a:xfrm>
          <a:off x="8699500" y="14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165136</xdr:rowOff>
    </xdr:from>
    <xdr:to>
      <xdr:col>50</xdr:col>
      <xdr:colOff>114300</xdr:colOff>
      <xdr:row>84</xdr:row>
      <xdr:rowOff>169055</xdr:rowOff>
    </xdr:to>
    <xdr:cxnSp macro="">
      <xdr:nvCxnSpPr>
        <xdr:cNvPr id="250" name="直線コネクタ 249">
          <a:extLst>
            <a:ext uri="{FF2B5EF4-FFF2-40B4-BE49-F238E27FC236}">
              <a16:creationId xmlns:a16="http://schemas.microsoft.com/office/drawing/2014/main" id="{CF0F5AEE-3339-4E96-B103-8E3E15AC20DE}"/>
            </a:ext>
          </a:extLst>
        </xdr:cNvPr>
        <xdr:cNvCxnSpPr/>
      </xdr:nvCxnSpPr>
      <xdr:spPr>
        <a:xfrm flipV="1">
          <a:off x="8750300" y="1456693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121194</xdr:rowOff>
    </xdr:from>
    <xdr:to>
      <xdr:col>41</xdr:col>
      <xdr:colOff>101600</xdr:colOff>
      <xdr:row>85</xdr:row>
      <xdr:rowOff>51344</xdr:rowOff>
    </xdr:to>
    <xdr:sp macro="" textlink="">
      <xdr:nvSpPr>
        <xdr:cNvPr id="251" name="楕円 250">
          <a:extLst>
            <a:ext uri="{FF2B5EF4-FFF2-40B4-BE49-F238E27FC236}">
              <a16:creationId xmlns:a16="http://schemas.microsoft.com/office/drawing/2014/main" id="{F5342A21-B94A-4E4A-8574-59CE0F50B134}"/>
            </a:ext>
          </a:extLst>
        </xdr:cNvPr>
        <xdr:cNvSpPr/>
      </xdr:nvSpPr>
      <xdr:spPr>
        <a:xfrm>
          <a:off x="781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169055</xdr:rowOff>
    </xdr:from>
    <xdr:to>
      <xdr:col>45</xdr:col>
      <xdr:colOff>177800</xdr:colOff>
      <xdr:row>85</xdr:row>
      <xdr:rowOff>544</xdr:rowOff>
    </xdr:to>
    <xdr:cxnSp macro="">
      <xdr:nvCxnSpPr>
        <xdr:cNvPr id="252" name="直線コネクタ 251">
          <a:extLst>
            <a:ext uri="{FF2B5EF4-FFF2-40B4-BE49-F238E27FC236}">
              <a16:creationId xmlns:a16="http://schemas.microsoft.com/office/drawing/2014/main" id="{9B3E33DC-D44C-4489-A518-04523F921920}"/>
            </a:ext>
          </a:extLst>
        </xdr:cNvPr>
        <xdr:cNvCxnSpPr/>
      </xdr:nvCxnSpPr>
      <xdr:spPr>
        <a:xfrm flipV="1">
          <a:off x="7861300" y="1457085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53" name="n_1aveValue【福祉施設】&#10;一人当たり面積">
          <a:extLst>
            <a:ext uri="{FF2B5EF4-FFF2-40B4-BE49-F238E27FC236}">
              <a16:creationId xmlns:a16="http://schemas.microsoft.com/office/drawing/2014/main" id="{331F0841-8842-4EE9-BC1C-2E132A19580F}"/>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254" name="n_2aveValue【福祉施設】&#10;一人当たり面積">
          <a:extLst>
            <a:ext uri="{FF2B5EF4-FFF2-40B4-BE49-F238E27FC236}">
              <a16:creationId xmlns:a16="http://schemas.microsoft.com/office/drawing/2014/main" id="{C041E2CC-27CB-4E6C-B7B5-54C8A0C2B30D}"/>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255" name="n_3aveValue【福祉施設】&#10;一人当たり面積">
          <a:extLst>
            <a:ext uri="{FF2B5EF4-FFF2-40B4-BE49-F238E27FC236}">
              <a16:creationId xmlns:a16="http://schemas.microsoft.com/office/drawing/2014/main" id="{9EF87B7A-BA3E-429D-8DD3-1428027AC63A}"/>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61013</xdr:rowOff>
    </xdr:from>
    <xdr:ext cx="469744" cy="259045"/>
    <xdr:sp macro="" textlink="">
      <xdr:nvSpPr>
        <xdr:cNvPr id="256" name="n_1mainValue【福祉施設】&#10;一人当たり面積">
          <a:extLst>
            <a:ext uri="{FF2B5EF4-FFF2-40B4-BE49-F238E27FC236}">
              <a16:creationId xmlns:a16="http://schemas.microsoft.com/office/drawing/2014/main" id="{61893966-41FE-4BA9-B87C-8ED0A2DE3136}"/>
            </a:ext>
          </a:extLst>
        </xdr:cNvPr>
        <xdr:cNvSpPr txBox="1"/>
      </xdr:nvSpPr>
      <xdr:spPr>
        <a:xfrm>
          <a:off x="9391727" y="1429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64932</xdr:rowOff>
    </xdr:from>
    <xdr:ext cx="469744" cy="259045"/>
    <xdr:sp macro="" textlink="">
      <xdr:nvSpPr>
        <xdr:cNvPr id="257" name="n_2mainValue【福祉施設】&#10;一人当たり面積">
          <a:extLst>
            <a:ext uri="{FF2B5EF4-FFF2-40B4-BE49-F238E27FC236}">
              <a16:creationId xmlns:a16="http://schemas.microsoft.com/office/drawing/2014/main" id="{8F91F670-D74B-411B-8D61-ECAFBA475B73}"/>
            </a:ext>
          </a:extLst>
        </xdr:cNvPr>
        <xdr:cNvSpPr txBox="1"/>
      </xdr:nvSpPr>
      <xdr:spPr>
        <a:xfrm>
          <a:off x="8515427" y="142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67871</xdr:rowOff>
    </xdr:from>
    <xdr:ext cx="469744" cy="259045"/>
    <xdr:sp macro="" textlink="">
      <xdr:nvSpPr>
        <xdr:cNvPr id="258" name="n_3mainValue【福祉施設】&#10;一人当たり面積">
          <a:extLst>
            <a:ext uri="{FF2B5EF4-FFF2-40B4-BE49-F238E27FC236}">
              <a16:creationId xmlns:a16="http://schemas.microsoft.com/office/drawing/2014/main" id="{C6FD3C77-AABD-4B7E-B46F-DC29DF6D5327}"/>
            </a:ext>
          </a:extLst>
        </xdr:cNvPr>
        <xdr:cNvSpPr txBox="1"/>
      </xdr:nvSpPr>
      <xdr:spPr>
        <a:xfrm>
          <a:off x="76264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9033635E-E351-4E2B-804E-AE211FE01E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7B994D45-F551-49A0-8354-E2F35431CD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4397B04B-2259-444D-886B-582A798439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9AB6527-55C6-42FA-BE16-D56503C701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F2E13749-5B7D-4C03-8E55-B6C2FA37EE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3BBC799C-3279-4A02-B0ED-4B9596E1B7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F74C060D-A1D0-429A-8C41-C23BCC68C1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67762D5C-16F5-4017-A616-408C1DA768F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40AFC64-AB0A-45A1-A932-52CFDD57BE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6ADF67F5-74D8-4F1C-95B0-418F401413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4A1F2EC6-3BB9-410D-94AF-DC6ED7CC10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83DC6884-ACA2-4660-A6CE-D2BCC1B159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9B10C20C-799A-4FF3-9C42-F809E64446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5DD0DA25-F12F-4995-AD60-680D2F723B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59C7A23E-29A2-4D5C-804D-947EED99ED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C222F82A-BA79-4423-9A88-3C3E890D86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C7EA3696-941F-4D30-B66D-01657BF2C0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363BE8CD-2761-49B2-8ECB-AAF1A8091F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6B054E1E-8DA1-4E89-BF5B-F8C4522B85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4A10B054-EA04-482F-B152-C830C66C34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61293471-B1B8-4518-970B-7500A94D2A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F9A02367-A9EF-4CF6-B5B9-92CA10E746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ED181632-34EC-4DCE-8B9C-BB6C43AD59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5EA56767-D72D-4641-8B6C-8171B7622F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8AC6D350-D73A-4F6B-9690-079D42426AF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5CBD074C-7A9E-4997-B709-EF759838CA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a:extLst>
            <a:ext uri="{FF2B5EF4-FFF2-40B4-BE49-F238E27FC236}">
              <a16:creationId xmlns:a16="http://schemas.microsoft.com/office/drawing/2014/main" id="{268F48B3-28BB-4146-A414-FA9804D033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6" name="テキスト ボックス 285">
          <a:extLst>
            <a:ext uri="{FF2B5EF4-FFF2-40B4-BE49-F238E27FC236}">
              <a16:creationId xmlns:a16="http://schemas.microsoft.com/office/drawing/2014/main" id="{DE5E7533-3BF5-4FF6-AD92-2CC732D4E6A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a:extLst>
            <a:ext uri="{FF2B5EF4-FFF2-40B4-BE49-F238E27FC236}">
              <a16:creationId xmlns:a16="http://schemas.microsoft.com/office/drawing/2014/main" id="{9991419D-94D0-43E8-A5AA-AEFF1F43CC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a:extLst>
            <a:ext uri="{FF2B5EF4-FFF2-40B4-BE49-F238E27FC236}">
              <a16:creationId xmlns:a16="http://schemas.microsoft.com/office/drawing/2014/main" id="{D07077A3-658A-4AFA-838A-A68AF452699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a:extLst>
            <a:ext uri="{FF2B5EF4-FFF2-40B4-BE49-F238E27FC236}">
              <a16:creationId xmlns:a16="http://schemas.microsoft.com/office/drawing/2014/main" id="{21AEEDC0-FFF8-42B0-949D-271DADF4C88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a:extLst>
            <a:ext uri="{FF2B5EF4-FFF2-40B4-BE49-F238E27FC236}">
              <a16:creationId xmlns:a16="http://schemas.microsoft.com/office/drawing/2014/main" id="{52C4B5C2-6F14-4704-980C-E07BEAC139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a:extLst>
            <a:ext uri="{FF2B5EF4-FFF2-40B4-BE49-F238E27FC236}">
              <a16:creationId xmlns:a16="http://schemas.microsoft.com/office/drawing/2014/main" id="{C9F0401D-A2E0-4B3B-8878-32C1504B010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a:extLst>
            <a:ext uri="{FF2B5EF4-FFF2-40B4-BE49-F238E27FC236}">
              <a16:creationId xmlns:a16="http://schemas.microsoft.com/office/drawing/2014/main" id="{05AF2E5E-92F7-4B0B-AE2D-15F8668D4AB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a:extLst>
            <a:ext uri="{FF2B5EF4-FFF2-40B4-BE49-F238E27FC236}">
              <a16:creationId xmlns:a16="http://schemas.microsoft.com/office/drawing/2014/main" id="{4A922DF7-02C7-40FB-9E0F-8370F185DDB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a:extLst>
            <a:ext uri="{FF2B5EF4-FFF2-40B4-BE49-F238E27FC236}">
              <a16:creationId xmlns:a16="http://schemas.microsoft.com/office/drawing/2014/main" id="{6AC3243B-AA1A-42AB-8C28-B44763D07BF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9B27141A-E9BA-494F-99B7-911EE253E8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154483CC-E09A-4119-8CF2-E5F6731BE9B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CD299CEB-8225-4AC5-BDA8-2A17A54E13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8" name="直線コネクタ 297">
          <a:extLst>
            <a:ext uri="{FF2B5EF4-FFF2-40B4-BE49-F238E27FC236}">
              <a16:creationId xmlns:a16="http://schemas.microsoft.com/office/drawing/2014/main" id="{26441B4D-F9A1-4AEB-9FF2-BDCF9A0D7EE7}"/>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9" name="【一般廃棄物処理施設】&#10;有形固定資産減価償却率最小値テキスト">
          <a:extLst>
            <a:ext uri="{FF2B5EF4-FFF2-40B4-BE49-F238E27FC236}">
              <a16:creationId xmlns:a16="http://schemas.microsoft.com/office/drawing/2014/main" id="{11CF6CA7-5282-4BD3-93B7-C2F8AB8F2BE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0" name="直線コネクタ 299">
          <a:extLst>
            <a:ext uri="{FF2B5EF4-FFF2-40B4-BE49-F238E27FC236}">
              <a16:creationId xmlns:a16="http://schemas.microsoft.com/office/drawing/2014/main" id="{0E65B640-3013-4C8C-8057-07D25129C00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1" name="【一般廃棄物処理施設】&#10;有形固定資産減価償却率最大値テキスト">
          <a:extLst>
            <a:ext uri="{FF2B5EF4-FFF2-40B4-BE49-F238E27FC236}">
              <a16:creationId xmlns:a16="http://schemas.microsoft.com/office/drawing/2014/main" id="{91BDADC6-0CCF-42D4-B364-2391B4ACFA8C}"/>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2" name="直線コネクタ 301">
          <a:extLst>
            <a:ext uri="{FF2B5EF4-FFF2-40B4-BE49-F238E27FC236}">
              <a16:creationId xmlns:a16="http://schemas.microsoft.com/office/drawing/2014/main" id="{50D32F8D-0260-4CC7-89A6-9AEB51C8DA71}"/>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B20676E2-3802-4526-A632-F449C54C79D1}"/>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4" name="フローチャート: 判断 303">
          <a:extLst>
            <a:ext uri="{FF2B5EF4-FFF2-40B4-BE49-F238E27FC236}">
              <a16:creationId xmlns:a16="http://schemas.microsoft.com/office/drawing/2014/main" id="{BF010B8B-1516-4087-AF44-711A8DDEFA0F}"/>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a:extLst>
            <a:ext uri="{FF2B5EF4-FFF2-40B4-BE49-F238E27FC236}">
              <a16:creationId xmlns:a16="http://schemas.microsoft.com/office/drawing/2014/main" id="{D1F37B7E-9279-4103-A787-0A25EBDFB9F6}"/>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06" name="フローチャート: 判断 305">
          <a:extLst>
            <a:ext uri="{FF2B5EF4-FFF2-40B4-BE49-F238E27FC236}">
              <a16:creationId xmlns:a16="http://schemas.microsoft.com/office/drawing/2014/main" id="{FBB548F7-FF99-4853-9C31-F7D613BF1011}"/>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07" name="フローチャート: 判断 306">
          <a:extLst>
            <a:ext uri="{FF2B5EF4-FFF2-40B4-BE49-F238E27FC236}">
              <a16:creationId xmlns:a16="http://schemas.microsoft.com/office/drawing/2014/main" id="{2482C873-C322-4BAC-AC49-3BA82E5F510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5982E6CE-CDDF-4389-9A47-A47FACDF7B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E614198C-430C-47AA-826B-786251FE3D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3487AF2-9FF8-45D2-BBBC-3086127D7F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CD91954B-1698-44CA-B9FD-BCCD45414F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499FC71D-C721-4C09-B9FA-23361E79B9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313" name="楕円 312">
          <a:extLst>
            <a:ext uri="{FF2B5EF4-FFF2-40B4-BE49-F238E27FC236}">
              <a16:creationId xmlns:a16="http://schemas.microsoft.com/office/drawing/2014/main" id="{A36BFE41-47D3-42F8-9C39-20CABBCCE95F}"/>
            </a:ext>
          </a:extLst>
        </xdr:cNvPr>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91B76ACB-0CF5-4ED5-8C25-6E11A9B4882A}"/>
            </a:ext>
          </a:extLst>
        </xdr:cNvPr>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315" name="楕円 314">
          <a:extLst>
            <a:ext uri="{FF2B5EF4-FFF2-40B4-BE49-F238E27FC236}">
              <a16:creationId xmlns:a16="http://schemas.microsoft.com/office/drawing/2014/main" id="{5AA1C1A2-02D3-480C-A2AE-BCFA77905638}"/>
            </a:ext>
          </a:extLst>
        </xdr:cNvPr>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38100</xdr:rowOff>
    </xdr:to>
    <xdr:cxnSp macro="">
      <xdr:nvCxnSpPr>
        <xdr:cNvPr id="316" name="直線コネクタ 315">
          <a:extLst>
            <a:ext uri="{FF2B5EF4-FFF2-40B4-BE49-F238E27FC236}">
              <a16:creationId xmlns:a16="http://schemas.microsoft.com/office/drawing/2014/main" id="{80CE2A1B-3476-405C-BFD7-CAF9B73D6061}"/>
            </a:ext>
          </a:extLst>
        </xdr:cNvPr>
        <xdr:cNvCxnSpPr/>
      </xdr:nvCxnSpPr>
      <xdr:spPr>
        <a:xfrm flipV="1">
          <a:off x="15481300" y="6690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21590</xdr:rowOff>
    </xdr:from>
    <xdr:to>
      <xdr:col>76</xdr:col>
      <xdr:colOff>165100</xdr:colOff>
      <xdr:row>39</xdr:row>
      <xdr:rowOff>123190</xdr:rowOff>
    </xdr:to>
    <xdr:sp macro="" textlink="">
      <xdr:nvSpPr>
        <xdr:cNvPr id="317" name="楕円 316">
          <a:extLst>
            <a:ext uri="{FF2B5EF4-FFF2-40B4-BE49-F238E27FC236}">
              <a16:creationId xmlns:a16="http://schemas.microsoft.com/office/drawing/2014/main" id="{29B78222-5D05-431E-98B6-F913079FA516}"/>
            </a:ext>
          </a:extLst>
        </xdr:cNvPr>
        <xdr:cNvSpPr/>
      </xdr:nvSpPr>
      <xdr:spPr>
        <a:xfrm>
          <a:off x="1454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72390</xdr:rowOff>
    </xdr:to>
    <xdr:cxnSp macro="">
      <xdr:nvCxnSpPr>
        <xdr:cNvPr id="318" name="直線コネクタ 317">
          <a:extLst>
            <a:ext uri="{FF2B5EF4-FFF2-40B4-BE49-F238E27FC236}">
              <a16:creationId xmlns:a16="http://schemas.microsoft.com/office/drawing/2014/main" id="{3D97B352-B046-4C39-9BEF-BA5990E030AC}"/>
            </a:ext>
          </a:extLst>
        </xdr:cNvPr>
        <xdr:cNvCxnSpPr/>
      </xdr:nvCxnSpPr>
      <xdr:spPr>
        <a:xfrm flipV="1">
          <a:off x="14592300" y="6724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319" name="楕円 318">
          <a:extLst>
            <a:ext uri="{FF2B5EF4-FFF2-40B4-BE49-F238E27FC236}">
              <a16:creationId xmlns:a16="http://schemas.microsoft.com/office/drawing/2014/main" id="{16A88D87-4556-4853-BF0E-105A372B4DF0}"/>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72390</xdr:rowOff>
    </xdr:from>
    <xdr:to>
      <xdr:col>76</xdr:col>
      <xdr:colOff>114300</xdr:colOff>
      <xdr:row>39</xdr:row>
      <xdr:rowOff>106680</xdr:rowOff>
    </xdr:to>
    <xdr:cxnSp macro="">
      <xdr:nvCxnSpPr>
        <xdr:cNvPr id="320" name="直線コネクタ 319">
          <a:extLst>
            <a:ext uri="{FF2B5EF4-FFF2-40B4-BE49-F238E27FC236}">
              <a16:creationId xmlns:a16="http://schemas.microsoft.com/office/drawing/2014/main" id="{BD6D30FE-1F77-4B98-8AF5-872C12C2275A}"/>
            </a:ext>
          </a:extLst>
        </xdr:cNvPr>
        <xdr:cNvCxnSpPr/>
      </xdr:nvCxnSpPr>
      <xdr:spPr>
        <a:xfrm flipV="1">
          <a:off x="13703300" y="675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21" name="n_1aveValue【一般廃棄物処理施設】&#10;有形固定資産減価償却率">
          <a:extLst>
            <a:ext uri="{FF2B5EF4-FFF2-40B4-BE49-F238E27FC236}">
              <a16:creationId xmlns:a16="http://schemas.microsoft.com/office/drawing/2014/main" id="{0CA489CD-1EAB-4ED3-9D99-BF1C873D15F7}"/>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22" name="n_2aveValue【一般廃棄物処理施設】&#10;有形固定資産減価償却率">
          <a:extLst>
            <a:ext uri="{FF2B5EF4-FFF2-40B4-BE49-F238E27FC236}">
              <a16:creationId xmlns:a16="http://schemas.microsoft.com/office/drawing/2014/main" id="{F5D22A43-52D5-47B8-A846-16D3F5398C28}"/>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323" name="n_3aveValue【一般廃棄物処理施設】&#10;有形固定資産減価償却率">
          <a:extLst>
            <a:ext uri="{FF2B5EF4-FFF2-40B4-BE49-F238E27FC236}">
              <a16:creationId xmlns:a16="http://schemas.microsoft.com/office/drawing/2014/main" id="{10F5F3B6-9433-45E0-823E-A8856525024A}"/>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324" name="n_1mainValue【一般廃棄物処理施設】&#10;有形固定資産減価償却率">
          <a:extLst>
            <a:ext uri="{FF2B5EF4-FFF2-40B4-BE49-F238E27FC236}">
              <a16:creationId xmlns:a16="http://schemas.microsoft.com/office/drawing/2014/main" id="{0687408E-C968-4A65-984E-32B14443C7F7}"/>
            </a:ext>
          </a:extLst>
        </xdr:cNvPr>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114317</xdr:rowOff>
    </xdr:from>
    <xdr:ext cx="405111" cy="259045"/>
    <xdr:sp macro="" textlink="">
      <xdr:nvSpPr>
        <xdr:cNvPr id="325" name="n_2mainValue【一般廃棄物処理施設】&#10;有形固定資産減価償却率">
          <a:extLst>
            <a:ext uri="{FF2B5EF4-FFF2-40B4-BE49-F238E27FC236}">
              <a16:creationId xmlns:a16="http://schemas.microsoft.com/office/drawing/2014/main" id="{E8A82919-CEE8-4394-B602-C6803FC11BC6}"/>
            </a:ext>
          </a:extLst>
        </xdr:cNvPr>
        <xdr:cNvSpPr txBox="1"/>
      </xdr:nvSpPr>
      <xdr:spPr>
        <a:xfrm>
          <a:off x="14389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326" name="n_3mainValue【一般廃棄物処理施設】&#10;有形固定資産減価償却率">
          <a:extLst>
            <a:ext uri="{FF2B5EF4-FFF2-40B4-BE49-F238E27FC236}">
              <a16:creationId xmlns:a16="http://schemas.microsoft.com/office/drawing/2014/main" id="{7E2450B4-91B2-45C5-8D21-5A51DEE5FB99}"/>
            </a:ext>
          </a:extLst>
        </xdr:cNvPr>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85FC913E-789D-4579-90E4-4B1C54B033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5545E115-8D67-45AE-AE54-81AEF38134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B6402C4C-1212-4E64-8E2A-10A088806B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307B0C59-9C1C-4E35-8E25-2F5A2C2FA2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1878ACC2-0597-48B4-8D07-E4C67E80A7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309FC502-E729-4118-A6AA-196E64BFEE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F01C611-69C3-48EF-8FF5-9D19B2BC2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3BDBCE2C-24E6-4489-95C2-4675C3A64D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E43DBD1B-4048-4D17-BD87-D6F454166B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33DA9EE3-8E6A-4D1B-A875-A0D679C283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a:extLst>
            <a:ext uri="{FF2B5EF4-FFF2-40B4-BE49-F238E27FC236}">
              <a16:creationId xmlns:a16="http://schemas.microsoft.com/office/drawing/2014/main" id="{4A8624E0-D0B0-4569-8250-438150E7414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8" name="テキスト ボックス 337">
          <a:extLst>
            <a:ext uri="{FF2B5EF4-FFF2-40B4-BE49-F238E27FC236}">
              <a16:creationId xmlns:a16="http://schemas.microsoft.com/office/drawing/2014/main" id="{775CA2E7-8157-44DC-BC67-C738A842031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a:extLst>
            <a:ext uri="{FF2B5EF4-FFF2-40B4-BE49-F238E27FC236}">
              <a16:creationId xmlns:a16="http://schemas.microsoft.com/office/drawing/2014/main" id="{46F53162-A5F4-4E61-8CF8-6BB076A2969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0" name="テキスト ボックス 339">
          <a:extLst>
            <a:ext uri="{FF2B5EF4-FFF2-40B4-BE49-F238E27FC236}">
              <a16:creationId xmlns:a16="http://schemas.microsoft.com/office/drawing/2014/main" id="{A44444AC-12B7-4B0C-8B3A-D5453F92AA3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a:extLst>
            <a:ext uri="{FF2B5EF4-FFF2-40B4-BE49-F238E27FC236}">
              <a16:creationId xmlns:a16="http://schemas.microsoft.com/office/drawing/2014/main" id="{C4B1F39B-B6AB-4BEC-B021-1E36ACB79F9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2" name="テキスト ボックス 341">
          <a:extLst>
            <a:ext uri="{FF2B5EF4-FFF2-40B4-BE49-F238E27FC236}">
              <a16:creationId xmlns:a16="http://schemas.microsoft.com/office/drawing/2014/main" id="{B63B54E6-2269-4A91-A6D6-AC0351C88E4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a:extLst>
            <a:ext uri="{FF2B5EF4-FFF2-40B4-BE49-F238E27FC236}">
              <a16:creationId xmlns:a16="http://schemas.microsoft.com/office/drawing/2014/main" id="{56714253-5105-46EC-97C1-B9ED69C7A2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4" name="テキスト ボックス 343">
          <a:extLst>
            <a:ext uri="{FF2B5EF4-FFF2-40B4-BE49-F238E27FC236}">
              <a16:creationId xmlns:a16="http://schemas.microsoft.com/office/drawing/2014/main" id="{99B6569F-3571-4006-8493-1395236ADE6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a:extLst>
            <a:ext uri="{FF2B5EF4-FFF2-40B4-BE49-F238E27FC236}">
              <a16:creationId xmlns:a16="http://schemas.microsoft.com/office/drawing/2014/main" id="{0D2B545D-CE18-4106-93C9-D7C3091BE07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6" name="テキスト ボックス 345">
          <a:extLst>
            <a:ext uri="{FF2B5EF4-FFF2-40B4-BE49-F238E27FC236}">
              <a16:creationId xmlns:a16="http://schemas.microsoft.com/office/drawing/2014/main" id="{A4B406AC-6EC3-46F1-87DE-3095681120F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2218258D-A552-4D9E-9D82-F09EF5BA55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8" name="テキスト ボックス 347">
          <a:extLst>
            <a:ext uri="{FF2B5EF4-FFF2-40B4-BE49-F238E27FC236}">
              <a16:creationId xmlns:a16="http://schemas.microsoft.com/office/drawing/2014/main" id="{32714217-0233-4F84-9666-9F287A17951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a:extLst>
            <a:ext uri="{FF2B5EF4-FFF2-40B4-BE49-F238E27FC236}">
              <a16:creationId xmlns:a16="http://schemas.microsoft.com/office/drawing/2014/main" id="{EAC4D4C7-7E86-4DE3-8C5A-FB6A676892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0" name="直線コネクタ 349">
          <a:extLst>
            <a:ext uri="{FF2B5EF4-FFF2-40B4-BE49-F238E27FC236}">
              <a16:creationId xmlns:a16="http://schemas.microsoft.com/office/drawing/2014/main" id="{B6EAB1E4-991B-4B3F-BA0C-ECEB342A0728}"/>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1" name="【一般廃棄物処理施設】&#10;一人当たり有形固定資産（償却資産）額最小値テキスト">
          <a:extLst>
            <a:ext uri="{FF2B5EF4-FFF2-40B4-BE49-F238E27FC236}">
              <a16:creationId xmlns:a16="http://schemas.microsoft.com/office/drawing/2014/main" id="{D4B15DA5-17DF-474C-B00F-A2CB8B1283C7}"/>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2" name="直線コネクタ 351">
          <a:extLst>
            <a:ext uri="{FF2B5EF4-FFF2-40B4-BE49-F238E27FC236}">
              <a16:creationId xmlns:a16="http://schemas.microsoft.com/office/drawing/2014/main" id="{15FD6196-3D50-4AB6-8260-410C89E3F1F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3" name="【一般廃棄物処理施設】&#10;一人当たり有形固定資産（償却資産）額最大値テキスト">
          <a:extLst>
            <a:ext uri="{FF2B5EF4-FFF2-40B4-BE49-F238E27FC236}">
              <a16:creationId xmlns:a16="http://schemas.microsoft.com/office/drawing/2014/main" id="{1254C9C8-EE1D-4C41-8F12-AEA9F764F93D}"/>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4" name="直線コネクタ 353">
          <a:extLst>
            <a:ext uri="{FF2B5EF4-FFF2-40B4-BE49-F238E27FC236}">
              <a16:creationId xmlns:a16="http://schemas.microsoft.com/office/drawing/2014/main" id="{2577D88F-FDCB-4407-A2E0-9227E4AFBF91}"/>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5" name="【一般廃棄物処理施設】&#10;一人当たり有形固定資産（償却資産）額平均値テキスト">
          <a:extLst>
            <a:ext uri="{FF2B5EF4-FFF2-40B4-BE49-F238E27FC236}">
              <a16:creationId xmlns:a16="http://schemas.microsoft.com/office/drawing/2014/main" id="{5CD9124D-0FB4-4C31-8033-8DFDF8292E9B}"/>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6" name="フローチャート: 判断 355">
          <a:extLst>
            <a:ext uri="{FF2B5EF4-FFF2-40B4-BE49-F238E27FC236}">
              <a16:creationId xmlns:a16="http://schemas.microsoft.com/office/drawing/2014/main" id="{25D2F626-13D6-40C7-B713-67BBE738E738}"/>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7" name="フローチャート: 判断 356">
          <a:extLst>
            <a:ext uri="{FF2B5EF4-FFF2-40B4-BE49-F238E27FC236}">
              <a16:creationId xmlns:a16="http://schemas.microsoft.com/office/drawing/2014/main" id="{BAA21D86-2694-4856-8E6F-2FA1E68EDA8E}"/>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358" name="フローチャート: 判断 357">
          <a:extLst>
            <a:ext uri="{FF2B5EF4-FFF2-40B4-BE49-F238E27FC236}">
              <a16:creationId xmlns:a16="http://schemas.microsoft.com/office/drawing/2014/main" id="{DAAB55C1-6745-495F-B020-B11DE49A8E89}"/>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359" name="フローチャート: 判断 358">
          <a:extLst>
            <a:ext uri="{FF2B5EF4-FFF2-40B4-BE49-F238E27FC236}">
              <a16:creationId xmlns:a16="http://schemas.microsoft.com/office/drawing/2014/main" id="{3C18D174-8997-44A4-BAF1-FD08C73E124A}"/>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D95A14CF-ECF8-4B8A-89DB-B39195CCF7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5994843-3983-4222-B7C9-711FD2AB03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1E9BE14D-37D5-47BF-A980-FA4AD2158E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B52E2954-90E5-4A45-B9C2-A101207E178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673D6F1A-0903-4B7E-B1C3-8FEA0580C1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70361</xdr:rowOff>
    </xdr:from>
    <xdr:to>
      <xdr:col>116</xdr:col>
      <xdr:colOff>114300</xdr:colOff>
      <xdr:row>39</xdr:row>
      <xdr:rowOff>511</xdr:rowOff>
    </xdr:to>
    <xdr:sp macro="" textlink="">
      <xdr:nvSpPr>
        <xdr:cNvPr id="365" name="楕円 364">
          <a:extLst>
            <a:ext uri="{FF2B5EF4-FFF2-40B4-BE49-F238E27FC236}">
              <a16:creationId xmlns:a16="http://schemas.microsoft.com/office/drawing/2014/main" id="{42A56337-4A11-4B39-803D-0905DD8D468D}"/>
            </a:ext>
          </a:extLst>
        </xdr:cNvPr>
        <xdr:cNvSpPr/>
      </xdr:nvSpPr>
      <xdr:spPr>
        <a:xfrm>
          <a:off x="221107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93237</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E90571DC-D330-44FF-9D0C-782C538D7B37}"/>
            </a:ext>
          </a:extLst>
        </xdr:cNvPr>
        <xdr:cNvSpPr txBox="1"/>
      </xdr:nvSpPr>
      <xdr:spPr>
        <a:xfrm>
          <a:off x="22199600" y="643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68814</xdr:rowOff>
    </xdr:from>
    <xdr:to>
      <xdr:col>112</xdr:col>
      <xdr:colOff>38100</xdr:colOff>
      <xdr:row>38</xdr:row>
      <xdr:rowOff>170414</xdr:rowOff>
    </xdr:to>
    <xdr:sp macro="" textlink="">
      <xdr:nvSpPr>
        <xdr:cNvPr id="367" name="楕円 366">
          <a:extLst>
            <a:ext uri="{FF2B5EF4-FFF2-40B4-BE49-F238E27FC236}">
              <a16:creationId xmlns:a16="http://schemas.microsoft.com/office/drawing/2014/main" id="{D5D352EA-6298-4320-A3AE-B3DA2DB2C5EB}"/>
            </a:ext>
          </a:extLst>
        </xdr:cNvPr>
        <xdr:cNvSpPr/>
      </xdr:nvSpPr>
      <xdr:spPr>
        <a:xfrm>
          <a:off x="21272500" y="65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119614</xdr:rowOff>
    </xdr:from>
    <xdr:to>
      <xdr:col>116</xdr:col>
      <xdr:colOff>63500</xdr:colOff>
      <xdr:row>38</xdr:row>
      <xdr:rowOff>121161</xdr:rowOff>
    </xdr:to>
    <xdr:cxnSp macro="">
      <xdr:nvCxnSpPr>
        <xdr:cNvPr id="368" name="直線コネクタ 367">
          <a:extLst>
            <a:ext uri="{FF2B5EF4-FFF2-40B4-BE49-F238E27FC236}">
              <a16:creationId xmlns:a16="http://schemas.microsoft.com/office/drawing/2014/main" id="{79AB3E93-B013-4458-8535-075077BCCFAF}"/>
            </a:ext>
          </a:extLst>
        </xdr:cNvPr>
        <xdr:cNvCxnSpPr/>
      </xdr:nvCxnSpPr>
      <xdr:spPr>
        <a:xfrm>
          <a:off x="21323300" y="6634714"/>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75460</xdr:rowOff>
    </xdr:from>
    <xdr:to>
      <xdr:col>107</xdr:col>
      <xdr:colOff>101600</xdr:colOff>
      <xdr:row>39</xdr:row>
      <xdr:rowOff>5610</xdr:rowOff>
    </xdr:to>
    <xdr:sp macro="" textlink="">
      <xdr:nvSpPr>
        <xdr:cNvPr id="369" name="楕円 368">
          <a:extLst>
            <a:ext uri="{FF2B5EF4-FFF2-40B4-BE49-F238E27FC236}">
              <a16:creationId xmlns:a16="http://schemas.microsoft.com/office/drawing/2014/main" id="{92B3E8CC-228A-42DF-95C4-3E1A64C5E08C}"/>
            </a:ext>
          </a:extLst>
        </xdr:cNvPr>
        <xdr:cNvSpPr/>
      </xdr:nvSpPr>
      <xdr:spPr>
        <a:xfrm>
          <a:off x="20383500" y="65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119614</xdr:rowOff>
    </xdr:from>
    <xdr:to>
      <xdr:col>111</xdr:col>
      <xdr:colOff>177800</xdr:colOff>
      <xdr:row>38</xdr:row>
      <xdr:rowOff>126260</xdr:rowOff>
    </xdr:to>
    <xdr:cxnSp macro="">
      <xdr:nvCxnSpPr>
        <xdr:cNvPr id="370" name="直線コネクタ 369">
          <a:extLst>
            <a:ext uri="{FF2B5EF4-FFF2-40B4-BE49-F238E27FC236}">
              <a16:creationId xmlns:a16="http://schemas.microsoft.com/office/drawing/2014/main" id="{CE457D4F-2515-410E-9CDC-CB9261ACC393}"/>
            </a:ext>
          </a:extLst>
        </xdr:cNvPr>
        <xdr:cNvCxnSpPr/>
      </xdr:nvCxnSpPr>
      <xdr:spPr>
        <a:xfrm flipV="1">
          <a:off x="20434300" y="6634714"/>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80473</xdr:rowOff>
    </xdr:from>
    <xdr:to>
      <xdr:col>102</xdr:col>
      <xdr:colOff>165100</xdr:colOff>
      <xdr:row>39</xdr:row>
      <xdr:rowOff>10623</xdr:rowOff>
    </xdr:to>
    <xdr:sp macro="" textlink="">
      <xdr:nvSpPr>
        <xdr:cNvPr id="371" name="楕円 370">
          <a:extLst>
            <a:ext uri="{FF2B5EF4-FFF2-40B4-BE49-F238E27FC236}">
              <a16:creationId xmlns:a16="http://schemas.microsoft.com/office/drawing/2014/main" id="{7B8DBF4D-8DF8-45A8-B260-850E19D3366C}"/>
            </a:ext>
          </a:extLst>
        </xdr:cNvPr>
        <xdr:cNvSpPr/>
      </xdr:nvSpPr>
      <xdr:spPr>
        <a:xfrm>
          <a:off x="19494500" y="65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126260</xdr:rowOff>
    </xdr:from>
    <xdr:to>
      <xdr:col>107</xdr:col>
      <xdr:colOff>50800</xdr:colOff>
      <xdr:row>38</xdr:row>
      <xdr:rowOff>131273</xdr:rowOff>
    </xdr:to>
    <xdr:cxnSp macro="">
      <xdr:nvCxnSpPr>
        <xdr:cNvPr id="372" name="直線コネクタ 371">
          <a:extLst>
            <a:ext uri="{FF2B5EF4-FFF2-40B4-BE49-F238E27FC236}">
              <a16:creationId xmlns:a16="http://schemas.microsoft.com/office/drawing/2014/main" id="{BB08C5A3-9C69-4AC3-B1F4-CB038FA45B8F}"/>
            </a:ext>
          </a:extLst>
        </xdr:cNvPr>
        <xdr:cNvCxnSpPr/>
      </xdr:nvCxnSpPr>
      <xdr:spPr>
        <a:xfrm flipV="1">
          <a:off x="19545300" y="6641360"/>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373" name="n_1aveValue【一般廃棄物処理施設】&#10;一人当たり有形固定資産（償却資産）額">
          <a:extLst>
            <a:ext uri="{FF2B5EF4-FFF2-40B4-BE49-F238E27FC236}">
              <a16:creationId xmlns:a16="http://schemas.microsoft.com/office/drawing/2014/main" id="{6B50CA52-A566-43E6-A822-331460068303}"/>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15553</xdr:rowOff>
    </xdr:from>
    <xdr:ext cx="599010" cy="259045"/>
    <xdr:sp macro="" textlink="">
      <xdr:nvSpPr>
        <xdr:cNvPr id="374" name="n_2aveValue【一般廃棄物処理施設】&#10;一人当たり有形固定資産（償却資産）額">
          <a:extLst>
            <a:ext uri="{FF2B5EF4-FFF2-40B4-BE49-F238E27FC236}">
              <a16:creationId xmlns:a16="http://schemas.microsoft.com/office/drawing/2014/main" id="{77F54F70-A3A2-4F26-AA29-BB0CFD13A478}"/>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23234</xdr:rowOff>
    </xdr:from>
    <xdr:ext cx="599010" cy="259045"/>
    <xdr:sp macro="" textlink="">
      <xdr:nvSpPr>
        <xdr:cNvPr id="375" name="n_3aveValue【一般廃棄物処理施設】&#10;一人当たり有形固定資産（償却資産）額">
          <a:extLst>
            <a:ext uri="{FF2B5EF4-FFF2-40B4-BE49-F238E27FC236}">
              <a16:creationId xmlns:a16="http://schemas.microsoft.com/office/drawing/2014/main" id="{574C37E7-1BAF-4E0D-9A62-240F693D436E}"/>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15491</xdr:rowOff>
    </xdr:from>
    <xdr:ext cx="599010" cy="259045"/>
    <xdr:sp macro="" textlink="">
      <xdr:nvSpPr>
        <xdr:cNvPr id="376" name="n_1mainValue【一般廃棄物処理施設】&#10;一人当たり有形固定資産（償却資産）額">
          <a:extLst>
            <a:ext uri="{FF2B5EF4-FFF2-40B4-BE49-F238E27FC236}">
              <a16:creationId xmlns:a16="http://schemas.microsoft.com/office/drawing/2014/main" id="{92DBC2C4-16EB-47EB-BE25-792B17951937}"/>
            </a:ext>
          </a:extLst>
        </xdr:cNvPr>
        <xdr:cNvSpPr txBox="1"/>
      </xdr:nvSpPr>
      <xdr:spPr>
        <a:xfrm>
          <a:off x="21011095" y="635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22137</xdr:rowOff>
    </xdr:from>
    <xdr:ext cx="599010" cy="259045"/>
    <xdr:sp macro="" textlink="">
      <xdr:nvSpPr>
        <xdr:cNvPr id="377" name="n_2mainValue【一般廃棄物処理施設】&#10;一人当たり有形固定資産（償却資産）額">
          <a:extLst>
            <a:ext uri="{FF2B5EF4-FFF2-40B4-BE49-F238E27FC236}">
              <a16:creationId xmlns:a16="http://schemas.microsoft.com/office/drawing/2014/main" id="{2FD26A00-56A6-4C2E-A9D5-DBAD21B1B11C}"/>
            </a:ext>
          </a:extLst>
        </xdr:cNvPr>
        <xdr:cNvSpPr txBox="1"/>
      </xdr:nvSpPr>
      <xdr:spPr>
        <a:xfrm>
          <a:off x="20134795" y="636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27150</xdr:rowOff>
    </xdr:from>
    <xdr:ext cx="599010" cy="259045"/>
    <xdr:sp macro="" textlink="">
      <xdr:nvSpPr>
        <xdr:cNvPr id="378" name="n_3mainValue【一般廃棄物処理施設】&#10;一人当たり有形固定資産（償却資産）額">
          <a:extLst>
            <a:ext uri="{FF2B5EF4-FFF2-40B4-BE49-F238E27FC236}">
              <a16:creationId xmlns:a16="http://schemas.microsoft.com/office/drawing/2014/main" id="{C7EA29CC-DCC5-47D8-87D8-6BEDCAA6A871}"/>
            </a:ext>
          </a:extLst>
        </xdr:cNvPr>
        <xdr:cNvSpPr txBox="1"/>
      </xdr:nvSpPr>
      <xdr:spPr>
        <a:xfrm>
          <a:off x="19245795" y="637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40DFFD56-2FE3-448C-9F1A-602D0E16A7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7EF53EF8-91EC-407D-BBEC-36AC7BF5E4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E6DAA5F5-D059-4EC0-87C5-5BC29599E1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586B07CE-12E0-4F01-AEDC-0F51AB0747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3BF9E4C0-C648-4093-808E-FA509A6EAB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278D95B8-1F97-4E2B-8B77-73AC74A9F3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9EC9622C-9D52-4987-97D4-A6E7B3C50D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527A89E2-058B-451C-90EF-5C62908A82E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a:extLst>
            <a:ext uri="{FF2B5EF4-FFF2-40B4-BE49-F238E27FC236}">
              <a16:creationId xmlns:a16="http://schemas.microsoft.com/office/drawing/2014/main" id="{CA44508F-F7DD-4A32-A5D7-B278A310DD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a:extLst>
            <a:ext uri="{FF2B5EF4-FFF2-40B4-BE49-F238E27FC236}">
              <a16:creationId xmlns:a16="http://schemas.microsoft.com/office/drawing/2014/main" id="{46BFFD46-3649-4049-A3FC-7D12A54177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a:extLst>
            <a:ext uri="{FF2B5EF4-FFF2-40B4-BE49-F238E27FC236}">
              <a16:creationId xmlns:a16="http://schemas.microsoft.com/office/drawing/2014/main" id="{2520674A-0179-4091-A92E-05AED1115A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a:extLst>
            <a:ext uri="{FF2B5EF4-FFF2-40B4-BE49-F238E27FC236}">
              <a16:creationId xmlns:a16="http://schemas.microsoft.com/office/drawing/2014/main" id="{EF31F91C-7FD4-4121-AA97-AC2BAA5DCF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a:extLst>
            <a:ext uri="{FF2B5EF4-FFF2-40B4-BE49-F238E27FC236}">
              <a16:creationId xmlns:a16="http://schemas.microsoft.com/office/drawing/2014/main" id="{C0D6B32D-2A4F-45B3-8FC1-6423FBAE7F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a:extLst>
            <a:ext uri="{FF2B5EF4-FFF2-40B4-BE49-F238E27FC236}">
              <a16:creationId xmlns:a16="http://schemas.microsoft.com/office/drawing/2014/main" id="{4AC72355-2781-451E-99FE-9931A11DBD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a:extLst>
            <a:ext uri="{FF2B5EF4-FFF2-40B4-BE49-F238E27FC236}">
              <a16:creationId xmlns:a16="http://schemas.microsoft.com/office/drawing/2014/main" id="{F6550049-118D-42BB-BE5D-8640AFF45E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a:extLst>
            <a:ext uri="{FF2B5EF4-FFF2-40B4-BE49-F238E27FC236}">
              <a16:creationId xmlns:a16="http://schemas.microsoft.com/office/drawing/2014/main" id="{3C9A79DA-4BF5-4453-84DD-BB7D93B8569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a:extLst>
            <a:ext uri="{FF2B5EF4-FFF2-40B4-BE49-F238E27FC236}">
              <a16:creationId xmlns:a16="http://schemas.microsoft.com/office/drawing/2014/main" id="{D6C5245E-F998-4C23-89ED-37AFC872CB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a:extLst>
            <a:ext uri="{FF2B5EF4-FFF2-40B4-BE49-F238E27FC236}">
              <a16:creationId xmlns:a16="http://schemas.microsoft.com/office/drawing/2014/main" id="{718F4F6E-849D-4003-893B-51DB72E0E4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a:extLst>
            <a:ext uri="{FF2B5EF4-FFF2-40B4-BE49-F238E27FC236}">
              <a16:creationId xmlns:a16="http://schemas.microsoft.com/office/drawing/2014/main" id="{9C17F61F-DC3A-4EC4-A281-CCA64271B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a:extLst>
            <a:ext uri="{FF2B5EF4-FFF2-40B4-BE49-F238E27FC236}">
              <a16:creationId xmlns:a16="http://schemas.microsoft.com/office/drawing/2014/main" id="{6EF91665-5418-420E-ABBA-9EDE8EA96D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a:extLst>
            <a:ext uri="{FF2B5EF4-FFF2-40B4-BE49-F238E27FC236}">
              <a16:creationId xmlns:a16="http://schemas.microsoft.com/office/drawing/2014/main" id="{53F779F4-EEFF-40C1-8B48-CC751FA6DF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a:extLst>
            <a:ext uri="{FF2B5EF4-FFF2-40B4-BE49-F238E27FC236}">
              <a16:creationId xmlns:a16="http://schemas.microsoft.com/office/drawing/2014/main" id="{5B0732C8-F121-4167-8766-DB52D639EA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a:extLst>
            <a:ext uri="{FF2B5EF4-FFF2-40B4-BE49-F238E27FC236}">
              <a16:creationId xmlns:a16="http://schemas.microsoft.com/office/drawing/2014/main" id="{817BD1DF-CA77-48D5-AFD8-F4EB6DC918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a:extLst>
            <a:ext uri="{FF2B5EF4-FFF2-40B4-BE49-F238E27FC236}">
              <a16:creationId xmlns:a16="http://schemas.microsoft.com/office/drawing/2014/main" id="{2232186F-1372-4353-A970-772B986744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a:extLst>
            <a:ext uri="{FF2B5EF4-FFF2-40B4-BE49-F238E27FC236}">
              <a16:creationId xmlns:a16="http://schemas.microsoft.com/office/drawing/2014/main" id="{7BBD529D-A1D7-49CF-9D87-6AF7F1D178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a:extLst>
            <a:ext uri="{FF2B5EF4-FFF2-40B4-BE49-F238E27FC236}">
              <a16:creationId xmlns:a16="http://schemas.microsoft.com/office/drawing/2014/main" id="{1105B9EB-1097-4DB5-B7DE-A6EF04F830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a:extLst>
            <a:ext uri="{FF2B5EF4-FFF2-40B4-BE49-F238E27FC236}">
              <a16:creationId xmlns:a16="http://schemas.microsoft.com/office/drawing/2014/main" id="{D24970DE-8E75-4E69-A834-793948F643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a:extLst>
            <a:ext uri="{FF2B5EF4-FFF2-40B4-BE49-F238E27FC236}">
              <a16:creationId xmlns:a16="http://schemas.microsoft.com/office/drawing/2014/main" id="{237D927E-F96B-4DEE-ACB4-09341144296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a:extLst>
            <a:ext uri="{FF2B5EF4-FFF2-40B4-BE49-F238E27FC236}">
              <a16:creationId xmlns:a16="http://schemas.microsoft.com/office/drawing/2014/main" id="{C3EDAFE4-D78C-4F14-8B67-70A0F9B95A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a:extLst>
            <a:ext uri="{FF2B5EF4-FFF2-40B4-BE49-F238E27FC236}">
              <a16:creationId xmlns:a16="http://schemas.microsoft.com/office/drawing/2014/main" id="{2BD4C0A2-3646-42C5-A1EC-9181C62308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a:extLst>
            <a:ext uri="{FF2B5EF4-FFF2-40B4-BE49-F238E27FC236}">
              <a16:creationId xmlns:a16="http://schemas.microsoft.com/office/drawing/2014/main" id="{85968A1B-DF25-4AEB-B1B5-6B0BE1F512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a:extLst>
            <a:ext uri="{FF2B5EF4-FFF2-40B4-BE49-F238E27FC236}">
              <a16:creationId xmlns:a16="http://schemas.microsoft.com/office/drawing/2014/main" id="{0068B207-DD55-4BAE-84E4-5DDCE94B99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a:extLst>
            <a:ext uri="{FF2B5EF4-FFF2-40B4-BE49-F238E27FC236}">
              <a16:creationId xmlns:a16="http://schemas.microsoft.com/office/drawing/2014/main" id="{69D2F01F-64F3-4795-BA13-9124D644FD4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a:extLst>
            <a:ext uri="{FF2B5EF4-FFF2-40B4-BE49-F238E27FC236}">
              <a16:creationId xmlns:a16="http://schemas.microsoft.com/office/drawing/2014/main" id="{1054572F-E52C-4574-9EE3-C4084F6B48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a:extLst>
            <a:ext uri="{FF2B5EF4-FFF2-40B4-BE49-F238E27FC236}">
              <a16:creationId xmlns:a16="http://schemas.microsoft.com/office/drawing/2014/main" id="{ECF41388-4CE3-40F5-9A9D-B0CBFA931C2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a:extLst>
            <a:ext uri="{FF2B5EF4-FFF2-40B4-BE49-F238E27FC236}">
              <a16:creationId xmlns:a16="http://schemas.microsoft.com/office/drawing/2014/main" id="{CDE384FA-3AD7-4A1E-AD34-06EDCCD527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a:extLst>
            <a:ext uri="{FF2B5EF4-FFF2-40B4-BE49-F238E27FC236}">
              <a16:creationId xmlns:a16="http://schemas.microsoft.com/office/drawing/2014/main" id="{B87A913B-7810-4944-B1DA-D3AA742298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a:extLst>
            <a:ext uri="{FF2B5EF4-FFF2-40B4-BE49-F238E27FC236}">
              <a16:creationId xmlns:a16="http://schemas.microsoft.com/office/drawing/2014/main" id="{CA8BB0AB-1B50-4F5B-ADA4-35A29A2399D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a:extLst>
            <a:ext uri="{FF2B5EF4-FFF2-40B4-BE49-F238E27FC236}">
              <a16:creationId xmlns:a16="http://schemas.microsoft.com/office/drawing/2014/main" id="{FE1B549F-9FE4-4726-A7F4-3B02BE9696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a:extLst>
            <a:ext uri="{FF2B5EF4-FFF2-40B4-BE49-F238E27FC236}">
              <a16:creationId xmlns:a16="http://schemas.microsoft.com/office/drawing/2014/main" id="{79C44741-708B-427E-B90C-8E4DB0F2FD6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a:extLst>
            <a:ext uri="{FF2B5EF4-FFF2-40B4-BE49-F238E27FC236}">
              <a16:creationId xmlns:a16="http://schemas.microsoft.com/office/drawing/2014/main" id="{9B4572F2-C1F7-444D-A8EB-42761CD025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20" name="直線コネクタ 419">
          <a:extLst>
            <a:ext uri="{FF2B5EF4-FFF2-40B4-BE49-F238E27FC236}">
              <a16:creationId xmlns:a16="http://schemas.microsoft.com/office/drawing/2014/main" id="{BC5329E4-F075-4B02-82C2-68B13D0C4962}"/>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21" name="【消防施設】&#10;有形固定資産減価償却率最小値テキスト">
          <a:extLst>
            <a:ext uri="{FF2B5EF4-FFF2-40B4-BE49-F238E27FC236}">
              <a16:creationId xmlns:a16="http://schemas.microsoft.com/office/drawing/2014/main" id="{9F9ACD46-E2CA-474C-B0DB-9132CBCEA2DE}"/>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22" name="直線コネクタ 421">
          <a:extLst>
            <a:ext uri="{FF2B5EF4-FFF2-40B4-BE49-F238E27FC236}">
              <a16:creationId xmlns:a16="http://schemas.microsoft.com/office/drawing/2014/main" id="{E70EAFB2-1CD6-4739-9D69-431A5ADD3B9A}"/>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3" name="【消防施設】&#10;有形固定資産減価償却率最大値テキスト">
          <a:extLst>
            <a:ext uri="{FF2B5EF4-FFF2-40B4-BE49-F238E27FC236}">
              <a16:creationId xmlns:a16="http://schemas.microsoft.com/office/drawing/2014/main" id="{359D4555-03CD-4B87-B983-3674DCDE35D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4" name="直線コネクタ 423">
          <a:extLst>
            <a:ext uri="{FF2B5EF4-FFF2-40B4-BE49-F238E27FC236}">
              <a16:creationId xmlns:a16="http://schemas.microsoft.com/office/drawing/2014/main" id="{3ADD3DB6-10DE-4CA9-87CB-A0739AAB28A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25" name="【消防施設】&#10;有形固定資産減価償却率平均値テキスト">
          <a:extLst>
            <a:ext uri="{FF2B5EF4-FFF2-40B4-BE49-F238E27FC236}">
              <a16:creationId xmlns:a16="http://schemas.microsoft.com/office/drawing/2014/main" id="{C65253F5-F251-4C3D-9419-D4D19CB9EBBB}"/>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6" name="フローチャート: 判断 425">
          <a:extLst>
            <a:ext uri="{FF2B5EF4-FFF2-40B4-BE49-F238E27FC236}">
              <a16:creationId xmlns:a16="http://schemas.microsoft.com/office/drawing/2014/main" id="{2E9286C0-2529-48C3-854F-483892AE45C2}"/>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27" name="フローチャート: 判断 426">
          <a:extLst>
            <a:ext uri="{FF2B5EF4-FFF2-40B4-BE49-F238E27FC236}">
              <a16:creationId xmlns:a16="http://schemas.microsoft.com/office/drawing/2014/main" id="{097CE639-5B7F-44E0-AC5D-01605827EBA4}"/>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28" name="フローチャート: 判断 427">
          <a:extLst>
            <a:ext uri="{FF2B5EF4-FFF2-40B4-BE49-F238E27FC236}">
              <a16:creationId xmlns:a16="http://schemas.microsoft.com/office/drawing/2014/main" id="{F3A2BA96-447C-4BA4-B12A-7D7A03B6DB6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429" name="フローチャート: 判断 428">
          <a:extLst>
            <a:ext uri="{FF2B5EF4-FFF2-40B4-BE49-F238E27FC236}">
              <a16:creationId xmlns:a16="http://schemas.microsoft.com/office/drawing/2014/main" id="{58BF4978-90FB-4D0C-8BE7-B61A033FEB7F}"/>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606F9429-09C1-4640-AA61-7D891ECD19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F5D2921C-AB00-4841-8CF5-87F02AED53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FC440884-7C82-4A8C-BFA9-3E3F4CD2F8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4963C19B-F41D-49A4-8A9A-02BE0E2109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75360E3A-E8AC-49EB-A1DB-7747A52605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35" name="楕円 434">
          <a:extLst>
            <a:ext uri="{FF2B5EF4-FFF2-40B4-BE49-F238E27FC236}">
              <a16:creationId xmlns:a16="http://schemas.microsoft.com/office/drawing/2014/main" id="{A41019EF-5B65-49CA-93BF-871ECC3FA8C3}"/>
            </a:ext>
          </a:extLst>
        </xdr:cNvPr>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436" name="【消防施設】&#10;有形固定資産減価償却率該当値テキスト">
          <a:extLst>
            <a:ext uri="{FF2B5EF4-FFF2-40B4-BE49-F238E27FC236}">
              <a16:creationId xmlns:a16="http://schemas.microsoft.com/office/drawing/2014/main" id="{73AFED89-520E-4785-9140-BAC7B090BE80}"/>
            </a:ext>
          </a:extLst>
        </xdr:cNvPr>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437" name="楕円 436">
          <a:extLst>
            <a:ext uri="{FF2B5EF4-FFF2-40B4-BE49-F238E27FC236}">
              <a16:creationId xmlns:a16="http://schemas.microsoft.com/office/drawing/2014/main" id="{8407BEF7-E1A6-4422-9A08-6800A33DC6FE}"/>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81</xdr:row>
      <xdr:rowOff>167095</xdr:rowOff>
    </xdr:to>
    <xdr:cxnSp macro="">
      <xdr:nvCxnSpPr>
        <xdr:cNvPr id="438" name="直線コネクタ 437">
          <a:extLst>
            <a:ext uri="{FF2B5EF4-FFF2-40B4-BE49-F238E27FC236}">
              <a16:creationId xmlns:a16="http://schemas.microsoft.com/office/drawing/2014/main" id="{3C5B4C95-4EA4-4F9B-B698-B86EBDDCC957}"/>
            </a:ext>
          </a:extLst>
        </xdr:cNvPr>
        <xdr:cNvCxnSpPr/>
      </xdr:nvCxnSpPr>
      <xdr:spPr>
        <a:xfrm flipV="1">
          <a:off x="15481300" y="140153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439" name="楕円 438">
          <a:extLst>
            <a:ext uri="{FF2B5EF4-FFF2-40B4-BE49-F238E27FC236}">
              <a16:creationId xmlns:a16="http://schemas.microsoft.com/office/drawing/2014/main" id="{292B1F30-055A-4619-89EC-CB4E81B454A6}"/>
            </a:ext>
          </a:extLst>
        </xdr:cNvPr>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167095</xdr:rowOff>
    </xdr:from>
    <xdr:to>
      <xdr:col>81</xdr:col>
      <xdr:colOff>50800</xdr:colOff>
      <xdr:row>84</xdr:row>
      <xdr:rowOff>39732</xdr:rowOff>
    </xdr:to>
    <xdr:cxnSp macro="">
      <xdr:nvCxnSpPr>
        <xdr:cNvPr id="440" name="直線コネクタ 439">
          <a:extLst>
            <a:ext uri="{FF2B5EF4-FFF2-40B4-BE49-F238E27FC236}">
              <a16:creationId xmlns:a16="http://schemas.microsoft.com/office/drawing/2014/main" id="{F0C01F26-B9B7-4A35-AACF-CAA879099195}"/>
            </a:ext>
          </a:extLst>
        </xdr:cNvPr>
        <xdr:cNvCxnSpPr/>
      </xdr:nvCxnSpPr>
      <xdr:spPr>
        <a:xfrm flipV="1">
          <a:off x="14592300" y="14054545"/>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34652</xdr:rowOff>
    </xdr:from>
    <xdr:to>
      <xdr:col>72</xdr:col>
      <xdr:colOff>38100</xdr:colOff>
      <xdr:row>82</xdr:row>
      <xdr:rowOff>136252</xdr:rowOff>
    </xdr:to>
    <xdr:sp macro="" textlink="">
      <xdr:nvSpPr>
        <xdr:cNvPr id="441" name="楕円 440">
          <a:extLst>
            <a:ext uri="{FF2B5EF4-FFF2-40B4-BE49-F238E27FC236}">
              <a16:creationId xmlns:a16="http://schemas.microsoft.com/office/drawing/2014/main" id="{293F1295-EAED-4388-8E9D-E25142A56B97}"/>
            </a:ext>
          </a:extLst>
        </xdr:cNvPr>
        <xdr:cNvSpPr/>
      </xdr:nvSpPr>
      <xdr:spPr>
        <a:xfrm>
          <a:off x="13652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85452</xdr:rowOff>
    </xdr:from>
    <xdr:to>
      <xdr:col>76</xdr:col>
      <xdr:colOff>114300</xdr:colOff>
      <xdr:row>84</xdr:row>
      <xdr:rowOff>39732</xdr:rowOff>
    </xdr:to>
    <xdr:cxnSp macro="">
      <xdr:nvCxnSpPr>
        <xdr:cNvPr id="442" name="直線コネクタ 441">
          <a:extLst>
            <a:ext uri="{FF2B5EF4-FFF2-40B4-BE49-F238E27FC236}">
              <a16:creationId xmlns:a16="http://schemas.microsoft.com/office/drawing/2014/main" id="{54AE2F21-C192-47E2-A883-B8BD6092B428}"/>
            </a:ext>
          </a:extLst>
        </xdr:cNvPr>
        <xdr:cNvCxnSpPr/>
      </xdr:nvCxnSpPr>
      <xdr:spPr>
        <a:xfrm>
          <a:off x="13703300" y="14144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443" name="n_1aveValue【消防施設】&#10;有形固定資産減価償却率">
          <a:extLst>
            <a:ext uri="{FF2B5EF4-FFF2-40B4-BE49-F238E27FC236}">
              <a16:creationId xmlns:a16="http://schemas.microsoft.com/office/drawing/2014/main" id="{B3BA467F-C003-4864-A05A-58357A37050C}"/>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444" name="n_2aveValue【消防施設】&#10;有形固定資産減価償却率">
          <a:extLst>
            <a:ext uri="{FF2B5EF4-FFF2-40B4-BE49-F238E27FC236}">
              <a16:creationId xmlns:a16="http://schemas.microsoft.com/office/drawing/2014/main" id="{DD96DD6E-6DA4-4214-8D4A-4CB92F67AE82}"/>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445" name="n_3aveValue【消防施設】&#10;有形固定資産減価償却率">
          <a:extLst>
            <a:ext uri="{FF2B5EF4-FFF2-40B4-BE49-F238E27FC236}">
              <a16:creationId xmlns:a16="http://schemas.microsoft.com/office/drawing/2014/main" id="{884BFCAB-F0EE-453D-9979-3B32DAC31975}"/>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37572</xdr:rowOff>
    </xdr:from>
    <xdr:ext cx="405111" cy="259045"/>
    <xdr:sp macro="" textlink="">
      <xdr:nvSpPr>
        <xdr:cNvPr id="446" name="n_1mainValue【消防施設】&#10;有形固定資産減価償却率">
          <a:extLst>
            <a:ext uri="{FF2B5EF4-FFF2-40B4-BE49-F238E27FC236}">
              <a16:creationId xmlns:a16="http://schemas.microsoft.com/office/drawing/2014/main" id="{71E16B47-0AB5-4F81-803C-DD86498E73EB}"/>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447" name="n_2mainValue【消防施設】&#10;有形固定資産減価償却率">
          <a:extLst>
            <a:ext uri="{FF2B5EF4-FFF2-40B4-BE49-F238E27FC236}">
              <a16:creationId xmlns:a16="http://schemas.microsoft.com/office/drawing/2014/main" id="{B4BC5543-529D-4A9C-8C43-A67746DC0453}"/>
            </a:ext>
          </a:extLst>
        </xdr:cNvPr>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127379</xdr:rowOff>
    </xdr:from>
    <xdr:ext cx="405111" cy="259045"/>
    <xdr:sp macro="" textlink="">
      <xdr:nvSpPr>
        <xdr:cNvPr id="448" name="n_3mainValue【消防施設】&#10;有形固定資産減価償却率">
          <a:extLst>
            <a:ext uri="{FF2B5EF4-FFF2-40B4-BE49-F238E27FC236}">
              <a16:creationId xmlns:a16="http://schemas.microsoft.com/office/drawing/2014/main" id="{A7C799E3-2E98-4306-BAA1-0F4FB8C3E284}"/>
            </a:ext>
          </a:extLst>
        </xdr:cNvPr>
        <xdr:cNvSpPr txBox="1"/>
      </xdr:nvSpPr>
      <xdr:spPr>
        <a:xfrm>
          <a:off x="13500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a:extLst>
            <a:ext uri="{FF2B5EF4-FFF2-40B4-BE49-F238E27FC236}">
              <a16:creationId xmlns:a16="http://schemas.microsoft.com/office/drawing/2014/main" id="{067EDF8B-A3B6-4BD4-A655-85CEABC856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a:extLst>
            <a:ext uri="{FF2B5EF4-FFF2-40B4-BE49-F238E27FC236}">
              <a16:creationId xmlns:a16="http://schemas.microsoft.com/office/drawing/2014/main" id="{8B138E6D-79E7-481F-8950-FA1463914F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a:extLst>
            <a:ext uri="{FF2B5EF4-FFF2-40B4-BE49-F238E27FC236}">
              <a16:creationId xmlns:a16="http://schemas.microsoft.com/office/drawing/2014/main" id="{F583191F-7605-401B-B958-8AE94A84A8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a:extLst>
            <a:ext uri="{FF2B5EF4-FFF2-40B4-BE49-F238E27FC236}">
              <a16:creationId xmlns:a16="http://schemas.microsoft.com/office/drawing/2014/main" id="{32B3F6B9-EBF7-461C-983D-C124157D04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a:extLst>
            <a:ext uri="{FF2B5EF4-FFF2-40B4-BE49-F238E27FC236}">
              <a16:creationId xmlns:a16="http://schemas.microsoft.com/office/drawing/2014/main" id="{D9E472CB-32F9-471A-9870-FAF8770390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a:extLst>
            <a:ext uri="{FF2B5EF4-FFF2-40B4-BE49-F238E27FC236}">
              <a16:creationId xmlns:a16="http://schemas.microsoft.com/office/drawing/2014/main" id="{2F3DB9A9-00C0-401E-9730-BE9F9FE783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a:extLst>
            <a:ext uri="{FF2B5EF4-FFF2-40B4-BE49-F238E27FC236}">
              <a16:creationId xmlns:a16="http://schemas.microsoft.com/office/drawing/2014/main" id="{321864FE-0004-4179-9C63-C6D550490A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a:extLst>
            <a:ext uri="{FF2B5EF4-FFF2-40B4-BE49-F238E27FC236}">
              <a16:creationId xmlns:a16="http://schemas.microsoft.com/office/drawing/2014/main" id="{A116CEAE-3178-4FC6-A9F2-4824AFCDA9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7" name="テキスト ボックス 456">
          <a:extLst>
            <a:ext uri="{FF2B5EF4-FFF2-40B4-BE49-F238E27FC236}">
              <a16:creationId xmlns:a16="http://schemas.microsoft.com/office/drawing/2014/main" id="{FA37A4DB-7C3A-4774-8D9A-0DDBA37E94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8" name="直線コネクタ 457">
          <a:extLst>
            <a:ext uri="{FF2B5EF4-FFF2-40B4-BE49-F238E27FC236}">
              <a16:creationId xmlns:a16="http://schemas.microsoft.com/office/drawing/2014/main" id="{5EFB1D6B-FA1A-4350-9FA0-1FCF1D2F61B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9" name="直線コネクタ 458">
          <a:extLst>
            <a:ext uri="{FF2B5EF4-FFF2-40B4-BE49-F238E27FC236}">
              <a16:creationId xmlns:a16="http://schemas.microsoft.com/office/drawing/2014/main" id="{56C4CC2B-EB22-4CA5-AB33-87E9AE5C23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0" name="テキスト ボックス 459">
          <a:extLst>
            <a:ext uri="{FF2B5EF4-FFF2-40B4-BE49-F238E27FC236}">
              <a16:creationId xmlns:a16="http://schemas.microsoft.com/office/drawing/2014/main" id="{11E0F0E6-24FF-4750-92E5-422DBA2EA4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1" name="直線コネクタ 460">
          <a:extLst>
            <a:ext uri="{FF2B5EF4-FFF2-40B4-BE49-F238E27FC236}">
              <a16:creationId xmlns:a16="http://schemas.microsoft.com/office/drawing/2014/main" id="{FE0F976B-6FA4-4023-9BCC-3758C7230D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2" name="テキスト ボックス 461">
          <a:extLst>
            <a:ext uri="{FF2B5EF4-FFF2-40B4-BE49-F238E27FC236}">
              <a16:creationId xmlns:a16="http://schemas.microsoft.com/office/drawing/2014/main" id="{1BACEA63-BDD8-406D-86F7-C44F48C406C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3" name="直線コネクタ 462">
          <a:extLst>
            <a:ext uri="{FF2B5EF4-FFF2-40B4-BE49-F238E27FC236}">
              <a16:creationId xmlns:a16="http://schemas.microsoft.com/office/drawing/2014/main" id="{987489CB-C701-4FCF-A398-3EF58ED297B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4" name="テキスト ボックス 463">
          <a:extLst>
            <a:ext uri="{FF2B5EF4-FFF2-40B4-BE49-F238E27FC236}">
              <a16:creationId xmlns:a16="http://schemas.microsoft.com/office/drawing/2014/main" id="{DA1E39CE-2A3B-4483-895C-D16E0287F46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5" name="直線コネクタ 464">
          <a:extLst>
            <a:ext uri="{FF2B5EF4-FFF2-40B4-BE49-F238E27FC236}">
              <a16:creationId xmlns:a16="http://schemas.microsoft.com/office/drawing/2014/main" id="{2B620E38-0591-4FC0-B362-274337CC4D1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6" name="テキスト ボックス 465">
          <a:extLst>
            <a:ext uri="{FF2B5EF4-FFF2-40B4-BE49-F238E27FC236}">
              <a16:creationId xmlns:a16="http://schemas.microsoft.com/office/drawing/2014/main" id="{585EACF1-3753-4E04-A5AA-2C0DED71723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7" name="直線コネクタ 466">
          <a:extLst>
            <a:ext uri="{FF2B5EF4-FFF2-40B4-BE49-F238E27FC236}">
              <a16:creationId xmlns:a16="http://schemas.microsoft.com/office/drawing/2014/main" id="{3268DDE1-581A-4D50-8AF1-0743CA631FB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8" name="テキスト ボックス 467">
          <a:extLst>
            <a:ext uri="{FF2B5EF4-FFF2-40B4-BE49-F238E27FC236}">
              <a16:creationId xmlns:a16="http://schemas.microsoft.com/office/drawing/2014/main" id="{4211BE20-413A-4946-9516-8AF3A537BF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a:extLst>
            <a:ext uri="{FF2B5EF4-FFF2-40B4-BE49-F238E27FC236}">
              <a16:creationId xmlns:a16="http://schemas.microsoft.com/office/drawing/2014/main" id="{EE815954-25FE-42B3-969B-E1FF548099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70" name="テキスト ボックス 469">
          <a:extLst>
            <a:ext uri="{FF2B5EF4-FFF2-40B4-BE49-F238E27FC236}">
              <a16:creationId xmlns:a16="http://schemas.microsoft.com/office/drawing/2014/main" id="{A7BE01F2-EC86-485C-BC57-F6A0A7A8A35E}"/>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a:extLst>
            <a:ext uri="{FF2B5EF4-FFF2-40B4-BE49-F238E27FC236}">
              <a16:creationId xmlns:a16="http://schemas.microsoft.com/office/drawing/2014/main" id="{D079378D-F876-4A9C-B1A0-7973173A1B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72" name="直線コネクタ 471">
          <a:extLst>
            <a:ext uri="{FF2B5EF4-FFF2-40B4-BE49-F238E27FC236}">
              <a16:creationId xmlns:a16="http://schemas.microsoft.com/office/drawing/2014/main" id="{E6EAC262-8989-4D49-8EBF-7D880068A532}"/>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73" name="【消防施設】&#10;一人当たり面積最小値テキスト">
          <a:extLst>
            <a:ext uri="{FF2B5EF4-FFF2-40B4-BE49-F238E27FC236}">
              <a16:creationId xmlns:a16="http://schemas.microsoft.com/office/drawing/2014/main" id="{8824B0CC-82A2-4CD8-8C61-8377B6426F6B}"/>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74" name="直線コネクタ 473">
          <a:extLst>
            <a:ext uri="{FF2B5EF4-FFF2-40B4-BE49-F238E27FC236}">
              <a16:creationId xmlns:a16="http://schemas.microsoft.com/office/drawing/2014/main" id="{3F1711CA-0C4E-443A-8134-E4E4C70EBB1F}"/>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75" name="【消防施設】&#10;一人当たり面積最大値テキスト">
          <a:extLst>
            <a:ext uri="{FF2B5EF4-FFF2-40B4-BE49-F238E27FC236}">
              <a16:creationId xmlns:a16="http://schemas.microsoft.com/office/drawing/2014/main" id="{ECB59CCD-E0EA-42E1-BBAB-39852DB2AD6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76" name="直線コネクタ 475">
          <a:extLst>
            <a:ext uri="{FF2B5EF4-FFF2-40B4-BE49-F238E27FC236}">
              <a16:creationId xmlns:a16="http://schemas.microsoft.com/office/drawing/2014/main" id="{48A3844C-CCD3-4B39-81EB-0D49BA71ECE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77" name="【消防施設】&#10;一人当たり面積平均値テキスト">
          <a:extLst>
            <a:ext uri="{FF2B5EF4-FFF2-40B4-BE49-F238E27FC236}">
              <a16:creationId xmlns:a16="http://schemas.microsoft.com/office/drawing/2014/main" id="{5680365C-20CF-49AC-9BCE-A1171EBB54B4}"/>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78" name="フローチャート: 判断 477">
          <a:extLst>
            <a:ext uri="{FF2B5EF4-FFF2-40B4-BE49-F238E27FC236}">
              <a16:creationId xmlns:a16="http://schemas.microsoft.com/office/drawing/2014/main" id="{7EC5D174-4D4F-4A7F-B73C-12C05F7AD26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79" name="フローチャート: 判断 478">
          <a:extLst>
            <a:ext uri="{FF2B5EF4-FFF2-40B4-BE49-F238E27FC236}">
              <a16:creationId xmlns:a16="http://schemas.microsoft.com/office/drawing/2014/main" id="{38B54CF4-089A-45E0-B7A7-3975BA161782}"/>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480" name="フローチャート: 判断 479">
          <a:extLst>
            <a:ext uri="{FF2B5EF4-FFF2-40B4-BE49-F238E27FC236}">
              <a16:creationId xmlns:a16="http://schemas.microsoft.com/office/drawing/2014/main" id="{A2DCB1FD-423B-4419-A678-7001F6C0A84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481" name="フローチャート: 判断 480">
          <a:extLst>
            <a:ext uri="{FF2B5EF4-FFF2-40B4-BE49-F238E27FC236}">
              <a16:creationId xmlns:a16="http://schemas.microsoft.com/office/drawing/2014/main" id="{992035F3-D222-4370-8044-C90D7BBAD2FF}"/>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87C6840C-0975-4973-84F5-22376F1AA6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ED8F3B9A-076E-4200-B190-419C3B6AF6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DCD1B1E6-D88F-4A02-860F-DDE88A894F2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5433BC82-634B-4251-967D-74850AADD0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325ADFDA-13B6-4A63-B6E0-A1D3BE41DF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28829</xdr:rowOff>
    </xdr:from>
    <xdr:to>
      <xdr:col>116</xdr:col>
      <xdr:colOff>114300</xdr:colOff>
      <xdr:row>86</xdr:row>
      <xdr:rowOff>130429</xdr:rowOff>
    </xdr:to>
    <xdr:sp macro="" textlink="">
      <xdr:nvSpPr>
        <xdr:cNvPr id="487" name="楕円 486">
          <a:extLst>
            <a:ext uri="{FF2B5EF4-FFF2-40B4-BE49-F238E27FC236}">
              <a16:creationId xmlns:a16="http://schemas.microsoft.com/office/drawing/2014/main" id="{E434EB59-0853-4633-B518-3ED2E0E2A6A6}"/>
            </a:ext>
          </a:extLst>
        </xdr:cNvPr>
        <xdr:cNvSpPr/>
      </xdr:nvSpPr>
      <xdr:spPr>
        <a:xfrm>
          <a:off x="221107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88" name="【消防施設】&#10;一人当たり面積該当値テキスト">
          <a:extLst>
            <a:ext uri="{FF2B5EF4-FFF2-40B4-BE49-F238E27FC236}">
              <a16:creationId xmlns:a16="http://schemas.microsoft.com/office/drawing/2014/main" id="{CA960ACD-18CB-4C9A-95BF-6834306B4DF1}"/>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28829</xdr:rowOff>
    </xdr:from>
    <xdr:to>
      <xdr:col>112</xdr:col>
      <xdr:colOff>38100</xdr:colOff>
      <xdr:row>86</xdr:row>
      <xdr:rowOff>130429</xdr:rowOff>
    </xdr:to>
    <xdr:sp macro="" textlink="">
      <xdr:nvSpPr>
        <xdr:cNvPr id="489" name="楕円 488">
          <a:extLst>
            <a:ext uri="{FF2B5EF4-FFF2-40B4-BE49-F238E27FC236}">
              <a16:creationId xmlns:a16="http://schemas.microsoft.com/office/drawing/2014/main" id="{F53DBE17-59BE-41ED-B667-742F5B290BFE}"/>
            </a:ext>
          </a:extLst>
        </xdr:cNvPr>
        <xdr:cNvSpPr/>
      </xdr:nvSpPr>
      <xdr:spPr>
        <a:xfrm>
          <a:off x="212725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79629</xdr:rowOff>
    </xdr:from>
    <xdr:to>
      <xdr:col>116</xdr:col>
      <xdr:colOff>63500</xdr:colOff>
      <xdr:row>86</xdr:row>
      <xdr:rowOff>79629</xdr:rowOff>
    </xdr:to>
    <xdr:cxnSp macro="">
      <xdr:nvCxnSpPr>
        <xdr:cNvPr id="490" name="直線コネクタ 489">
          <a:extLst>
            <a:ext uri="{FF2B5EF4-FFF2-40B4-BE49-F238E27FC236}">
              <a16:creationId xmlns:a16="http://schemas.microsoft.com/office/drawing/2014/main" id="{34F48680-F38E-4C5C-8B58-4CD3C12D7905}"/>
            </a:ext>
          </a:extLst>
        </xdr:cNvPr>
        <xdr:cNvCxnSpPr/>
      </xdr:nvCxnSpPr>
      <xdr:spPr>
        <a:xfrm>
          <a:off x="21323300" y="14824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25209</xdr:rowOff>
    </xdr:from>
    <xdr:to>
      <xdr:col>107</xdr:col>
      <xdr:colOff>101600</xdr:colOff>
      <xdr:row>86</xdr:row>
      <xdr:rowOff>126809</xdr:rowOff>
    </xdr:to>
    <xdr:sp macro="" textlink="">
      <xdr:nvSpPr>
        <xdr:cNvPr id="491" name="楕円 490">
          <a:extLst>
            <a:ext uri="{FF2B5EF4-FFF2-40B4-BE49-F238E27FC236}">
              <a16:creationId xmlns:a16="http://schemas.microsoft.com/office/drawing/2014/main" id="{34A40A60-9817-4C3A-89D3-B4BCADA767C9}"/>
            </a:ext>
          </a:extLst>
        </xdr:cNvPr>
        <xdr:cNvSpPr/>
      </xdr:nvSpPr>
      <xdr:spPr>
        <a:xfrm>
          <a:off x="20383500" y="147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76009</xdr:rowOff>
    </xdr:from>
    <xdr:to>
      <xdr:col>111</xdr:col>
      <xdr:colOff>177800</xdr:colOff>
      <xdr:row>86</xdr:row>
      <xdr:rowOff>79629</xdr:rowOff>
    </xdr:to>
    <xdr:cxnSp macro="">
      <xdr:nvCxnSpPr>
        <xdr:cNvPr id="492" name="直線コネクタ 491">
          <a:extLst>
            <a:ext uri="{FF2B5EF4-FFF2-40B4-BE49-F238E27FC236}">
              <a16:creationId xmlns:a16="http://schemas.microsoft.com/office/drawing/2014/main" id="{DA61D41F-1888-4D97-84B1-5B8BD0FD9552}"/>
            </a:ext>
          </a:extLst>
        </xdr:cNvPr>
        <xdr:cNvCxnSpPr/>
      </xdr:nvCxnSpPr>
      <xdr:spPr>
        <a:xfrm>
          <a:off x="20434300" y="1482070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24448</xdr:rowOff>
    </xdr:from>
    <xdr:to>
      <xdr:col>102</xdr:col>
      <xdr:colOff>165100</xdr:colOff>
      <xdr:row>86</xdr:row>
      <xdr:rowOff>126048</xdr:rowOff>
    </xdr:to>
    <xdr:sp macro="" textlink="">
      <xdr:nvSpPr>
        <xdr:cNvPr id="493" name="楕円 492">
          <a:extLst>
            <a:ext uri="{FF2B5EF4-FFF2-40B4-BE49-F238E27FC236}">
              <a16:creationId xmlns:a16="http://schemas.microsoft.com/office/drawing/2014/main" id="{4D0AFED8-D3BF-4C09-894D-B84DEA3ACD0E}"/>
            </a:ext>
          </a:extLst>
        </xdr:cNvPr>
        <xdr:cNvSpPr/>
      </xdr:nvSpPr>
      <xdr:spPr>
        <a:xfrm>
          <a:off x="19494500" y="147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75248</xdr:rowOff>
    </xdr:from>
    <xdr:to>
      <xdr:col>107</xdr:col>
      <xdr:colOff>50800</xdr:colOff>
      <xdr:row>86</xdr:row>
      <xdr:rowOff>76009</xdr:rowOff>
    </xdr:to>
    <xdr:cxnSp macro="">
      <xdr:nvCxnSpPr>
        <xdr:cNvPr id="494" name="直線コネクタ 493">
          <a:extLst>
            <a:ext uri="{FF2B5EF4-FFF2-40B4-BE49-F238E27FC236}">
              <a16:creationId xmlns:a16="http://schemas.microsoft.com/office/drawing/2014/main" id="{E8A87A59-EB05-4530-B897-F0ECBEDF82C3}"/>
            </a:ext>
          </a:extLst>
        </xdr:cNvPr>
        <xdr:cNvCxnSpPr/>
      </xdr:nvCxnSpPr>
      <xdr:spPr>
        <a:xfrm>
          <a:off x="19545300" y="1481994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495" name="n_1aveValue【消防施設】&#10;一人当たり面積">
          <a:extLst>
            <a:ext uri="{FF2B5EF4-FFF2-40B4-BE49-F238E27FC236}">
              <a16:creationId xmlns:a16="http://schemas.microsoft.com/office/drawing/2014/main" id="{057B081A-ECC0-4A26-96B8-427C3BBE1014}"/>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496" name="n_2aveValue【消防施設】&#10;一人当たり面積">
          <a:extLst>
            <a:ext uri="{FF2B5EF4-FFF2-40B4-BE49-F238E27FC236}">
              <a16:creationId xmlns:a16="http://schemas.microsoft.com/office/drawing/2014/main" id="{9A4CB3E6-E7A6-41F2-91F7-5CF34BE5EB74}"/>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497" name="n_3aveValue【消防施設】&#10;一人当たり面積">
          <a:extLst>
            <a:ext uri="{FF2B5EF4-FFF2-40B4-BE49-F238E27FC236}">
              <a16:creationId xmlns:a16="http://schemas.microsoft.com/office/drawing/2014/main" id="{741FDD29-5372-4BC0-965B-4FF7067733CA}"/>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121556</xdr:rowOff>
    </xdr:from>
    <xdr:ext cx="469744" cy="259045"/>
    <xdr:sp macro="" textlink="">
      <xdr:nvSpPr>
        <xdr:cNvPr id="498" name="n_1mainValue【消防施設】&#10;一人当たり面積">
          <a:extLst>
            <a:ext uri="{FF2B5EF4-FFF2-40B4-BE49-F238E27FC236}">
              <a16:creationId xmlns:a16="http://schemas.microsoft.com/office/drawing/2014/main" id="{8DEA8D66-C2AF-4427-8FB8-0DC1D7B8AEEA}"/>
            </a:ext>
          </a:extLst>
        </xdr:cNvPr>
        <xdr:cNvSpPr txBox="1"/>
      </xdr:nvSpPr>
      <xdr:spPr>
        <a:xfrm>
          <a:off x="21075727" y="148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117936</xdr:rowOff>
    </xdr:from>
    <xdr:ext cx="469744" cy="259045"/>
    <xdr:sp macro="" textlink="">
      <xdr:nvSpPr>
        <xdr:cNvPr id="499" name="n_2mainValue【消防施設】&#10;一人当たり面積">
          <a:extLst>
            <a:ext uri="{FF2B5EF4-FFF2-40B4-BE49-F238E27FC236}">
              <a16:creationId xmlns:a16="http://schemas.microsoft.com/office/drawing/2014/main" id="{E010390E-4AA8-4392-BD06-79F8BE209914}"/>
            </a:ext>
          </a:extLst>
        </xdr:cNvPr>
        <xdr:cNvSpPr txBox="1"/>
      </xdr:nvSpPr>
      <xdr:spPr>
        <a:xfrm>
          <a:off x="20199427" y="1486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117175</xdr:rowOff>
    </xdr:from>
    <xdr:ext cx="469744" cy="259045"/>
    <xdr:sp macro="" textlink="">
      <xdr:nvSpPr>
        <xdr:cNvPr id="500" name="n_3mainValue【消防施設】&#10;一人当たり面積">
          <a:extLst>
            <a:ext uri="{FF2B5EF4-FFF2-40B4-BE49-F238E27FC236}">
              <a16:creationId xmlns:a16="http://schemas.microsoft.com/office/drawing/2014/main" id="{AFB4F5BA-71E6-4FD5-B732-32905C32BB7B}"/>
            </a:ext>
          </a:extLst>
        </xdr:cNvPr>
        <xdr:cNvSpPr txBox="1"/>
      </xdr:nvSpPr>
      <xdr:spPr>
        <a:xfrm>
          <a:off x="19310427" y="1486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CBE4C405-DAC6-4CDC-BDFD-074A1FC2CB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6BC12D45-8253-479B-9BF7-5A63B282C7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17EC0DBC-34A6-4963-B47E-891E4F6FC3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642A4BBB-7781-4D42-8EB4-1B19EEC33E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2CDF371-0F40-42DB-A335-B1F6DA19A4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1260FAB7-B310-499C-A9B8-6C5A68EEEF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72D4503D-70F4-4E4C-82DD-B8235D7B63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EFD63BFF-128F-4BB7-B376-70818CCCB5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C63A9278-E11C-4B5F-A87A-69F1924D68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0DBBA7BC-9613-43AD-919D-2A1E85CED9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a:extLst>
            <a:ext uri="{FF2B5EF4-FFF2-40B4-BE49-F238E27FC236}">
              <a16:creationId xmlns:a16="http://schemas.microsoft.com/office/drawing/2014/main" id="{014A6699-FB74-4233-97FD-56EA17EC49B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a:extLst>
            <a:ext uri="{FF2B5EF4-FFF2-40B4-BE49-F238E27FC236}">
              <a16:creationId xmlns:a16="http://schemas.microsoft.com/office/drawing/2014/main" id="{76F0BE9A-6BA4-453B-BCFB-D3B062D2EE7B}"/>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a:extLst>
            <a:ext uri="{FF2B5EF4-FFF2-40B4-BE49-F238E27FC236}">
              <a16:creationId xmlns:a16="http://schemas.microsoft.com/office/drawing/2014/main" id="{057844F2-A089-4426-92F9-221EFA37EDF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a:extLst>
            <a:ext uri="{FF2B5EF4-FFF2-40B4-BE49-F238E27FC236}">
              <a16:creationId xmlns:a16="http://schemas.microsoft.com/office/drawing/2014/main" id="{D331232D-36E2-42FE-A5F5-F3C4042DFC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a:extLst>
            <a:ext uri="{FF2B5EF4-FFF2-40B4-BE49-F238E27FC236}">
              <a16:creationId xmlns:a16="http://schemas.microsoft.com/office/drawing/2014/main" id="{99C00C62-0BDA-4529-AEAB-91A0921E02A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a:extLst>
            <a:ext uri="{FF2B5EF4-FFF2-40B4-BE49-F238E27FC236}">
              <a16:creationId xmlns:a16="http://schemas.microsoft.com/office/drawing/2014/main" id="{DEA6B1E7-2A4B-49BE-A105-E7EF0021369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a:extLst>
            <a:ext uri="{FF2B5EF4-FFF2-40B4-BE49-F238E27FC236}">
              <a16:creationId xmlns:a16="http://schemas.microsoft.com/office/drawing/2014/main" id="{1764172B-8C6B-451F-8AF0-E4A71F219FA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a:extLst>
            <a:ext uri="{FF2B5EF4-FFF2-40B4-BE49-F238E27FC236}">
              <a16:creationId xmlns:a16="http://schemas.microsoft.com/office/drawing/2014/main" id="{28B7875E-C287-4CCE-8E1B-ACB5DCE8E83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a:extLst>
            <a:ext uri="{FF2B5EF4-FFF2-40B4-BE49-F238E27FC236}">
              <a16:creationId xmlns:a16="http://schemas.microsoft.com/office/drawing/2014/main" id="{DC5F3A97-0E4D-4300-88EA-CA76B98BE80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5613808E-F2A8-4198-99DA-E0A56FEF104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id="{A905F87D-DBDA-43B6-93B4-08E3F12C9A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3509F92B-978C-4200-BF48-7148DE680B3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a:extLst>
            <a:ext uri="{FF2B5EF4-FFF2-40B4-BE49-F238E27FC236}">
              <a16:creationId xmlns:a16="http://schemas.microsoft.com/office/drawing/2014/main" id="{63A0C42A-172E-44FA-AE4D-6005D0AF2A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4" name="直線コネクタ 523">
          <a:extLst>
            <a:ext uri="{FF2B5EF4-FFF2-40B4-BE49-F238E27FC236}">
              <a16:creationId xmlns:a16="http://schemas.microsoft.com/office/drawing/2014/main" id="{18B46E22-0493-4B87-962E-8A45336B53C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5" name="【庁舎】&#10;有形固定資産減価償却率最小値テキスト">
          <a:extLst>
            <a:ext uri="{FF2B5EF4-FFF2-40B4-BE49-F238E27FC236}">
              <a16:creationId xmlns:a16="http://schemas.microsoft.com/office/drawing/2014/main" id="{6F6125B3-DA55-4567-8F51-490A4727D98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6" name="直線コネクタ 525">
          <a:extLst>
            <a:ext uri="{FF2B5EF4-FFF2-40B4-BE49-F238E27FC236}">
              <a16:creationId xmlns:a16="http://schemas.microsoft.com/office/drawing/2014/main" id="{9FC08526-66B6-49B4-8C7F-EE50B8C7F80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7" name="【庁舎】&#10;有形固定資産減価償却率最大値テキスト">
          <a:extLst>
            <a:ext uri="{FF2B5EF4-FFF2-40B4-BE49-F238E27FC236}">
              <a16:creationId xmlns:a16="http://schemas.microsoft.com/office/drawing/2014/main" id="{C6F38F5D-172F-4A05-9DC4-545EC2C1A3F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8" name="直線コネクタ 527">
          <a:extLst>
            <a:ext uri="{FF2B5EF4-FFF2-40B4-BE49-F238E27FC236}">
              <a16:creationId xmlns:a16="http://schemas.microsoft.com/office/drawing/2014/main" id="{759796C0-A9C6-4461-80F1-44E4A270812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29" name="【庁舎】&#10;有形固定資産減価償却率平均値テキスト">
          <a:extLst>
            <a:ext uri="{FF2B5EF4-FFF2-40B4-BE49-F238E27FC236}">
              <a16:creationId xmlns:a16="http://schemas.microsoft.com/office/drawing/2014/main" id="{3674D21A-6D89-4771-BB48-D0A19DE68D98}"/>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30" name="フローチャート: 判断 529">
          <a:extLst>
            <a:ext uri="{FF2B5EF4-FFF2-40B4-BE49-F238E27FC236}">
              <a16:creationId xmlns:a16="http://schemas.microsoft.com/office/drawing/2014/main" id="{A74E3244-1F73-4999-AEFA-02BBAC7F0D3E}"/>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31" name="フローチャート: 判断 530">
          <a:extLst>
            <a:ext uri="{FF2B5EF4-FFF2-40B4-BE49-F238E27FC236}">
              <a16:creationId xmlns:a16="http://schemas.microsoft.com/office/drawing/2014/main" id="{3D62F6E8-7107-497E-BE63-93F680540A42}"/>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32" name="フローチャート: 判断 531">
          <a:extLst>
            <a:ext uri="{FF2B5EF4-FFF2-40B4-BE49-F238E27FC236}">
              <a16:creationId xmlns:a16="http://schemas.microsoft.com/office/drawing/2014/main" id="{54EB71A2-6DE7-47F8-B6D9-6A881477A50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533" name="フローチャート: 判断 532">
          <a:extLst>
            <a:ext uri="{FF2B5EF4-FFF2-40B4-BE49-F238E27FC236}">
              <a16:creationId xmlns:a16="http://schemas.microsoft.com/office/drawing/2014/main" id="{4449550C-744B-455B-84CA-DF273F0566D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CF8A6D37-7D7C-4148-992B-78FC8D4D05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DC07051B-F3C5-4A5C-86BB-DD42F94157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CFE18F6E-ECFE-483C-89B4-BF48FECE60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7CF1AB9-4E15-4ED7-9B68-A87DCBEC2A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3F4C1BAE-DCB1-4D79-A067-625BEF88F7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130811</xdr:rowOff>
    </xdr:from>
    <xdr:to>
      <xdr:col>85</xdr:col>
      <xdr:colOff>177800</xdr:colOff>
      <xdr:row>105</xdr:row>
      <xdr:rowOff>60961</xdr:rowOff>
    </xdr:to>
    <xdr:sp macro="" textlink="">
      <xdr:nvSpPr>
        <xdr:cNvPr id="539" name="楕円 538">
          <a:extLst>
            <a:ext uri="{FF2B5EF4-FFF2-40B4-BE49-F238E27FC236}">
              <a16:creationId xmlns:a16="http://schemas.microsoft.com/office/drawing/2014/main" id="{B2A49666-CD75-42C8-9BCF-91F9674FC12D}"/>
            </a:ext>
          </a:extLst>
        </xdr:cNvPr>
        <xdr:cNvSpPr/>
      </xdr:nvSpPr>
      <xdr:spPr>
        <a:xfrm>
          <a:off x="162687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109238</xdr:rowOff>
    </xdr:from>
    <xdr:ext cx="405111" cy="259045"/>
    <xdr:sp macro="" textlink="">
      <xdr:nvSpPr>
        <xdr:cNvPr id="540" name="【庁舎】&#10;有形固定資産減価償却率該当値テキスト">
          <a:extLst>
            <a:ext uri="{FF2B5EF4-FFF2-40B4-BE49-F238E27FC236}">
              <a16:creationId xmlns:a16="http://schemas.microsoft.com/office/drawing/2014/main" id="{10370CF2-EB5A-4A0B-83F4-463612AC7731}"/>
            </a:ext>
          </a:extLst>
        </xdr:cNvPr>
        <xdr:cNvSpPr txBox="1"/>
      </xdr:nvSpPr>
      <xdr:spPr>
        <a:xfrm>
          <a:off x="16357600"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157480</xdr:rowOff>
    </xdr:from>
    <xdr:to>
      <xdr:col>81</xdr:col>
      <xdr:colOff>101600</xdr:colOff>
      <xdr:row>105</xdr:row>
      <xdr:rowOff>87630</xdr:rowOff>
    </xdr:to>
    <xdr:sp macro="" textlink="">
      <xdr:nvSpPr>
        <xdr:cNvPr id="541" name="楕円 540">
          <a:extLst>
            <a:ext uri="{FF2B5EF4-FFF2-40B4-BE49-F238E27FC236}">
              <a16:creationId xmlns:a16="http://schemas.microsoft.com/office/drawing/2014/main" id="{86743AE9-0439-458B-AD86-B94595DBFA88}"/>
            </a:ext>
          </a:extLst>
        </xdr:cNvPr>
        <xdr:cNvSpPr/>
      </xdr:nvSpPr>
      <xdr:spPr>
        <a:xfrm>
          <a:off x="15430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10161</xdr:rowOff>
    </xdr:from>
    <xdr:to>
      <xdr:col>85</xdr:col>
      <xdr:colOff>127000</xdr:colOff>
      <xdr:row>105</xdr:row>
      <xdr:rowOff>36830</xdr:rowOff>
    </xdr:to>
    <xdr:cxnSp macro="">
      <xdr:nvCxnSpPr>
        <xdr:cNvPr id="542" name="直線コネクタ 541">
          <a:extLst>
            <a:ext uri="{FF2B5EF4-FFF2-40B4-BE49-F238E27FC236}">
              <a16:creationId xmlns:a16="http://schemas.microsoft.com/office/drawing/2014/main" id="{3FB12955-A783-4AF4-BD2F-1FF443C86F7A}"/>
            </a:ext>
          </a:extLst>
        </xdr:cNvPr>
        <xdr:cNvCxnSpPr/>
      </xdr:nvCxnSpPr>
      <xdr:spPr>
        <a:xfrm flipV="1">
          <a:off x="15481300" y="180124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12700</xdr:rowOff>
    </xdr:from>
    <xdr:to>
      <xdr:col>76</xdr:col>
      <xdr:colOff>165100</xdr:colOff>
      <xdr:row>105</xdr:row>
      <xdr:rowOff>114300</xdr:rowOff>
    </xdr:to>
    <xdr:sp macro="" textlink="">
      <xdr:nvSpPr>
        <xdr:cNvPr id="543" name="楕円 542">
          <a:extLst>
            <a:ext uri="{FF2B5EF4-FFF2-40B4-BE49-F238E27FC236}">
              <a16:creationId xmlns:a16="http://schemas.microsoft.com/office/drawing/2014/main" id="{E4C76CAB-9312-4176-B2B0-4C38B501F36A}"/>
            </a:ext>
          </a:extLst>
        </xdr:cNvPr>
        <xdr:cNvSpPr/>
      </xdr:nvSpPr>
      <xdr:spPr>
        <a:xfrm>
          <a:off x="14541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36830</xdr:rowOff>
    </xdr:from>
    <xdr:to>
      <xdr:col>81</xdr:col>
      <xdr:colOff>50800</xdr:colOff>
      <xdr:row>105</xdr:row>
      <xdr:rowOff>63500</xdr:rowOff>
    </xdr:to>
    <xdr:cxnSp macro="">
      <xdr:nvCxnSpPr>
        <xdr:cNvPr id="544" name="直線コネクタ 543">
          <a:extLst>
            <a:ext uri="{FF2B5EF4-FFF2-40B4-BE49-F238E27FC236}">
              <a16:creationId xmlns:a16="http://schemas.microsoft.com/office/drawing/2014/main" id="{0449103B-0C8F-40BD-BAF0-951057DCD6A3}"/>
            </a:ext>
          </a:extLst>
        </xdr:cNvPr>
        <xdr:cNvCxnSpPr/>
      </xdr:nvCxnSpPr>
      <xdr:spPr>
        <a:xfrm flipV="1">
          <a:off x="14592300" y="1803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31750</xdr:rowOff>
    </xdr:from>
    <xdr:to>
      <xdr:col>72</xdr:col>
      <xdr:colOff>38100</xdr:colOff>
      <xdr:row>105</xdr:row>
      <xdr:rowOff>133350</xdr:rowOff>
    </xdr:to>
    <xdr:sp macro="" textlink="">
      <xdr:nvSpPr>
        <xdr:cNvPr id="545" name="楕円 544">
          <a:extLst>
            <a:ext uri="{FF2B5EF4-FFF2-40B4-BE49-F238E27FC236}">
              <a16:creationId xmlns:a16="http://schemas.microsoft.com/office/drawing/2014/main" id="{9DF3C5B7-1AA3-47C8-99EA-247DECCD2C8E}"/>
            </a:ext>
          </a:extLst>
        </xdr:cNvPr>
        <xdr:cNvSpPr/>
      </xdr:nvSpPr>
      <xdr:spPr>
        <a:xfrm>
          <a:off x="1365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63500</xdr:rowOff>
    </xdr:from>
    <xdr:to>
      <xdr:col>76</xdr:col>
      <xdr:colOff>114300</xdr:colOff>
      <xdr:row>105</xdr:row>
      <xdr:rowOff>82550</xdr:rowOff>
    </xdr:to>
    <xdr:cxnSp macro="">
      <xdr:nvCxnSpPr>
        <xdr:cNvPr id="546" name="直線コネクタ 545">
          <a:extLst>
            <a:ext uri="{FF2B5EF4-FFF2-40B4-BE49-F238E27FC236}">
              <a16:creationId xmlns:a16="http://schemas.microsoft.com/office/drawing/2014/main" id="{F89C2779-9024-4CA9-830C-872925249943}"/>
            </a:ext>
          </a:extLst>
        </xdr:cNvPr>
        <xdr:cNvCxnSpPr/>
      </xdr:nvCxnSpPr>
      <xdr:spPr>
        <a:xfrm flipV="1">
          <a:off x="13703300" y="1806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547" name="n_1aveValue【庁舎】&#10;有形固定資産減価償却率">
          <a:extLst>
            <a:ext uri="{FF2B5EF4-FFF2-40B4-BE49-F238E27FC236}">
              <a16:creationId xmlns:a16="http://schemas.microsoft.com/office/drawing/2014/main" id="{FE8E01B7-3324-446C-8EF7-045A2789AE25}"/>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548" name="n_2aveValue【庁舎】&#10;有形固定資産減価償却率">
          <a:extLst>
            <a:ext uri="{FF2B5EF4-FFF2-40B4-BE49-F238E27FC236}">
              <a16:creationId xmlns:a16="http://schemas.microsoft.com/office/drawing/2014/main" id="{DCBD9418-C61B-4E17-A0D2-60F9DA2E0A98}"/>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549" name="n_3aveValue【庁舎】&#10;有形固定資産減価償却率">
          <a:extLst>
            <a:ext uri="{FF2B5EF4-FFF2-40B4-BE49-F238E27FC236}">
              <a16:creationId xmlns:a16="http://schemas.microsoft.com/office/drawing/2014/main" id="{405630EA-4E22-441E-A4D1-8546AEA9F468}"/>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78757</xdr:rowOff>
    </xdr:from>
    <xdr:ext cx="405111" cy="259045"/>
    <xdr:sp macro="" textlink="">
      <xdr:nvSpPr>
        <xdr:cNvPr id="550" name="n_1mainValue【庁舎】&#10;有形固定資産減価償却率">
          <a:extLst>
            <a:ext uri="{FF2B5EF4-FFF2-40B4-BE49-F238E27FC236}">
              <a16:creationId xmlns:a16="http://schemas.microsoft.com/office/drawing/2014/main" id="{B4D60069-FBEF-49BA-B742-F03D54B617FB}"/>
            </a:ext>
          </a:extLst>
        </xdr:cNvPr>
        <xdr:cNvSpPr txBox="1"/>
      </xdr:nvSpPr>
      <xdr:spPr>
        <a:xfrm>
          <a:off x="152660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105427</xdr:rowOff>
    </xdr:from>
    <xdr:ext cx="405111" cy="259045"/>
    <xdr:sp macro="" textlink="">
      <xdr:nvSpPr>
        <xdr:cNvPr id="551" name="n_2mainValue【庁舎】&#10;有形固定資産減価償却率">
          <a:extLst>
            <a:ext uri="{FF2B5EF4-FFF2-40B4-BE49-F238E27FC236}">
              <a16:creationId xmlns:a16="http://schemas.microsoft.com/office/drawing/2014/main" id="{D3D8F41D-C0C3-4FF9-9BE2-BDCB22C5F31D}"/>
            </a:ext>
          </a:extLst>
        </xdr:cNvPr>
        <xdr:cNvSpPr txBox="1"/>
      </xdr:nvSpPr>
      <xdr:spPr>
        <a:xfrm>
          <a:off x="14389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124477</xdr:rowOff>
    </xdr:from>
    <xdr:ext cx="405111" cy="259045"/>
    <xdr:sp macro="" textlink="">
      <xdr:nvSpPr>
        <xdr:cNvPr id="552" name="n_3mainValue【庁舎】&#10;有形固定資産減価償却率">
          <a:extLst>
            <a:ext uri="{FF2B5EF4-FFF2-40B4-BE49-F238E27FC236}">
              <a16:creationId xmlns:a16="http://schemas.microsoft.com/office/drawing/2014/main" id="{7C72BF93-375D-48E0-963D-927C2C003736}"/>
            </a:ext>
          </a:extLst>
        </xdr:cNvPr>
        <xdr:cNvSpPr txBox="1"/>
      </xdr:nvSpPr>
      <xdr:spPr>
        <a:xfrm>
          <a:off x="13500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D0E49859-5E82-4888-A199-694C7AB9DC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D74B34FD-B1B2-4CDA-A6A0-7AAA5F1B9D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655FD5B6-1FBA-4A70-823B-AA33324FDB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29EBF032-E696-4A18-A962-270F89A476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71264E97-930E-433D-B896-7FB9A3FF6C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B11B13D2-F5D5-40EB-9FFD-A0634F8F68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51DA3AF7-AFEF-4D53-B360-4221F00317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C6E81773-9FC5-4DB1-A646-7EC2847B52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79E4D82A-97C0-4312-956A-8A52B574C4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6196BA0C-7BF0-4694-8630-BDF09CAE91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3" name="直線コネクタ 562">
          <a:extLst>
            <a:ext uri="{FF2B5EF4-FFF2-40B4-BE49-F238E27FC236}">
              <a16:creationId xmlns:a16="http://schemas.microsoft.com/office/drawing/2014/main" id="{85335A79-B68C-4952-AFF4-DA17FE3A4E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4" name="テキスト ボックス 563">
          <a:extLst>
            <a:ext uri="{FF2B5EF4-FFF2-40B4-BE49-F238E27FC236}">
              <a16:creationId xmlns:a16="http://schemas.microsoft.com/office/drawing/2014/main" id="{3CF1AE3C-1331-4A05-B758-8A5CAF5135B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5" name="直線コネクタ 564">
          <a:extLst>
            <a:ext uri="{FF2B5EF4-FFF2-40B4-BE49-F238E27FC236}">
              <a16:creationId xmlns:a16="http://schemas.microsoft.com/office/drawing/2014/main" id="{3BBE6BD8-B912-43A2-8F2C-7CD1847EB5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6" name="テキスト ボックス 565">
          <a:extLst>
            <a:ext uri="{FF2B5EF4-FFF2-40B4-BE49-F238E27FC236}">
              <a16:creationId xmlns:a16="http://schemas.microsoft.com/office/drawing/2014/main" id="{05DF477D-A3C6-461E-97B3-015CF33950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a:extLst>
            <a:ext uri="{FF2B5EF4-FFF2-40B4-BE49-F238E27FC236}">
              <a16:creationId xmlns:a16="http://schemas.microsoft.com/office/drawing/2014/main" id="{495E9F43-E9E7-4D7E-9271-F31680160BC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a:extLst>
            <a:ext uri="{FF2B5EF4-FFF2-40B4-BE49-F238E27FC236}">
              <a16:creationId xmlns:a16="http://schemas.microsoft.com/office/drawing/2014/main" id="{D8C4B43B-D7A3-47E9-9431-3E2BC978E4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9" name="直線コネクタ 568">
          <a:extLst>
            <a:ext uri="{FF2B5EF4-FFF2-40B4-BE49-F238E27FC236}">
              <a16:creationId xmlns:a16="http://schemas.microsoft.com/office/drawing/2014/main" id="{7EB67AAD-D7D9-46AA-8C0E-E1BA3660BA9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0" name="テキスト ボックス 569">
          <a:extLst>
            <a:ext uri="{FF2B5EF4-FFF2-40B4-BE49-F238E27FC236}">
              <a16:creationId xmlns:a16="http://schemas.microsoft.com/office/drawing/2014/main" id="{0C1C6211-68ED-4E9E-BBDF-86043D45909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1" name="直線コネクタ 570">
          <a:extLst>
            <a:ext uri="{FF2B5EF4-FFF2-40B4-BE49-F238E27FC236}">
              <a16:creationId xmlns:a16="http://schemas.microsoft.com/office/drawing/2014/main" id="{15007771-E46A-4CA6-9FD6-CF53C63F09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2" name="テキスト ボックス 571">
          <a:extLst>
            <a:ext uri="{FF2B5EF4-FFF2-40B4-BE49-F238E27FC236}">
              <a16:creationId xmlns:a16="http://schemas.microsoft.com/office/drawing/2014/main" id="{D702BDA0-44D4-4EF2-89F3-7C90F85C2A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A9EE47BF-268E-4739-A639-6B18C2AF95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5F3ABFBD-9EB1-4135-BAEB-8758C044E8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82920AB9-BC74-40A8-9E9C-0E4DC905E2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76" name="直線コネクタ 575">
          <a:extLst>
            <a:ext uri="{FF2B5EF4-FFF2-40B4-BE49-F238E27FC236}">
              <a16:creationId xmlns:a16="http://schemas.microsoft.com/office/drawing/2014/main" id="{FD8520DC-2C3F-4237-A3FB-21EDEAC2CEAF}"/>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77" name="【庁舎】&#10;一人当たり面積最小値テキスト">
          <a:extLst>
            <a:ext uri="{FF2B5EF4-FFF2-40B4-BE49-F238E27FC236}">
              <a16:creationId xmlns:a16="http://schemas.microsoft.com/office/drawing/2014/main" id="{54C4CA0D-EB54-45F7-906B-30C9C527AC8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78" name="直線コネクタ 577">
          <a:extLst>
            <a:ext uri="{FF2B5EF4-FFF2-40B4-BE49-F238E27FC236}">
              <a16:creationId xmlns:a16="http://schemas.microsoft.com/office/drawing/2014/main" id="{1957AA7B-5960-41AF-ACE4-675F92492DA5}"/>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79" name="【庁舎】&#10;一人当たり面積最大値テキスト">
          <a:extLst>
            <a:ext uri="{FF2B5EF4-FFF2-40B4-BE49-F238E27FC236}">
              <a16:creationId xmlns:a16="http://schemas.microsoft.com/office/drawing/2014/main" id="{DF5FD9C1-5014-45CB-AAFB-291700E7D83E}"/>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80" name="直線コネクタ 579">
          <a:extLst>
            <a:ext uri="{FF2B5EF4-FFF2-40B4-BE49-F238E27FC236}">
              <a16:creationId xmlns:a16="http://schemas.microsoft.com/office/drawing/2014/main" id="{5D1B953B-762F-4931-B115-D256DB3B398D}"/>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81" name="【庁舎】&#10;一人当たり面積平均値テキスト">
          <a:extLst>
            <a:ext uri="{FF2B5EF4-FFF2-40B4-BE49-F238E27FC236}">
              <a16:creationId xmlns:a16="http://schemas.microsoft.com/office/drawing/2014/main" id="{EB210E11-1367-40CD-B9DE-56E47F26741D}"/>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82" name="フローチャート: 判断 581">
          <a:extLst>
            <a:ext uri="{FF2B5EF4-FFF2-40B4-BE49-F238E27FC236}">
              <a16:creationId xmlns:a16="http://schemas.microsoft.com/office/drawing/2014/main" id="{D19F74F1-02C5-4124-A67E-728994BA6622}"/>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83" name="フローチャート: 判断 582">
          <a:extLst>
            <a:ext uri="{FF2B5EF4-FFF2-40B4-BE49-F238E27FC236}">
              <a16:creationId xmlns:a16="http://schemas.microsoft.com/office/drawing/2014/main" id="{4CB39021-A174-48FA-A401-16E0B7A4A95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584" name="フローチャート: 判断 583">
          <a:extLst>
            <a:ext uri="{FF2B5EF4-FFF2-40B4-BE49-F238E27FC236}">
              <a16:creationId xmlns:a16="http://schemas.microsoft.com/office/drawing/2014/main" id="{C4856A83-26BD-46AD-AC7A-DAAA6C427D5B}"/>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585" name="フローチャート: 判断 584">
          <a:extLst>
            <a:ext uri="{FF2B5EF4-FFF2-40B4-BE49-F238E27FC236}">
              <a16:creationId xmlns:a16="http://schemas.microsoft.com/office/drawing/2014/main" id="{1C7AA1FB-CB69-4D58-B060-B6DB08E7A403}"/>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F0CECF98-B889-4759-8098-9DB4C6AC8F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2BD7AE6C-B5C1-4BE0-AD8C-274E59651D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EA80B961-A9A6-4FE1-86C9-ECAE589B87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96D4CCF3-5B73-469E-8FA3-134BB113C9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5A9777CE-22E9-4779-9268-BA8FD37248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68072</xdr:rowOff>
    </xdr:from>
    <xdr:to>
      <xdr:col>116</xdr:col>
      <xdr:colOff>114300</xdr:colOff>
      <xdr:row>105</xdr:row>
      <xdr:rowOff>169672</xdr:rowOff>
    </xdr:to>
    <xdr:sp macro="" textlink="">
      <xdr:nvSpPr>
        <xdr:cNvPr id="591" name="楕円 590">
          <a:extLst>
            <a:ext uri="{FF2B5EF4-FFF2-40B4-BE49-F238E27FC236}">
              <a16:creationId xmlns:a16="http://schemas.microsoft.com/office/drawing/2014/main" id="{ECD52E1F-6DC0-4DA7-8CF3-B04A1944F3DD}"/>
            </a:ext>
          </a:extLst>
        </xdr:cNvPr>
        <xdr:cNvSpPr/>
      </xdr:nvSpPr>
      <xdr:spPr>
        <a:xfrm>
          <a:off x="221107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90949</xdr:rowOff>
    </xdr:from>
    <xdr:ext cx="469744" cy="259045"/>
    <xdr:sp macro="" textlink="">
      <xdr:nvSpPr>
        <xdr:cNvPr id="592" name="【庁舎】&#10;一人当たり面積該当値テキスト">
          <a:extLst>
            <a:ext uri="{FF2B5EF4-FFF2-40B4-BE49-F238E27FC236}">
              <a16:creationId xmlns:a16="http://schemas.microsoft.com/office/drawing/2014/main" id="{52FE4494-3E51-4980-B032-A5A8D3E43BC6}"/>
            </a:ext>
          </a:extLst>
        </xdr:cNvPr>
        <xdr:cNvSpPr txBox="1"/>
      </xdr:nvSpPr>
      <xdr:spPr>
        <a:xfrm>
          <a:off x="22199600"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66929</xdr:rowOff>
    </xdr:from>
    <xdr:to>
      <xdr:col>112</xdr:col>
      <xdr:colOff>38100</xdr:colOff>
      <xdr:row>105</xdr:row>
      <xdr:rowOff>168529</xdr:rowOff>
    </xdr:to>
    <xdr:sp macro="" textlink="">
      <xdr:nvSpPr>
        <xdr:cNvPr id="593" name="楕円 592">
          <a:extLst>
            <a:ext uri="{FF2B5EF4-FFF2-40B4-BE49-F238E27FC236}">
              <a16:creationId xmlns:a16="http://schemas.microsoft.com/office/drawing/2014/main" id="{60555EA3-65CC-46AE-B249-A93F28CAF502}"/>
            </a:ext>
          </a:extLst>
        </xdr:cNvPr>
        <xdr:cNvSpPr/>
      </xdr:nvSpPr>
      <xdr:spPr>
        <a:xfrm>
          <a:off x="21272500" y="180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117729</xdr:rowOff>
    </xdr:from>
    <xdr:to>
      <xdr:col>116</xdr:col>
      <xdr:colOff>63500</xdr:colOff>
      <xdr:row>105</xdr:row>
      <xdr:rowOff>118872</xdr:rowOff>
    </xdr:to>
    <xdr:cxnSp macro="">
      <xdr:nvCxnSpPr>
        <xdr:cNvPr id="594" name="直線コネクタ 593">
          <a:extLst>
            <a:ext uri="{FF2B5EF4-FFF2-40B4-BE49-F238E27FC236}">
              <a16:creationId xmlns:a16="http://schemas.microsoft.com/office/drawing/2014/main" id="{DE75A479-68F9-4FA9-AB87-E25F3103A2EE}"/>
            </a:ext>
          </a:extLst>
        </xdr:cNvPr>
        <xdr:cNvCxnSpPr/>
      </xdr:nvCxnSpPr>
      <xdr:spPr>
        <a:xfrm>
          <a:off x="21323300" y="181199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72644</xdr:rowOff>
    </xdr:from>
    <xdr:to>
      <xdr:col>107</xdr:col>
      <xdr:colOff>101600</xdr:colOff>
      <xdr:row>106</xdr:row>
      <xdr:rowOff>2794</xdr:rowOff>
    </xdr:to>
    <xdr:sp macro="" textlink="">
      <xdr:nvSpPr>
        <xdr:cNvPr id="595" name="楕円 594">
          <a:extLst>
            <a:ext uri="{FF2B5EF4-FFF2-40B4-BE49-F238E27FC236}">
              <a16:creationId xmlns:a16="http://schemas.microsoft.com/office/drawing/2014/main" id="{B04A0A24-2A5C-4105-A270-EAD46D4F73BB}"/>
            </a:ext>
          </a:extLst>
        </xdr:cNvPr>
        <xdr:cNvSpPr/>
      </xdr:nvSpPr>
      <xdr:spPr>
        <a:xfrm>
          <a:off x="20383500" y="180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117729</xdr:rowOff>
    </xdr:from>
    <xdr:to>
      <xdr:col>111</xdr:col>
      <xdr:colOff>177800</xdr:colOff>
      <xdr:row>105</xdr:row>
      <xdr:rowOff>123444</xdr:rowOff>
    </xdr:to>
    <xdr:cxnSp macro="">
      <xdr:nvCxnSpPr>
        <xdr:cNvPr id="596" name="直線コネクタ 595">
          <a:extLst>
            <a:ext uri="{FF2B5EF4-FFF2-40B4-BE49-F238E27FC236}">
              <a16:creationId xmlns:a16="http://schemas.microsoft.com/office/drawing/2014/main" id="{491FBB76-D9E0-42C8-8178-7C95A12E100D}"/>
            </a:ext>
          </a:extLst>
        </xdr:cNvPr>
        <xdr:cNvCxnSpPr/>
      </xdr:nvCxnSpPr>
      <xdr:spPr>
        <a:xfrm flipV="1">
          <a:off x="20434300" y="181199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77215</xdr:rowOff>
    </xdr:from>
    <xdr:to>
      <xdr:col>102</xdr:col>
      <xdr:colOff>165100</xdr:colOff>
      <xdr:row>106</xdr:row>
      <xdr:rowOff>7365</xdr:rowOff>
    </xdr:to>
    <xdr:sp macro="" textlink="">
      <xdr:nvSpPr>
        <xdr:cNvPr id="597" name="楕円 596">
          <a:extLst>
            <a:ext uri="{FF2B5EF4-FFF2-40B4-BE49-F238E27FC236}">
              <a16:creationId xmlns:a16="http://schemas.microsoft.com/office/drawing/2014/main" id="{16AC5742-BF63-4B1F-B939-D9521D8BAF1F}"/>
            </a:ext>
          </a:extLst>
        </xdr:cNvPr>
        <xdr:cNvSpPr/>
      </xdr:nvSpPr>
      <xdr:spPr>
        <a:xfrm>
          <a:off x="19494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123444</xdr:rowOff>
    </xdr:from>
    <xdr:to>
      <xdr:col>107</xdr:col>
      <xdr:colOff>50800</xdr:colOff>
      <xdr:row>105</xdr:row>
      <xdr:rowOff>128015</xdr:rowOff>
    </xdr:to>
    <xdr:cxnSp macro="">
      <xdr:nvCxnSpPr>
        <xdr:cNvPr id="598" name="直線コネクタ 597">
          <a:extLst>
            <a:ext uri="{FF2B5EF4-FFF2-40B4-BE49-F238E27FC236}">
              <a16:creationId xmlns:a16="http://schemas.microsoft.com/office/drawing/2014/main" id="{FAA7C211-5B48-4332-AE9A-71C645E58391}"/>
            </a:ext>
          </a:extLst>
        </xdr:cNvPr>
        <xdr:cNvCxnSpPr/>
      </xdr:nvCxnSpPr>
      <xdr:spPr>
        <a:xfrm flipV="1">
          <a:off x="19545300" y="181256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599" name="n_1aveValue【庁舎】&#10;一人当たり面積">
          <a:extLst>
            <a:ext uri="{FF2B5EF4-FFF2-40B4-BE49-F238E27FC236}">
              <a16:creationId xmlns:a16="http://schemas.microsoft.com/office/drawing/2014/main" id="{AAEE2282-4F9A-42F5-8540-DD6E7437D8C2}"/>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28591</xdr:rowOff>
    </xdr:from>
    <xdr:ext cx="469744" cy="259045"/>
    <xdr:sp macro="" textlink="">
      <xdr:nvSpPr>
        <xdr:cNvPr id="600" name="n_2aveValue【庁舎】&#10;一人当たり面積">
          <a:extLst>
            <a:ext uri="{FF2B5EF4-FFF2-40B4-BE49-F238E27FC236}">
              <a16:creationId xmlns:a16="http://schemas.microsoft.com/office/drawing/2014/main" id="{0BE05841-5BC3-4E69-A002-947AF2C864FA}"/>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601" name="n_3aveValue【庁舎】&#10;一人当たり面積">
          <a:extLst>
            <a:ext uri="{FF2B5EF4-FFF2-40B4-BE49-F238E27FC236}">
              <a16:creationId xmlns:a16="http://schemas.microsoft.com/office/drawing/2014/main" id="{D3423FD7-1D7C-46E8-ADF2-F39DECB1DCF5}"/>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13606</xdr:rowOff>
    </xdr:from>
    <xdr:ext cx="469744" cy="259045"/>
    <xdr:sp macro="" textlink="">
      <xdr:nvSpPr>
        <xdr:cNvPr id="602" name="n_1mainValue【庁舎】&#10;一人当たり面積">
          <a:extLst>
            <a:ext uri="{FF2B5EF4-FFF2-40B4-BE49-F238E27FC236}">
              <a16:creationId xmlns:a16="http://schemas.microsoft.com/office/drawing/2014/main" id="{0B430F32-92DA-44BD-8B3E-17DAEBEB24E8}"/>
            </a:ext>
          </a:extLst>
        </xdr:cNvPr>
        <xdr:cNvSpPr txBox="1"/>
      </xdr:nvSpPr>
      <xdr:spPr>
        <a:xfrm>
          <a:off x="21075727" y="178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19321</xdr:rowOff>
    </xdr:from>
    <xdr:ext cx="469744" cy="259045"/>
    <xdr:sp macro="" textlink="">
      <xdr:nvSpPr>
        <xdr:cNvPr id="603" name="n_2mainValue【庁舎】&#10;一人当たり面積">
          <a:extLst>
            <a:ext uri="{FF2B5EF4-FFF2-40B4-BE49-F238E27FC236}">
              <a16:creationId xmlns:a16="http://schemas.microsoft.com/office/drawing/2014/main" id="{922E6DA2-23A6-4512-B05D-72A1291CD4E5}"/>
            </a:ext>
          </a:extLst>
        </xdr:cNvPr>
        <xdr:cNvSpPr txBox="1"/>
      </xdr:nvSpPr>
      <xdr:spPr>
        <a:xfrm>
          <a:off x="20199427" y="178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23892</xdr:rowOff>
    </xdr:from>
    <xdr:ext cx="469744" cy="259045"/>
    <xdr:sp macro="" textlink="">
      <xdr:nvSpPr>
        <xdr:cNvPr id="604" name="n_3mainValue【庁舎】&#10;一人当たり面積">
          <a:extLst>
            <a:ext uri="{FF2B5EF4-FFF2-40B4-BE49-F238E27FC236}">
              <a16:creationId xmlns:a16="http://schemas.microsoft.com/office/drawing/2014/main" id="{0CBB316A-E321-4764-935D-D23E0401F257}"/>
            </a:ext>
          </a:extLst>
        </xdr:cNvPr>
        <xdr:cNvSpPr txBox="1"/>
      </xdr:nvSpPr>
      <xdr:spPr>
        <a:xfrm>
          <a:off x="19310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60D6398D-DD58-4B9B-B0C0-496D6834DF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9CF930F8-9C44-4695-8480-A920131F91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6E952457-CFFF-45F4-8AC2-B919D7F459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類似団体と比較した際、減価償却率が高くなっているのが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、図書館及び福祉施設である。その要因として、図書館については、「村立図書館」が築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年経過、福祉施設については、「老人福祉センター」が築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高齢者生活福祉センター」が築</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年経過しているためである。今後、個別施設計画を策定し、施設の方針や劣化状況に対する対策を取りまとめていくこととしている。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たが、地方税の収入済み額は減少しており、固定資産税の徴収率も低下している。税収徴収の強化に努め、歳入の確保をする必要がある。また、本村の産業は主に農業（さとうきび、畜産、葉たばこ）であることから、含みつ糖製糖施設の整備を行い、農業経営基盤安定を図っている。今後は観光による産業振興を目指し、住民所得の向上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公債費の減少により義務的経費が減少し、経常収支比率も減少した。一方で物件費や維持補修費は増加している。維持補修費については、公共施設の老朽化に伴い今後も増加する見込であることから、物件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143933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845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7141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106256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7141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106256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33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105639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本村では宿泊施設やゴミ処理施設を直営していることや空港業務に職員が従事している類似団体平均を上回っている。民間で実施可能な部分について委託・指定管理を進めコスト低減を図る。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82614</xdr:rowOff>
    </xdr:from>
    <xdr:to>
      <xdr:col>23</xdr:col>
      <xdr:colOff>133350</xdr:colOff>
      <xdr:row>86</xdr:row>
      <xdr:rowOff>36500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55864"/>
          <a:ext cx="8382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37959</xdr:rowOff>
    </xdr:from>
    <xdr:to>
      <xdr:col>19</xdr:col>
      <xdr:colOff>133350</xdr:colOff>
      <xdr:row>85</xdr:row>
      <xdr:rowOff>82614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11209"/>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108731</xdr:rowOff>
    </xdr:from>
    <xdr:to>
      <xdr:col>15</xdr:col>
      <xdr:colOff>82550</xdr:colOff>
      <xdr:row>85</xdr:row>
      <xdr:rowOff>37959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10531"/>
          <a:ext cx="889000" cy="1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51071</xdr:rowOff>
    </xdr:from>
    <xdr:to>
      <xdr:col>11</xdr:col>
      <xdr:colOff>31750</xdr:colOff>
      <xdr:row>84</xdr:row>
      <xdr:rowOff>108731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52871"/>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157150</xdr:rowOff>
    </xdr:from>
    <xdr:to>
      <xdr:col>23</xdr:col>
      <xdr:colOff>184150</xdr:colOff>
      <xdr:row>86</xdr:row>
      <xdr:rowOff>87300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129227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31814</xdr:rowOff>
    </xdr:from>
    <xdr:to>
      <xdr:col>19</xdr:col>
      <xdr:colOff>184150</xdr:colOff>
      <xdr:row>85</xdr:row>
      <xdr:rowOff>133414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118191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9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158609</xdr:rowOff>
    </xdr:from>
    <xdr:to>
      <xdr:col>15</xdr:col>
      <xdr:colOff>133350</xdr:colOff>
      <xdr:row>85</xdr:row>
      <xdr:rowOff>88759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73536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4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57931</xdr:rowOff>
    </xdr:from>
    <xdr:to>
      <xdr:col>11</xdr:col>
      <xdr:colOff>82550</xdr:colOff>
      <xdr:row>84</xdr:row>
      <xdr:rowOff>159531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144308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4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271</xdr:rowOff>
    </xdr:from>
    <xdr:to>
      <xdr:col>7</xdr:col>
      <xdr:colOff>31750</xdr:colOff>
      <xdr:row>84</xdr:row>
      <xdr:rowOff>101871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86648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8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類似団体平均を大きく下回っている。今後も人事院勧告に準拠した給与体系を基本に、給与の適正化に努めていく。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57468</xdr:rowOff>
    </xdr:from>
    <xdr:to>
      <xdr:col>81</xdr:col>
      <xdr:colOff>44450</xdr:colOff>
      <xdr:row>83</xdr:row>
      <xdr:rowOff>12700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11636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83</xdr:row>
      <xdr:rowOff>12700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18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21273</xdr:rowOff>
    </xdr:from>
    <xdr:to>
      <xdr:col>72</xdr:col>
      <xdr:colOff>203200</xdr:colOff>
      <xdr:row>82</xdr:row>
      <xdr:rowOff>123825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08017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147002</xdr:rowOff>
    </xdr:from>
    <xdr:to>
      <xdr:col>68</xdr:col>
      <xdr:colOff>152400</xdr:colOff>
      <xdr:row>82</xdr:row>
      <xdr:rowOff>21273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86300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6668</xdr:rowOff>
    </xdr:from>
    <xdr:to>
      <xdr:col>81</xdr:col>
      <xdr:colOff>95250</xdr:colOff>
      <xdr:row>82</xdr:row>
      <xdr:rowOff>108268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99395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8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141923</xdr:rowOff>
    </xdr:from>
    <xdr:to>
      <xdr:col>68</xdr:col>
      <xdr:colOff>203200</xdr:colOff>
      <xdr:row>82</xdr:row>
      <xdr:rowOff>72073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82250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96202</xdr:rowOff>
    </xdr:from>
    <xdr:to>
      <xdr:col>64</xdr:col>
      <xdr:colOff>152400</xdr:colOff>
      <xdr:row>81</xdr:row>
      <xdr:rowOff>26352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36529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空港業務や宿泊施設、コミュニティー施設などの出先機関に職員を配置していることが要因の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つであるため、指定管理や事務の見直しを行い適正な職員管理に努める。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90043</xdr:rowOff>
    </xdr:from>
    <xdr:to>
      <xdr:col>81</xdr:col>
      <xdr:colOff>44450</xdr:colOff>
      <xdr:row>64</xdr:row>
      <xdr:rowOff>145197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628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44886</xdr:rowOff>
    </xdr:from>
    <xdr:to>
      <xdr:col>77</xdr:col>
      <xdr:colOff>44450</xdr:colOff>
      <xdr:row>64</xdr:row>
      <xdr:rowOff>90043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017686"/>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3864</xdr:rowOff>
    </xdr:from>
    <xdr:to>
      <xdr:col>72</xdr:col>
      <xdr:colOff>203200</xdr:colOff>
      <xdr:row>64</xdr:row>
      <xdr:rowOff>44886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76664"/>
          <a:ext cx="889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131191</xdr:rowOff>
    </xdr:from>
    <xdr:to>
      <xdr:col>68</xdr:col>
      <xdr:colOff>152400</xdr:colOff>
      <xdr:row>64</xdr:row>
      <xdr:rowOff>3864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32541"/>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94397</xdr:rowOff>
    </xdr:from>
    <xdr:to>
      <xdr:col>81</xdr:col>
      <xdr:colOff>95250</xdr:colOff>
      <xdr:row>65</xdr:row>
      <xdr:rowOff>24547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66474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3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39243</xdr:rowOff>
    </xdr:from>
    <xdr:to>
      <xdr:col>77</xdr:col>
      <xdr:colOff>95250</xdr:colOff>
      <xdr:row>64</xdr:row>
      <xdr:rowOff>140843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165536</xdr:rowOff>
    </xdr:from>
    <xdr:to>
      <xdr:col>73</xdr:col>
      <xdr:colOff>44450</xdr:colOff>
      <xdr:row>64</xdr:row>
      <xdr:rowOff>95686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80463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124514</xdr:rowOff>
    </xdr:from>
    <xdr:to>
      <xdr:col>68</xdr:col>
      <xdr:colOff>203200</xdr:colOff>
      <xdr:row>64</xdr:row>
      <xdr:rowOff>54664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39441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80391</xdr:rowOff>
    </xdr:from>
    <xdr:to>
      <xdr:col>64</xdr:col>
      <xdr:colOff>152400</xdr:colOff>
      <xdr:row>64</xdr:row>
      <xdr:rowOff>10541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166768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公債費の支出額が減少しているため、実質公債費比率は減少し、類似団体平均との差が小さくなっている。しかし、今後は平成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年度から実施している含みつ糖製糖施設整備により増加が見込まれる。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1270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4908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54356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2021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112268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1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含みつ糖製糖施設整備に係る地方債残高は増加したが、基金の積み立てによりなどによって将来負担比率は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となっている。今後も公債費等義務的経費を抑制し財政健全化に努める。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ラスパイレス指数では類似団体の中で、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水準となっているが、空港業務や宿泊施設、コミュニティー施設などの出先機関に職員を配置しているため、類似団体よりも多くなっている。毎年増加しているため、見直しを行い人件費の節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26416</xdr:rowOff>
    </xdr:from>
    <xdr:to>
      <xdr:col>24</xdr:col>
      <xdr:colOff>25400</xdr:colOff>
      <xdr:row>41</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844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170434</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56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1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65278</xdr:rowOff>
    </xdr:from>
    <xdr:to>
      <xdr:col>11</xdr:col>
      <xdr:colOff>9525</xdr:colOff>
      <xdr:row>39</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51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153924</xdr:rowOff>
    </xdr:from>
    <xdr:to>
      <xdr:col>24</xdr:col>
      <xdr:colOff>76200</xdr:colOff>
      <xdr:row>41</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62501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147066</xdr:rowOff>
    </xdr:from>
    <xdr:to>
      <xdr:col>20</xdr:col>
      <xdr:colOff>38100</xdr:colOff>
      <xdr:row>40</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1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119634</xdr:rowOff>
    </xdr:from>
    <xdr:to>
      <xdr:col>15</xdr:col>
      <xdr:colOff>149225</xdr:colOff>
      <xdr:row>40</xdr:row>
      <xdr:rowOff>49784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92202</xdr:rowOff>
    </xdr:from>
    <xdr:to>
      <xdr:col>6</xdr:col>
      <xdr:colOff>171450</xdr:colOff>
      <xdr:row>40</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年度は農林水産行費の特定地域経営支援対策事業において機器の購入をしたため類似団体を上回る値となった。平成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年度は類似団体平均程度まで支出を抑制できたが、今後も必要経費を精査し、経費の節減に努める。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19</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364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19</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1348"/>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168148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9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類似団体の平均を下回っているが、高齢者人口の増加に伴い今後の増加が見込まれる。引き続き、所得の審査や給付について精査する。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182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19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類似団体平均を下回っているが、経常収支比率は毎年増加傾向である。特別会計への繰出金は平成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年度よりも歳出額は減少しているが、経常収支比率では増加している。今後も特別会計の経常経費の削減に努め、繰出金への抑制を図る。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55</xdr:row>
      <xdr:rowOff>143002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675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14986</xdr:rowOff>
    </xdr:from>
    <xdr:to>
      <xdr:col>78</xdr:col>
      <xdr:colOff>69850</xdr:colOff>
      <xdr:row>55</xdr:row>
      <xdr:rowOff>37846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447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145288</xdr:rowOff>
    </xdr:from>
    <xdr:to>
      <xdr:col>73</xdr:col>
      <xdr:colOff>180975</xdr:colOff>
      <xdr:row>55</xdr:row>
      <xdr:rowOff>14986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03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21844</xdr:rowOff>
    </xdr:from>
    <xdr:to>
      <xdr:col>69</xdr:col>
      <xdr:colOff>92075</xdr:colOff>
      <xdr:row>54</xdr:row>
      <xdr:rowOff>145288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2801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158496</xdr:rowOff>
    </xdr:from>
    <xdr:to>
      <xdr:col>78</xdr:col>
      <xdr:colOff>120650</xdr:colOff>
      <xdr:row>55</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98823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135636</xdr:rowOff>
    </xdr:from>
    <xdr:to>
      <xdr:col>74</xdr:col>
      <xdr:colOff>31750</xdr:colOff>
      <xdr:row>55</xdr:row>
      <xdr:rowOff>65786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75963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94488</xdr:rowOff>
    </xdr:from>
    <xdr:to>
      <xdr:col>69</xdr:col>
      <xdr:colOff>142875</xdr:colOff>
      <xdr:row>55</xdr:row>
      <xdr:rowOff>24638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34815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142494</xdr:rowOff>
    </xdr:from>
    <xdr:to>
      <xdr:col>65</xdr:col>
      <xdr:colOff>53975</xdr:colOff>
      <xdr:row>54</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年度と比較して支出額の抑制はできたが、経常収支比率では増加している。類似団体平均を下回っているが、支出の決定については、より効果的なものを優先しながら、節減に努める。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163576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94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91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減少が続き、類似団体平均を下回ったが、平成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がん蜜製糖施設整備に係る起債が要因で今後は増加見込みである。さらに、今後も借入が必要な事業が控えていることから、事業計画の優先順位等を検討し、地方債の発行を抑制し公債費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219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78</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57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人件費や物件費の影響で、類似団体平均を上回っている。今後も人件費や物件費の抑制に努める。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72137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31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129287</xdr:rowOff>
    </xdr:from>
    <xdr:to>
      <xdr:col>78</xdr:col>
      <xdr:colOff>69850</xdr:colOff>
      <xdr:row>78</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59487"/>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120142</xdr:rowOff>
    </xdr:from>
    <xdr:to>
      <xdr:col>73</xdr:col>
      <xdr:colOff>180975</xdr:colOff>
      <xdr:row>76</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503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163576</xdr:rowOff>
    </xdr:from>
    <xdr:to>
      <xdr:col>69</xdr:col>
      <xdr:colOff>92075</xdr:colOff>
      <xdr:row>76</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2232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78487</xdr:rowOff>
    </xdr:from>
    <xdr:to>
      <xdr:col>74</xdr:col>
      <xdr:colOff>31750</xdr:colOff>
      <xdr:row>77</xdr:row>
      <xdr:rowOff>8637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164864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69342</xdr:rowOff>
    </xdr:from>
    <xdr:to>
      <xdr:col>69</xdr:col>
      <xdr:colOff>142875</xdr:colOff>
      <xdr:row>76</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155719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112776</xdr:rowOff>
    </xdr:from>
    <xdr:to>
      <xdr:col>65</xdr:col>
      <xdr:colOff>53975</xdr:colOff>
      <xdr:row>76</xdr:row>
      <xdr:rowOff>42926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53103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8707</xdr:rowOff>
    </xdr:from>
    <xdr:to>
      <xdr:col>29</xdr:col>
      <xdr:colOff>127000</xdr:colOff>
      <xdr:row>16</xdr:row>
      <xdr:rowOff>54867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99532"/>
          <a:ext cx="6477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54867</xdr:rowOff>
    </xdr:from>
    <xdr:to>
      <xdr:col>26</xdr:col>
      <xdr:colOff>50800</xdr:colOff>
      <xdr:row>16</xdr:row>
      <xdr:rowOff>73418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45692"/>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62809</xdr:rowOff>
    </xdr:from>
    <xdr:to>
      <xdr:col>22</xdr:col>
      <xdr:colOff>114300</xdr:colOff>
      <xdr:row>16</xdr:row>
      <xdr:rowOff>73418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53634"/>
          <a:ext cx="698500" cy="1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62809</xdr:rowOff>
    </xdr:from>
    <xdr:to>
      <xdr:col>18</xdr:col>
      <xdr:colOff>177800</xdr:colOff>
      <xdr:row>16</xdr:row>
      <xdr:rowOff>85200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53634"/>
          <a:ext cx="698500" cy="2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129357</xdr:rowOff>
    </xdr:from>
    <xdr:to>
      <xdr:col>29</xdr:col>
      <xdr:colOff>177800</xdr:colOff>
      <xdr:row>16</xdr:row>
      <xdr:rowOff>59507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4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145884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9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4067</xdr:rowOff>
    </xdr:from>
    <xdr:to>
      <xdr:col>26</xdr:col>
      <xdr:colOff>101600</xdr:colOff>
      <xdr:row>16</xdr:row>
      <xdr:rowOff>105667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115844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6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22618</xdr:rowOff>
    </xdr:from>
    <xdr:to>
      <xdr:col>22</xdr:col>
      <xdr:colOff>165100</xdr:colOff>
      <xdr:row>16</xdr:row>
      <xdr:rowOff>124218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1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134395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12009</xdr:rowOff>
    </xdr:from>
    <xdr:to>
      <xdr:col>19</xdr:col>
      <xdr:colOff>38100</xdr:colOff>
      <xdr:row>16</xdr:row>
      <xdr:rowOff>113609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0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123786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34400</xdr:rowOff>
    </xdr:from>
    <xdr:to>
      <xdr:col>15</xdr:col>
      <xdr:colOff>101600</xdr:colOff>
      <xdr:row>16</xdr:row>
      <xdr:rowOff>136000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2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146177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53116</xdr:rowOff>
    </xdr:from>
    <xdr:to>
      <xdr:col>29</xdr:col>
      <xdr:colOff>127000</xdr:colOff>
      <xdr:row>35</xdr:row>
      <xdr:rowOff>152123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63466"/>
          <a:ext cx="647700" cy="9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53116</xdr:rowOff>
    </xdr:from>
    <xdr:to>
      <xdr:col>26</xdr:col>
      <xdr:colOff>50800</xdr:colOff>
      <xdr:row>35</xdr:row>
      <xdr:rowOff>54959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63466"/>
          <a:ext cx="698500" cy="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6390</xdr:rowOff>
    </xdr:from>
    <xdr:to>
      <xdr:col>22</xdr:col>
      <xdr:colOff>114300</xdr:colOff>
      <xdr:row>35</xdr:row>
      <xdr:rowOff>54959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16740"/>
          <a:ext cx="698500" cy="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287875</xdr:rowOff>
    </xdr:from>
    <xdr:to>
      <xdr:col>18</xdr:col>
      <xdr:colOff>177800</xdr:colOff>
      <xdr:row>35</xdr:row>
      <xdr:rowOff>6390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55325"/>
          <a:ext cx="698500" cy="6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101323</xdr:rowOff>
    </xdr:from>
    <xdr:to>
      <xdr:col>29</xdr:col>
      <xdr:colOff>177800</xdr:colOff>
      <xdr:row>35</xdr:row>
      <xdr:rowOff>202923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289300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2316</xdr:rowOff>
    </xdr:from>
    <xdr:to>
      <xdr:col>26</xdr:col>
      <xdr:colOff>101600</xdr:colOff>
      <xdr:row>35</xdr:row>
      <xdr:rowOff>103916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4159</xdr:rowOff>
    </xdr:from>
    <xdr:to>
      <xdr:col>22</xdr:col>
      <xdr:colOff>165100</xdr:colOff>
      <xdr:row>35</xdr:row>
      <xdr:rowOff>105759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115936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298490</xdr:rowOff>
    </xdr:from>
    <xdr:to>
      <xdr:col>19</xdr:col>
      <xdr:colOff>38100</xdr:colOff>
      <xdr:row>35</xdr:row>
      <xdr:rowOff>57190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6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67368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3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237075</xdr:rowOff>
    </xdr:from>
    <xdr:to>
      <xdr:col>15</xdr:col>
      <xdr:colOff>101600</xdr:colOff>
      <xdr:row>34</xdr:row>
      <xdr:rowOff>338675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0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67837</xdr:rowOff>
    </xdr:from>
    <xdr:to>
      <xdr:col>24</xdr:col>
      <xdr:colOff>63500</xdr:colOff>
      <xdr:row>33</xdr:row>
      <xdr:rowOff>116467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25687"/>
          <a:ext cx="838200" cy="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116467</xdr:rowOff>
    </xdr:from>
    <xdr:to>
      <xdr:col>19</xdr:col>
      <xdr:colOff>177800</xdr:colOff>
      <xdr:row>33</xdr:row>
      <xdr:rowOff>135213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774317"/>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127303</xdr:rowOff>
    </xdr:from>
    <xdr:to>
      <xdr:col>15</xdr:col>
      <xdr:colOff>50800</xdr:colOff>
      <xdr:row>33</xdr:row>
      <xdr:rowOff>135213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7851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124814</xdr:rowOff>
    </xdr:from>
    <xdr:to>
      <xdr:col>10</xdr:col>
      <xdr:colOff>114300</xdr:colOff>
      <xdr:row>33</xdr:row>
      <xdr:rowOff>127303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782664"/>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17037</xdr:rowOff>
    </xdr:from>
    <xdr:to>
      <xdr:col>24</xdr:col>
      <xdr:colOff>114300</xdr:colOff>
      <xdr:row>33</xdr:row>
      <xdr:rowOff>118637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6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39914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65667</xdr:rowOff>
    </xdr:from>
    <xdr:to>
      <xdr:col>20</xdr:col>
      <xdr:colOff>38100</xdr:colOff>
      <xdr:row>33</xdr:row>
      <xdr:rowOff>167267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12344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4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84413</xdr:rowOff>
    </xdr:from>
    <xdr:to>
      <xdr:col>15</xdr:col>
      <xdr:colOff>101600</xdr:colOff>
      <xdr:row>34</xdr:row>
      <xdr:rowOff>14563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7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31090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1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76503</xdr:rowOff>
    </xdr:from>
    <xdr:to>
      <xdr:col>10</xdr:col>
      <xdr:colOff>165100</xdr:colOff>
      <xdr:row>34</xdr:row>
      <xdr:rowOff>6653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23180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0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74014</xdr:rowOff>
    </xdr:from>
    <xdr:to>
      <xdr:col>6</xdr:col>
      <xdr:colOff>38100</xdr:colOff>
      <xdr:row>34</xdr:row>
      <xdr:rowOff>4164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20691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88671</xdr:rowOff>
    </xdr:from>
    <xdr:to>
      <xdr:col>24</xdr:col>
      <xdr:colOff>63500</xdr:colOff>
      <xdr:row>55</xdr:row>
      <xdr:rowOff>46924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46971"/>
          <a:ext cx="838200" cy="1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46924</xdr:rowOff>
    </xdr:from>
    <xdr:to>
      <xdr:col>19</xdr:col>
      <xdr:colOff>177800</xdr:colOff>
      <xdr:row>55</xdr:row>
      <xdr:rowOff>104815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76674"/>
          <a:ext cx="889000" cy="5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104815</xdr:rowOff>
    </xdr:from>
    <xdr:to>
      <xdr:col>15</xdr:col>
      <xdr:colOff>50800</xdr:colOff>
      <xdr:row>56</xdr:row>
      <xdr:rowOff>103405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34565"/>
          <a:ext cx="8890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103405</xdr:rowOff>
    </xdr:from>
    <xdr:to>
      <xdr:col>10</xdr:col>
      <xdr:colOff>114300</xdr:colOff>
      <xdr:row>56</xdr:row>
      <xdr:rowOff>141999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4605"/>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37871</xdr:rowOff>
    </xdr:from>
    <xdr:to>
      <xdr:col>24</xdr:col>
      <xdr:colOff>114300</xdr:colOff>
      <xdr:row>54</xdr:row>
      <xdr:rowOff>139471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4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167574</xdr:rowOff>
    </xdr:from>
    <xdr:to>
      <xdr:col>20</xdr:col>
      <xdr:colOff>38100</xdr:colOff>
      <xdr:row>55</xdr:row>
      <xdr:rowOff>97724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114251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54015</xdr:rowOff>
    </xdr:from>
    <xdr:to>
      <xdr:col>15</xdr:col>
      <xdr:colOff>101600</xdr:colOff>
      <xdr:row>55</xdr:row>
      <xdr:rowOff>155615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5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52605</xdr:rowOff>
    </xdr:from>
    <xdr:to>
      <xdr:col>10</xdr:col>
      <xdr:colOff>165100</xdr:colOff>
      <xdr:row>56</xdr:row>
      <xdr:rowOff>154205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170732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91199</xdr:rowOff>
    </xdr:from>
    <xdr:to>
      <xdr:col>6</xdr:col>
      <xdr:colOff>38100</xdr:colOff>
      <xdr:row>57</xdr:row>
      <xdr:rowOff>21349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37876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167193</xdr:rowOff>
    </xdr:from>
    <xdr:to>
      <xdr:col>24</xdr:col>
      <xdr:colOff>63500</xdr:colOff>
      <xdr:row>79</xdr:row>
      <xdr:rowOff>32982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0293"/>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146794</xdr:rowOff>
    </xdr:from>
    <xdr:to>
      <xdr:col>19</xdr:col>
      <xdr:colOff>177800</xdr:colOff>
      <xdr:row>79</xdr:row>
      <xdr:rowOff>32982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9894"/>
          <a:ext cx="8890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116687</xdr:rowOff>
    </xdr:from>
    <xdr:to>
      <xdr:col>15</xdr:col>
      <xdr:colOff>50800</xdr:colOff>
      <xdr:row>78</xdr:row>
      <xdr:rowOff>146794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9787"/>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116687</xdr:rowOff>
    </xdr:from>
    <xdr:to>
      <xdr:col>10</xdr:col>
      <xdr:colOff>114300</xdr:colOff>
      <xdr:row>79</xdr:row>
      <xdr:rowOff>6297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9787"/>
          <a:ext cx="889000" cy="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116393</xdr:rowOff>
    </xdr:from>
    <xdr:to>
      <xdr:col>24</xdr:col>
      <xdr:colOff>114300</xdr:colOff>
      <xdr:row>79</xdr:row>
      <xdr:rowOff>46543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153632</xdr:rowOff>
    </xdr:from>
    <xdr:to>
      <xdr:col>20</xdr:col>
      <xdr:colOff>38100</xdr:colOff>
      <xdr:row>79</xdr:row>
      <xdr:rowOff>83782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74909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95994</xdr:rowOff>
    </xdr:from>
    <xdr:to>
      <xdr:col>15</xdr:col>
      <xdr:colOff>101600</xdr:colOff>
      <xdr:row>79</xdr:row>
      <xdr:rowOff>26144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17271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65887</xdr:rowOff>
    </xdr:from>
    <xdr:to>
      <xdr:col>10</xdr:col>
      <xdr:colOff>165100</xdr:colOff>
      <xdr:row>78</xdr:row>
      <xdr:rowOff>167487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158614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126947</xdr:rowOff>
    </xdr:from>
    <xdr:to>
      <xdr:col>6</xdr:col>
      <xdr:colOff>38100</xdr:colOff>
      <xdr:row>79</xdr:row>
      <xdr:rowOff>57097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48224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73092</xdr:rowOff>
    </xdr:from>
    <xdr:to>
      <xdr:col>24</xdr:col>
      <xdr:colOff>63500</xdr:colOff>
      <xdr:row>97</xdr:row>
      <xdr:rowOff>165151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03742"/>
          <a:ext cx="838200" cy="9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73092</xdr:rowOff>
    </xdr:from>
    <xdr:to>
      <xdr:col>19</xdr:col>
      <xdr:colOff>177800</xdr:colOff>
      <xdr:row>97</xdr:row>
      <xdr:rowOff>79311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3742"/>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79311</xdr:rowOff>
    </xdr:from>
    <xdr:to>
      <xdr:col>15</xdr:col>
      <xdr:colOff>50800</xdr:colOff>
      <xdr:row>97</xdr:row>
      <xdr:rowOff>84159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09961"/>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71340</xdr:rowOff>
    </xdr:from>
    <xdr:to>
      <xdr:col>10</xdr:col>
      <xdr:colOff>114300</xdr:colOff>
      <xdr:row>97</xdr:row>
      <xdr:rowOff>84159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01990"/>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114351</xdr:rowOff>
    </xdr:from>
    <xdr:to>
      <xdr:col>24</xdr:col>
      <xdr:colOff>114300</xdr:colOff>
      <xdr:row>98</xdr:row>
      <xdr:rowOff>44501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29278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22292</xdr:rowOff>
    </xdr:from>
    <xdr:to>
      <xdr:col>20</xdr:col>
      <xdr:colOff>38100</xdr:colOff>
      <xdr:row>97</xdr:row>
      <xdr:rowOff>123892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115019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28511</xdr:rowOff>
    </xdr:from>
    <xdr:to>
      <xdr:col>15</xdr:col>
      <xdr:colOff>101600</xdr:colOff>
      <xdr:row>97</xdr:row>
      <xdr:rowOff>130111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33359</xdr:rowOff>
    </xdr:from>
    <xdr:to>
      <xdr:col>10</xdr:col>
      <xdr:colOff>165100</xdr:colOff>
      <xdr:row>97</xdr:row>
      <xdr:rowOff>134959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126086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20540</xdr:rowOff>
    </xdr:from>
    <xdr:to>
      <xdr:col>6</xdr:col>
      <xdr:colOff>38100</xdr:colOff>
      <xdr:row>97</xdr:row>
      <xdr:rowOff>122140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113267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45614</xdr:rowOff>
    </xdr:from>
    <xdr:to>
      <xdr:col>55</xdr:col>
      <xdr:colOff>0</xdr:colOff>
      <xdr:row>37</xdr:row>
      <xdr:rowOff>64702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89264"/>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45614</xdr:rowOff>
    </xdr:from>
    <xdr:to>
      <xdr:col>50</xdr:col>
      <xdr:colOff>114300</xdr:colOff>
      <xdr:row>37</xdr:row>
      <xdr:rowOff>106825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89264"/>
          <a:ext cx="889000" cy="6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106825</xdr:rowOff>
    </xdr:from>
    <xdr:to>
      <xdr:col>45</xdr:col>
      <xdr:colOff>177800</xdr:colOff>
      <xdr:row>37</xdr:row>
      <xdr:rowOff>117570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0475"/>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117570</xdr:rowOff>
    </xdr:from>
    <xdr:to>
      <xdr:col>41</xdr:col>
      <xdr:colOff>50800</xdr:colOff>
      <xdr:row>37</xdr:row>
      <xdr:rowOff>138584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61220"/>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13902</xdr:rowOff>
    </xdr:from>
    <xdr:to>
      <xdr:col>55</xdr:col>
      <xdr:colOff>50800</xdr:colOff>
      <xdr:row>37</xdr:row>
      <xdr:rowOff>115502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163779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166264</xdr:rowOff>
    </xdr:from>
    <xdr:to>
      <xdr:col>50</xdr:col>
      <xdr:colOff>165100</xdr:colOff>
      <xdr:row>37</xdr:row>
      <xdr:rowOff>96414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87541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56025</xdr:rowOff>
    </xdr:from>
    <xdr:to>
      <xdr:col>46</xdr:col>
      <xdr:colOff>38100</xdr:colOff>
      <xdr:row>37</xdr:row>
      <xdr:rowOff>157625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148752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66770</xdr:rowOff>
    </xdr:from>
    <xdr:to>
      <xdr:col>41</xdr:col>
      <xdr:colOff>101600</xdr:colOff>
      <xdr:row>37</xdr:row>
      <xdr:rowOff>168370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159497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0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87784</xdr:rowOff>
    </xdr:from>
    <xdr:to>
      <xdr:col>36</xdr:col>
      <xdr:colOff>165100</xdr:colOff>
      <xdr:row>38</xdr:row>
      <xdr:rowOff>17934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9061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19063</xdr:rowOff>
    </xdr:from>
    <xdr:to>
      <xdr:col>54</xdr:col>
      <xdr:colOff>189865</xdr:colOff>
      <xdr:row>59</xdr:row>
      <xdr:rowOff>30594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105913"/>
          <a:ext cx="1270" cy="1040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34421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30594</xdr:rowOff>
    </xdr:from>
    <xdr:to>
      <xdr:col>55</xdr:col>
      <xdr:colOff>88900</xdr:colOff>
      <xdr:row>59</xdr:row>
      <xdr:rowOff>30594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137190</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881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19063</xdr:rowOff>
    </xdr:from>
    <xdr:to>
      <xdr:col>55</xdr:col>
      <xdr:colOff>88900</xdr:colOff>
      <xdr:row>53</xdr:row>
      <xdr:rowOff>19063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10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7458</xdr:rowOff>
    </xdr:from>
    <xdr:to>
      <xdr:col>55</xdr:col>
      <xdr:colOff>0</xdr:colOff>
      <xdr:row>56</xdr:row>
      <xdr:rowOff>63867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65758"/>
          <a:ext cx="838200" cy="3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40055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8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61628</xdr:rowOff>
    </xdr:from>
    <xdr:to>
      <xdr:col>55</xdr:col>
      <xdr:colOff>50800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78943</xdr:rowOff>
    </xdr:from>
    <xdr:to>
      <xdr:col>50</xdr:col>
      <xdr:colOff>114300</xdr:colOff>
      <xdr:row>54</xdr:row>
      <xdr:rowOff>7458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22893"/>
          <a:ext cx="889000" cy="4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54163</xdr:rowOff>
    </xdr:from>
    <xdr:to>
      <xdr:col>50</xdr:col>
      <xdr:colOff>165100</xdr:colOff>
      <xdr:row>58</xdr:row>
      <xdr:rowOff>155763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78943</xdr:rowOff>
    </xdr:from>
    <xdr:to>
      <xdr:col>45</xdr:col>
      <xdr:colOff>177800</xdr:colOff>
      <xdr:row>56</xdr:row>
      <xdr:rowOff>69186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22893"/>
          <a:ext cx="889000" cy="8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53869</xdr:rowOff>
    </xdr:from>
    <xdr:to>
      <xdr:col>46</xdr:col>
      <xdr:colOff>38100</xdr:colOff>
      <xdr:row>58</xdr:row>
      <xdr:rowOff>155469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146596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69186</xdr:rowOff>
    </xdr:from>
    <xdr:to>
      <xdr:col>41</xdr:col>
      <xdr:colOff>50800</xdr:colOff>
      <xdr:row>56</xdr:row>
      <xdr:rowOff>117059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7038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13067</xdr:rowOff>
    </xdr:from>
    <xdr:to>
      <xdr:col>55</xdr:col>
      <xdr:colOff>50800</xdr:colOff>
      <xdr:row>56</xdr:row>
      <xdr:rowOff>114667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35944</xdr:rowOff>
    </xdr:from>
    <xdr:ext cx="690189"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65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128108</xdr:rowOff>
    </xdr:from>
    <xdr:to>
      <xdr:col>50</xdr:col>
      <xdr:colOff>165100</xdr:colOff>
      <xdr:row>54</xdr:row>
      <xdr:rowOff>58258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74785</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294205" y="899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28143</xdr:rowOff>
    </xdr:from>
    <xdr:to>
      <xdr:col>46</xdr:col>
      <xdr:colOff>38100</xdr:colOff>
      <xdr:row>51</xdr:row>
      <xdr:rowOff>129743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146270</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5205" y="8547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18386</xdr:rowOff>
    </xdr:from>
    <xdr:to>
      <xdr:col>41</xdr:col>
      <xdr:colOff>101600</xdr:colOff>
      <xdr:row>56</xdr:row>
      <xdr:rowOff>119986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136513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9394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66259</xdr:rowOff>
    </xdr:from>
    <xdr:to>
      <xdr:col>36</xdr:col>
      <xdr:colOff>165100</xdr:colOff>
      <xdr:row>56</xdr:row>
      <xdr:rowOff>167859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12936</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9442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138375</xdr:rowOff>
    </xdr:from>
    <xdr:to>
      <xdr:col>55</xdr:col>
      <xdr:colOff>0</xdr:colOff>
      <xdr:row>78</xdr:row>
      <xdr:rowOff>51239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997125"/>
          <a:ext cx="838200" cy="4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51239</xdr:rowOff>
    </xdr:from>
    <xdr:to>
      <xdr:col>50</xdr:col>
      <xdr:colOff>114300</xdr:colOff>
      <xdr:row>78</xdr:row>
      <xdr:rowOff>109330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24339"/>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110791</xdr:rowOff>
    </xdr:from>
    <xdr:to>
      <xdr:col>45</xdr:col>
      <xdr:colOff>177800</xdr:colOff>
      <xdr:row>78</xdr:row>
      <xdr:rowOff>109330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283741"/>
          <a:ext cx="889000" cy="11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110791</xdr:rowOff>
    </xdr:from>
    <xdr:to>
      <xdr:col>41</xdr:col>
      <xdr:colOff>50800</xdr:colOff>
      <xdr:row>75</xdr:row>
      <xdr:rowOff>26791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283741"/>
          <a:ext cx="889000" cy="6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87575</xdr:rowOff>
    </xdr:from>
    <xdr:to>
      <xdr:col>55</xdr:col>
      <xdr:colOff>50800</xdr:colOff>
      <xdr:row>76</xdr:row>
      <xdr:rowOff>17726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46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110452</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9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xdr:rowOff>
    </xdr:from>
    <xdr:to>
      <xdr:col>50</xdr:col>
      <xdr:colOff>165100</xdr:colOff>
      <xdr:row>78</xdr:row>
      <xdr:rowOff>102039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118566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4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58530</xdr:rowOff>
    </xdr:from>
    <xdr:to>
      <xdr:col>46</xdr:col>
      <xdr:colOff>38100</xdr:colOff>
      <xdr:row>78</xdr:row>
      <xdr:rowOff>160130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151257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59991</xdr:rowOff>
    </xdr:from>
    <xdr:to>
      <xdr:col>41</xdr:col>
      <xdr:colOff>101600</xdr:colOff>
      <xdr:row>71</xdr:row>
      <xdr:rowOff>161591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2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6668</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16205" y="12008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147441</xdr:rowOff>
    </xdr:from>
    <xdr:to>
      <xdr:col>36</xdr:col>
      <xdr:colOff>165100</xdr:colOff>
      <xdr:row>75</xdr:row>
      <xdr:rowOff>77591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8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94118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60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35577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12098</xdr:rowOff>
    </xdr:from>
    <xdr:to>
      <xdr:col>54</xdr:col>
      <xdr:colOff>189865</xdr:colOff>
      <xdr:row>99</xdr:row>
      <xdr:rowOff>44450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6128398"/>
          <a:ext cx="1270" cy="88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130225</xdr:rowOff>
    </xdr:from>
    <xdr:ext cx="690189"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903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12098</xdr:rowOff>
    </xdr:from>
    <xdr:to>
      <xdr:col>55</xdr:col>
      <xdr:colOff>88900</xdr:colOff>
      <xdr:row>94</xdr:row>
      <xdr:rowOff>12098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56857</xdr:rowOff>
    </xdr:from>
    <xdr:to>
      <xdr:col>55</xdr:col>
      <xdr:colOff>0</xdr:colOff>
      <xdr:row>97</xdr:row>
      <xdr:rowOff>69979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173157"/>
          <a:ext cx="838200" cy="5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90488</xdr:rowOff>
    </xdr:from>
    <xdr:ext cx="599010"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8925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112061</xdr:rowOff>
    </xdr:from>
    <xdr:to>
      <xdr:col>55</xdr:col>
      <xdr:colOff>50800</xdr:colOff>
      <xdr:row>99</xdr:row>
      <xdr:rowOff>42211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9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110914</xdr:rowOff>
    </xdr:from>
    <xdr:to>
      <xdr:col>50</xdr:col>
      <xdr:colOff>114300</xdr:colOff>
      <xdr:row>94</xdr:row>
      <xdr:rowOff>56857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712864"/>
          <a:ext cx="889000" cy="4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105400</xdr:rowOff>
    </xdr:from>
    <xdr:to>
      <xdr:col>50</xdr:col>
      <xdr:colOff>165100</xdr:colOff>
      <xdr:row>99</xdr:row>
      <xdr:rowOff>35550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90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26677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39795" y="170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110914</xdr:rowOff>
    </xdr:from>
    <xdr:to>
      <xdr:col>45</xdr:col>
      <xdr:colOff>177800</xdr:colOff>
      <xdr:row>98</xdr:row>
      <xdr:rowOff>117864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712864"/>
          <a:ext cx="889000" cy="12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109263</xdr:rowOff>
    </xdr:from>
    <xdr:to>
      <xdr:col>46</xdr:col>
      <xdr:colOff>38100</xdr:colOff>
      <xdr:row>99</xdr:row>
      <xdr:rowOff>39413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30540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700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156646</xdr:rowOff>
    </xdr:from>
    <xdr:to>
      <xdr:col>41</xdr:col>
      <xdr:colOff>50800</xdr:colOff>
      <xdr:row>98</xdr:row>
      <xdr:rowOff>117864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87296"/>
          <a:ext cx="8890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116461</xdr:rowOff>
    </xdr:from>
    <xdr:to>
      <xdr:col>41</xdr:col>
      <xdr:colOff>101600</xdr:colOff>
      <xdr:row>99</xdr:row>
      <xdr:rowOff>46611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37738</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61795"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114635</xdr:rowOff>
    </xdr:from>
    <xdr:to>
      <xdr:col>36</xdr:col>
      <xdr:colOff>165100</xdr:colOff>
      <xdr:row>99</xdr:row>
      <xdr:rowOff>44785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35912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672795"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19179</xdr:rowOff>
    </xdr:from>
    <xdr:to>
      <xdr:col>55</xdr:col>
      <xdr:colOff>50800</xdr:colOff>
      <xdr:row>97</xdr:row>
      <xdr:rowOff>120779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42056</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6057</xdr:rowOff>
    </xdr:from>
    <xdr:to>
      <xdr:col>50</xdr:col>
      <xdr:colOff>165100</xdr:colOff>
      <xdr:row>94</xdr:row>
      <xdr:rowOff>107657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124184</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294205" y="1589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60114</xdr:rowOff>
    </xdr:from>
    <xdr:to>
      <xdr:col>46</xdr:col>
      <xdr:colOff>38100</xdr:colOff>
      <xdr:row>91</xdr:row>
      <xdr:rowOff>161714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6791</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05205" y="15437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67064</xdr:rowOff>
    </xdr:from>
    <xdr:to>
      <xdr:col>41</xdr:col>
      <xdr:colOff>101600</xdr:colOff>
      <xdr:row>98</xdr:row>
      <xdr:rowOff>168664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13741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6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105846</xdr:rowOff>
    </xdr:from>
    <xdr:to>
      <xdr:col>36</xdr:col>
      <xdr:colOff>165100</xdr:colOff>
      <xdr:row>98</xdr:row>
      <xdr:rowOff>35996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52523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5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40511</xdr:rowOff>
    </xdr:from>
    <xdr:to>
      <xdr:col>85</xdr:col>
      <xdr:colOff>127000</xdr:colOff>
      <xdr:row>77</xdr:row>
      <xdr:rowOff>93356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42161"/>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30290</xdr:rowOff>
    </xdr:from>
    <xdr:to>
      <xdr:col>81</xdr:col>
      <xdr:colOff>50800</xdr:colOff>
      <xdr:row>77</xdr:row>
      <xdr:rowOff>40511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3194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154172</xdr:rowOff>
    </xdr:from>
    <xdr:to>
      <xdr:col>76</xdr:col>
      <xdr:colOff>114300</xdr:colOff>
      <xdr:row>77</xdr:row>
      <xdr:rowOff>30290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84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106731</xdr:rowOff>
    </xdr:from>
    <xdr:to>
      <xdr:col>71</xdr:col>
      <xdr:colOff>177800</xdr:colOff>
      <xdr:row>76</xdr:row>
      <xdr:rowOff>154172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36931"/>
          <a:ext cx="8890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42556</xdr:rowOff>
    </xdr:from>
    <xdr:to>
      <xdr:col>85</xdr:col>
      <xdr:colOff>177800</xdr:colOff>
      <xdr:row>77</xdr:row>
      <xdr:rowOff>144156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65433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161161</xdr:rowOff>
    </xdr:from>
    <xdr:to>
      <xdr:col>81</xdr:col>
      <xdr:colOff>101600</xdr:colOff>
      <xdr:row>77</xdr:row>
      <xdr:rowOff>91311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107838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150940</xdr:rowOff>
    </xdr:from>
    <xdr:to>
      <xdr:col>76</xdr:col>
      <xdr:colOff>165100</xdr:colOff>
      <xdr:row>77</xdr:row>
      <xdr:rowOff>81090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97617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103372</xdr:rowOff>
    </xdr:from>
    <xdr:to>
      <xdr:col>72</xdr:col>
      <xdr:colOff>38100</xdr:colOff>
      <xdr:row>77</xdr:row>
      <xdr:rowOff>33522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50049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55931</xdr:rowOff>
    </xdr:from>
    <xdr:to>
      <xdr:col>67</xdr:col>
      <xdr:colOff>101600</xdr:colOff>
      <xdr:row>76</xdr:row>
      <xdr:rowOff>157531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2609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71269</xdr:rowOff>
    </xdr:from>
    <xdr:to>
      <xdr:col>85</xdr:col>
      <xdr:colOff>127000</xdr:colOff>
      <xdr:row>97</xdr:row>
      <xdr:rowOff>111457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01919"/>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71269</xdr:rowOff>
    </xdr:from>
    <xdr:to>
      <xdr:col>81</xdr:col>
      <xdr:colOff>50800</xdr:colOff>
      <xdr:row>97</xdr:row>
      <xdr:rowOff>109538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01919"/>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40801</xdr:rowOff>
    </xdr:from>
    <xdr:to>
      <xdr:col>76</xdr:col>
      <xdr:colOff>114300</xdr:colOff>
      <xdr:row>97</xdr:row>
      <xdr:rowOff>109538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671451"/>
          <a:ext cx="889000" cy="6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40801</xdr:rowOff>
    </xdr:from>
    <xdr:to>
      <xdr:col>71</xdr:col>
      <xdr:colOff>177800</xdr:colOff>
      <xdr:row>97</xdr:row>
      <xdr:rowOff>157562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71451"/>
          <a:ext cx="889000" cy="1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60657</xdr:rowOff>
    </xdr:from>
    <xdr:to>
      <xdr:col>85</xdr:col>
      <xdr:colOff>177800</xdr:colOff>
      <xdr:row>97</xdr:row>
      <xdr:rowOff>162257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83534</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4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20469</xdr:rowOff>
    </xdr:from>
    <xdr:to>
      <xdr:col>81</xdr:col>
      <xdr:colOff>101600</xdr:colOff>
      <xdr:row>97</xdr:row>
      <xdr:rowOff>122069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138596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4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58738</xdr:rowOff>
    </xdr:from>
    <xdr:to>
      <xdr:col>76</xdr:col>
      <xdr:colOff>165100</xdr:colOff>
      <xdr:row>97</xdr:row>
      <xdr:rowOff>160338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5415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292795" y="1646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161451</xdr:rowOff>
    </xdr:from>
    <xdr:to>
      <xdr:col>72</xdr:col>
      <xdr:colOff>38100</xdr:colOff>
      <xdr:row>97</xdr:row>
      <xdr:rowOff>91601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108128</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03795" y="1639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106762</xdr:rowOff>
    </xdr:from>
    <xdr:to>
      <xdr:col>67</xdr:col>
      <xdr:colOff>101600</xdr:colOff>
      <xdr:row>98</xdr:row>
      <xdr:rowOff>36912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53439</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14795" y="1651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1435</xdr:rowOff>
    </xdr:from>
    <xdr:to>
      <xdr:col>116</xdr:col>
      <xdr:colOff>63500</xdr:colOff>
      <xdr:row>59</xdr:row>
      <xdr:rowOff>1530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16985"/>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1435</xdr:rowOff>
    </xdr:from>
    <xdr:to>
      <xdr:col>111</xdr:col>
      <xdr:colOff>177800</xdr:colOff>
      <xdr:row>59</xdr:row>
      <xdr:rowOff>15437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16985"/>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15437</xdr:rowOff>
    </xdr:from>
    <xdr:to>
      <xdr:col>107</xdr:col>
      <xdr:colOff>50800</xdr:colOff>
      <xdr:row>59</xdr:row>
      <xdr:rowOff>29591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3098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29591</xdr:rowOff>
    </xdr:from>
    <xdr:to>
      <xdr:col>102</xdr:col>
      <xdr:colOff>114300</xdr:colOff>
      <xdr:row>59</xdr:row>
      <xdr:rowOff>39345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4514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122180</xdr:rowOff>
    </xdr:from>
    <xdr:to>
      <xdr:col>116</xdr:col>
      <xdr:colOff>114300</xdr:colOff>
      <xdr:row>59</xdr:row>
      <xdr:rowOff>52330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37107</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122085</xdr:rowOff>
    </xdr:from>
    <xdr:to>
      <xdr:col>112</xdr:col>
      <xdr:colOff>38100</xdr:colOff>
      <xdr:row>59</xdr:row>
      <xdr:rowOff>52235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43362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136087</xdr:rowOff>
    </xdr:from>
    <xdr:to>
      <xdr:col>107</xdr:col>
      <xdr:colOff>101600</xdr:colOff>
      <xdr:row>59</xdr:row>
      <xdr:rowOff>66237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57364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7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150241</xdr:rowOff>
    </xdr:from>
    <xdr:to>
      <xdr:col>102</xdr:col>
      <xdr:colOff>165100</xdr:colOff>
      <xdr:row>59</xdr:row>
      <xdr:rowOff>80391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71518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1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159995</xdr:rowOff>
    </xdr:from>
    <xdr:to>
      <xdr:col>98</xdr:col>
      <xdr:colOff>38100</xdr:colOff>
      <xdr:row>59</xdr:row>
      <xdr:rowOff>90145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81272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28583</xdr:rowOff>
    </xdr:from>
    <xdr:to>
      <xdr:col>116</xdr:col>
      <xdr:colOff>63500</xdr:colOff>
      <xdr:row>76</xdr:row>
      <xdr:rowOff>95709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58783"/>
          <a:ext cx="8382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155391</xdr:rowOff>
    </xdr:from>
    <xdr:to>
      <xdr:col>111</xdr:col>
      <xdr:colOff>177800</xdr:colOff>
      <xdr:row>76</xdr:row>
      <xdr:rowOff>28583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14141"/>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155391</xdr:rowOff>
    </xdr:from>
    <xdr:to>
      <xdr:col>107</xdr:col>
      <xdr:colOff>50800</xdr:colOff>
      <xdr:row>76</xdr:row>
      <xdr:rowOff>13956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14141"/>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13956</xdr:rowOff>
    </xdr:from>
    <xdr:to>
      <xdr:col>102</xdr:col>
      <xdr:colOff>114300</xdr:colOff>
      <xdr:row>76</xdr:row>
      <xdr:rowOff>30375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44156"/>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44909</xdr:rowOff>
    </xdr:from>
    <xdr:to>
      <xdr:col>116</xdr:col>
      <xdr:colOff>114300</xdr:colOff>
      <xdr:row>76</xdr:row>
      <xdr:rowOff>146509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23336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149233</xdr:rowOff>
    </xdr:from>
    <xdr:to>
      <xdr:col>112</xdr:col>
      <xdr:colOff>38100</xdr:colOff>
      <xdr:row>76</xdr:row>
      <xdr:rowOff>79383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70510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104591</xdr:rowOff>
    </xdr:from>
    <xdr:to>
      <xdr:col>107</xdr:col>
      <xdr:colOff>101600</xdr:colOff>
      <xdr:row>76</xdr:row>
      <xdr:rowOff>34742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63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51268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34795" y="127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134607</xdr:rowOff>
    </xdr:from>
    <xdr:to>
      <xdr:col>102</xdr:col>
      <xdr:colOff>165100</xdr:colOff>
      <xdr:row>76</xdr:row>
      <xdr:rowOff>64756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9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55883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45795" y="13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151025</xdr:rowOff>
    </xdr:from>
    <xdr:to>
      <xdr:col>98</xdr:col>
      <xdr:colOff>38100</xdr:colOff>
      <xdr:row>76</xdr:row>
      <xdr:rowOff>81175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72302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人口千人あたりの職員数が類似団体平均よりも多いこともあり、住民一人当たり人件費も高くなっている。指定管理者制度の導入や適正な職員数管理に努める。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普通建設事業費は減少しているが、類似団体よりも高い値となっている。平成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年度は船舶や観光施設の整備を実施した。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117411</xdr:rowOff>
    </xdr:from>
    <xdr:to>
      <xdr:col>24</xdr:col>
      <xdr:colOff>63500</xdr:colOff>
      <xdr:row>35</xdr:row>
      <xdr:rowOff>47955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775261"/>
          <a:ext cx="838200" cy="2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42507</xdr:rowOff>
    </xdr:from>
    <xdr:to>
      <xdr:col>19</xdr:col>
      <xdr:colOff>177800</xdr:colOff>
      <xdr:row>35</xdr:row>
      <xdr:rowOff>47955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43257"/>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169361</xdr:rowOff>
    </xdr:from>
    <xdr:to>
      <xdr:col>15</xdr:col>
      <xdr:colOff>50800</xdr:colOff>
      <xdr:row>35</xdr:row>
      <xdr:rowOff>42507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9866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169361</xdr:rowOff>
    </xdr:from>
    <xdr:to>
      <xdr:col>10</xdr:col>
      <xdr:colOff>114300</xdr:colOff>
      <xdr:row>35</xdr:row>
      <xdr:rowOff>76321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98661"/>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66611</xdr:rowOff>
    </xdr:from>
    <xdr:to>
      <xdr:col>24</xdr:col>
      <xdr:colOff>114300</xdr:colOff>
      <xdr:row>33</xdr:row>
      <xdr:rowOff>168211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168605</xdr:rowOff>
    </xdr:from>
    <xdr:to>
      <xdr:col>20</xdr:col>
      <xdr:colOff>38100</xdr:colOff>
      <xdr:row>35</xdr:row>
      <xdr:rowOff>98755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115282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163157</xdr:rowOff>
    </xdr:from>
    <xdr:to>
      <xdr:col>15</xdr:col>
      <xdr:colOff>101600</xdr:colOff>
      <xdr:row>35</xdr:row>
      <xdr:rowOff>93307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109834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118561</xdr:rowOff>
    </xdr:from>
    <xdr:to>
      <xdr:col>10</xdr:col>
      <xdr:colOff>165100</xdr:colOff>
      <xdr:row>35</xdr:row>
      <xdr:rowOff>48711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65238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25521</xdr:rowOff>
    </xdr:from>
    <xdr:to>
      <xdr:col>6</xdr:col>
      <xdr:colOff>38100</xdr:colOff>
      <xdr:row>35</xdr:row>
      <xdr:rowOff>127121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143648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23161</xdr:rowOff>
    </xdr:from>
    <xdr:to>
      <xdr:col>24</xdr:col>
      <xdr:colOff>63500</xdr:colOff>
      <xdr:row>56</xdr:row>
      <xdr:rowOff>136410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452911"/>
          <a:ext cx="838200" cy="28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111864</xdr:rowOff>
    </xdr:from>
    <xdr:to>
      <xdr:col>19</xdr:col>
      <xdr:colOff>177800</xdr:colOff>
      <xdr:row>56</xdr:row>
      <xdr:rowOff>136410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13064"/>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111864</xdr:rowOff>
    </xdr:from>
    <xdr:to>
      <xdr:col>15</xdr:col>
      <xdr:colOff>50800</xdr:colOff>
      <xdr:row>56</xdr:row>
      <xdr:rowOff>164087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13064"/>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37530</xdr:rowOff>
    </xdr:from>
    <xdr:to>
      <xdr:col>10</xdr:col>
      <xdr:colOff>114300</xdr:colOff>
      <xdr:row>56</xdr:row>
      <xdr:rowOff>164087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38730"/>
          <a:ext cx="889000" cy="1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143811</xdr:rowOff>
    </xdr:from>
    <xdr:to>
      <xdr:col>24</xdr:col>
      <xdr:colOff>114300</xdr:colOff>
      <xdr:row>55</xdr:row>
      <xdr:rowOff>73961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166688</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25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85610</xdr:rowOff>
    </xdr:from>
    <xdr:to>
      <xdr:col>20</xdr:col>
      <xdr:colOff>38100</xdr:colOff>
      <xdr:row>57</xdr:row>
      <xdr:rowOff>15760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32287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6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61064</xdr:rowOff>
    </xdr:from>
    <xdr:to>
      <xdr:col>15</xdr:col>
      <xdr:colOff>101600</xdr:colOff>
      <xdr:row>56</xdr:row>
      <xdr:rowOff>162664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6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3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113287</xdr:rowOff>
    </xdr:from>
    <xdr:to>
      <xdr:col>10</xdr:col>
      <xdr:colOff>165100</xdr:colOff>
      <xdr:row>57</xdr:row>
      <xdr:rowOff>43437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59964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158180</xdr:rowOff>
    </xdr:from>
    <xdr:to>
      <xdr:col>6</xdr:col>
      <xdr:colOff>38100</xdr:colOff>
      <xdr:row>56</xdr:row>
      <xdr:rowOff>88330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104857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3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112505</xdr:rowOff>
    </xdr:from>
    <xdr:to>
      <xdr:col>24</xdr:col>
      <xdr:colOff>63500</xdr:colOff>
      <xdr:row>77</xdr:row>
      <xdr:rowOff>138723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14155"/>
          <a:ext cx="838200" cy="2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112505</xdr:rowOff>
    </xdr:from>
    <xdr:to>
      <xdr:col>19</xdr:col>
      <xdr:colOff>177800</xdr:colOff>
      <xdr:row>77</xdr:row>
      <xdr:rowOff>131733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4155"/>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131733</xdr:rowOff>
    </xdr:from>
    <xdr:to>
      <xdr:col>15</xdr:col>
      <xdr:colOff>50800</xdr:colOff>
      <xdr:row>77</xdr:row>
      <xdr:rowOff>143157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3383"/>
          <a:ext cx="889000" cy="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143157</xdr:rowOff>
    </xdr:from>
    <xdr:to>
      <xdr:col>10</xdr:col>
      <xdr:colOff>114300</xdr:colOff>
      <xdr:row>77</xdr:row>
      <xdr:rowOff>146377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4807"/>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87923</xdr:rowOff>
    </xdr:from>
    <xdr:to>
      <xdr:col>24</xdr:col>
      <xdr:colOff>114300</xdr:colOff>
      <xdr:row>78</xdr:row>
      <xdr:rowOff>18073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61705</xdr:rowOff>
    </xdr:from>
    <xdr:to>
      <xdr:col>20</xdr:col>
      <xdr:colOff>38100</xdr:colOff>
      <xdr:row>77</xdr:row>
      <xdr:rowOff>163305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154432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80933</xdr:rowOff>
    </xdr:from>
    <xdr:to>
      <xdr:col>15</xdr:col>
      <xdr:colOff>101600</xdr:colOff>
      <xdr:row>78</xdr:row>
      <xdr:rowOff>11083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92357</xdr:rowOff>
    </xdr:from>
    <xdr:to>
      <xdr:col>10</xdr:col>
      <xdr:colOff>165100</xdr:colOff>
      <xdr:row>78</xdr:row>
      <xdr:rowOff>22507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95577</xdr:rowOff>
    </xdr:from>
    <xdr:to>
      <xdr:col>6</xdr:col>
      <xdr:colOff>38100</xdr:colOff>
      <xdr:row>78</xdr:row>
      <xdr:rowOff>25727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91289</xdr:rowOff>
    </xdr:from>
    <xdr:to>
      <xdr:col>24</xdr:col>
      <xdr:colOff>63500</xdr:colOff>
      <xdr:row>97</xdr:row>
      <xdr:rowOff>100163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21939"/>
          <a:ext cx="8382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44717</xdr:rowOff>
    </xdr:from>
    <xdr:to>
      <xdr:col>19</xdr:col>
      <xdr:colOff>177800</xdr:colOff>
      <xdr:row>97</xdr:row>
      <xdr:rowOff>100163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03917"/>
          <a:ext cx="889000" cy="2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44717</xdr:rowOff>
    </xdr:from>
    <xdr:to>
      <xdr:col>15</xdr:col>
      <xdr:colOff>50800</xdr:colOff>
      <xdr:row>97</xdr:row>
      <xdr:rowOff>7846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03917"/>
          <a:ext cx="889000" cy="1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7846</xdr:rowOff>
    </xdr:from>
    <xdr:to>
      <xdr:col>10</xdr:col>
      <xdr:colOff>114300</xdr:colOff>
      <xdr:row>97</xdr:row>
      <xdr:rowOff>100840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38496"/>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40489</xdr:rowOff>
    </xdr:from>
    <xdr:to>
      <xdr:col>24</xdr:col>
      <xdr:colOff>114300</xdr:colOff>
      <xdr:row>97</xdr:row>
      <xdr:rowOff>142089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18916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49363</xdr:rowOff>
    </xdr:from>
    <xdr:to>
      <xdr:col>20</xdr:col>
      <xdr:colOff>38100</xdr:colOff>
      <xdr:row>97</xdr:row>
      <xdr:rowOff>150963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142090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165367</xdr:rowOff>
    </xdr:from>
    <xdr:to>
      <xdr:col>15</xdr:col>
      <xdr:colOff>101600</xdr:colOff>
      <xdr:row>96</xdr:row>
      <xdr:rowOff>95517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112044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2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128496</xdr:rowOff>
    </xdr:from>
    <xdr:to>
      <xdr:col>10</xdr:col>
      <xdr:colOff>165100</xdr:colOff>
      <xdr:row>97</xdr:row>
      <xdr:rowOff>58646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75173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50040</xdr:rowOff>
    </xdr:from>
    <xdr:to>
      <xdr:col>6</xdr:col>
      <xdr:colOff>38100</xdr:colOff>
      <xdr:row>97</xdr:row>
      <xdr:rowOff>151640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142767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13370</xdr:rowOff>
    </xdr:from>
    <xdr:to>
      <xdr:col>54</xdr:col>
      <xdr:colOff>189865</xdr:colOff>
      <xdr:row>59</xdr:row>
      <xdr:rowOff>39579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614570"/>
          <a:ext cx="1270" cy="54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43406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39579</xdr:rowOff>
    </xdr:from>
    <xdr:to>
      <xdr:col>55</xdr:col>
      <xdr:colOff>88900</xdr:colOff>
      <xdr:row>59</xdr:row>
      <xdr:rowOff>39579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131497</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93897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13370</xdr:rowOff>
    </xdr:from>
    <xdr:to>
      <xdr:col>55</xdr:col>
      <xdr:colOff>88900</xdr:colOff>
      <xdr:row>56</xdr:row>
      <xdr:rowOff>13370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61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151805</xdr:rowOff>
    </xdr:from>
    <xdr:to>
      <xdr:col>55</xdr:col>
      <xdr:colOff>0</xdr:colOff>
      <xdr:row>57</xdr:row>
      <xdr:rowOff>77434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38655"/>
          <a:ext cx="838200" cy="6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81632</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10025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103205</xdr:rowOff>
    </xdr:from>
    <xdr:to>
      <xdr:col>55</xdr:col>
      <xdr:colOff>50800</xdr:colOff>
      <xdr:row>59</xdr:row>
      <xdr:rowOff>33355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1004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135252</xdr:rowOff>
    </xdr:from>
    <xdr:to>
      <xdr:col>50</xdr:col>
      <xdr:colOff>114300</xdr:colOff>
      <xdr:row>53</xdr:row>
      <xdr:rowOff>151805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8879202"/>
          <a:ext cx="889000" cy="3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99771</xdr:rowOff>
    </xdr:from>
    <xdr:to>
      <xdr:col>50</xdr:col>
      <xdr:colOff>165100</xdr:colOff>
      <xdr:row>59</xdr:row>
      <xdr:rowOff>29921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100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21048</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101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135252</xdr:rowOff>
    </xdr:from>
    <xdr:to>
      <xdr:col>45</xdr:col>
      <xdr:colOff>177800</xdr:colOff>
      <xdr:row>56</xdr:row>
      <xdr:rowOff>63869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8879202"/>
          <a:ext cx="889000" cy="7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100191</xdr:rowOff>
    </xdr:from>
    <xdr:to>
      <xdr:col>46</xdr:col>
      <xdr:colOff>38100</xdr:colOff>
      <xdr:row>59</xdr:row>
      <xdr:rowOff>30341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21468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101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63869</xdr:rowOff>
    </xdr:from>
    <xdr:to>
      <xdr:col>41</xdr:col>
      <xdr:colOff>50800</xdr:colOff>
      <xdr:row>57</xdr:row>
      <xdr:rowOff>100442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65069"/>
          <a:ext cx="889000" cy="2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105577</xdr:rowOff>
    </xdr:from>
    <xdr:to>
      <xdr:col>41</xdr:col>
      <xdr:colOff>101600</xdr:colOff>
      <xdr:row>59</xdr:row>
      <xdr:rowOff>35727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26854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100042</xdr:rowOff>
    </xdr:from>
    <xdr:to>
      <xdr:col>36</xdr:col>
      <xdr:colOff>165100</xdr:colOff>
      <xdr:row>59</xdr:row>
      <xdr:rowOff>30192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21319</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26634</xdr:rowOff>
    </xdr:from>
    <xdr:to>
      <xdr:col>55</xdr:col>
      <xdr:colOff>50800</xdr:colOff>
      <xdr:row>57</xdr:row>
      <xdr:rowOff>128234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49511</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5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101005</xdr:rowOff>
    </xdr:from>
    <xdr:to>
      <xdr:col>50</xdr:col>
      <xdr:colOff>165100</xdr:colOff>
      <xdr:row>54</xdr:row>
      <xdr:rowOff>31155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1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47682</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294205" y="8963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84452</xdr:rowOff>
    </xdr:from>
    <xdr:to>
      <xdr:col>46</xdr:col>
      <xdr:colOff>38100</xdr:colOff>
      <xdr:row>52</xdr:row>
      <xdr:rowOff>14602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31129</xdr:rowOff>
    </xdr:from>
    <xdr:ext cx="69018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05205" y="860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13069</xdr:rowOff>
    </xdr:from>
    <xdr:to>
      <xdr:col>41</xdr:col>
      <xdr:colOff>101600</xdr:colOff>
      <xdr:row>56</xdr:row>
      <xdr:rowOff>114669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131196</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16205" y="938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49642</xdr:rowOff>
    </xdr:from>
    <xdr:to>
      <xdr:col>36</xdr:col>
      <xdr:colOff>165100</xdr:colOff>
      <xdr:row>57</xdr:row>
      <xdr:rowOff>151242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167769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36136</xdr:rowOff>
    </xdr:from>
    <xdr:to>
      <xdr:col>55</xdr:col>
      <xdr:colOff>0</xdr:colOff>
      <xdr:row>78</xdr:row>
      <xdr:rowOff>37302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09236"/>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37302</xdr:rowOff>
    </xdr:from>
    <xdr:to>
      <xdr:col>50</xdr:col>
      <xdr:colOff>114300</xdr:colOff>
      <xdr:row>78</xdr:row>
      <xdr:rowOff>45377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10402"/>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23585</xdr:rowOff>
    </xdr:from>
    <xdr:to>
      <xdr:col>45</xdr:col>
      <xdr:colOff>177800</xdr:colOff>
      <xdr:row>78</xdr:row>
      <xdr:rowOff>45377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6685"/>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23585</xdr:rowOff>
    </xdr:from>
    <xdr:to>
      <xdr:col>41</xdr:col>
      <xdr:colOff>50800</xdr:colOff>
      <xdr:row>78</xdr:row>
      <xdr:rowOff>29905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6685"/>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156786</xdr:rowOff>
    </xdr:from>
    <xdr:to>
      <xdr:col>55</xdr:col>
      <xdr:colOff>50800</xdr:colOff>
      <xdr:row>78</xdr:row>
      <xdr:rowOff>86936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157952</xdr:rowOff>
    </xdr:from>
    <xdr:to>
      <xdr:col>50</xdr:col>
      <xdr:colOff>165100</xdr:colOff>
      <xdr:row>78</xdr:row>
      <xdr:rowOff>88102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79229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166027</xdr:rowOff>
    </xdr:from>
    <xdr:to>
      <xdr:col>46</xdr:col>
      <xdr:colOff>38100</xdr:colOff>
      <xdr:row>78</xdr:row>
      <xdr:rowOff>96177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87304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144235</xdr:rowOff>
    </xdr:from>
    <xdr:to>
      <xdr:col>41</xdr:col>
      <xdr:colOff>101600</xdr:colOff>
      <xdr:row>78</xdr:row>
      <xdr:rowOff>74385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90912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150555</xdr:rowOff>
    </xdr:from>
    <xdr:to>
      <xdr:col>36</xdr:col>
      <xdr:colOff>165100</xdr:colOff>
      <xdr:row>78</xdr:row>
      <xdr:rowOff>80705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116323</xdr:rowOff>
    </xdr:from>
    <xdr:to>
      <xdr:col>55</xdr:col>
      <xdr:colOff>0</xdr:colOff>
      <xdr:row>97</xdr:row>
      <xdr:rowOff>141886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46973"/>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116323</xdr:rowOff>
    </xdr:from>
    <xdr:to>
      <xdr:col>50</xdr:col>
      <xdr:colOff>114300</xdr:colOff>
      <xdr:row>97</xdr:row>
      <xdr:rowOff>122138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6973"/>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122138</xdr:rowOff>
    </xdr:from>
    <xdr:to>
      <xdr:col>45</xdr:col>
      <xdr:colOff>177800</xdr:colOff>
      <xdr:row>97</xdr:row>
      <xdr:rowOff>142715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2788"/>
          <a:ext cx="889000" cy="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142715</xdr:rowOff>
    </xdr:from>
    <xdr:to>
      <xdr:col>41</xdr:col>
      <xdr:colOff>50800</xdr:colOff>
      <xdr:row>97</xdr:row>
      <xdr:rowOff>153093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3365"/>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91086</xdr:rowOff>
    </xdr:from>
    <xdr:to>
      <xdr:col>55</xdr:col>
      <xdr:colOff>50800</xdr:colOff>
      <xdr:row>98</xdr:row>
      <xdr:rowOff>21236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65523</xdr:rowOff>
    </xdr:from>
    <xdr:to>
      <xdr:col>50</xdr:col>
      <xdr:colOff>165100</xdr:colOff>
      <xdr:row>97</xdr:row>
      <xdr:rowOff>167123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158250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78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71338</xdr:rowOff>
    </xdr:from>
    <xdr:to>
      <xdr:col>46</xdr:col>
      <xdr:colOff>38100</xdr:colOff>
      <xdr:row>98</xdr:row>
      <xdr:rowOff>1488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164065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7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91915</xdr:rowOff>
    </xdr:from>
    <xdr:to>
      <xdr:col>41</xdr:col>
      <xdr:colOff>101600</xdr:colOff>
      <xdr:row>98</xdr:row>
      <xdr:rowOff>22065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102293</xdr:rowOff>
    </xdr:from>
    <xdr:to>
      <xdr:col>36</xdr:col>
      <xdr:colOff>165100</xdr:colOff>
      <xdr:row>98</xdr:row>
      <xdr:rowOff>32443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23570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60151</xdr:rowOff>
    </xdr:from>
    <xdr:to>
      <xdr:col>85</xdr:col>
      <xdr:colOff>127000</xdr:colOff>
      <xdr:row>39</xdr:row>
      <xdr:rowOff>70836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746701"/>
          <a:ext cx="8382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70836</xdr:rowOff>
    </xdr:from>
    <xdr:to>
      <xdr:col>81</xdr:col>
      <xdr:colOff>50800</xdr:colOff>
      <xdr:row>39</xdr:row>
      <xdr:rowOff>71685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75738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67237</xdr:rowOff>
    </xdr:from>
    <xdr:to>
      <xdr:col>76</xdr:col>
      <xdr:colOff>114300</xdr:colOff>
      <xdr:row>39</xdr:row>
      <xdr:rowOff>71685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753787"/>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67237</xdr:rowOff>
    </xdr:from>
    <xdr:to>
      <xdr:col>71</xdr:col>
      <xdr:colOff>177800</xdr:colOff>
      <xdr:row>39</xdr:row>
      <xdr:rowOff>72913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753787"/>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9351</xdr:rowOff>
    </xdr:from>
    <xdr:to>
      <xdr:col>85</xdr:col>
      <xdr:colOff>177800</xdr:colOff>
      <xdr:row>39</xdr:row>
      <xdr:rowOff>110951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6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95728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61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20036</xdr:rowOff>
    </xdr:from>
    <xdr:to>
      <xdr:col>81</xdr:col>
      <xdr:colOff>101600</xdr:colOff>
      <xdr:row>39</xdr:row>
      <xdr:rowOff>121636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112763</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46428" y="67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20885</xdr:rowOff>
    </xdr:from>
    <xdr:to>
      <xdr:col>76</xdr:col>
      <xdr:colOff>165100</xdr:colOff>
      <xdr:row>39</xdr:row>
      <xdr:rowOff>122485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7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113612</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57428" y="680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16437</xdr:rowOff>
    </xdr:from>
    <xdr:to>
      <xdr:col>72</xdr:col>
      <xdr:colOff>38100</xdr:colOff>
      <xdr:row>39</xdr:row>
      <xdr:rowOff>118037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7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109164</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68428" y="679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22113</xdr:rowOff>
    </xdr:from>
    <xdr:to>
      <xdr:col>67</xdr:col>
      <xdr:colOff>101600</xdr:colOff>
      <xdr:row>39</xdr:row>
      <xdr:rowOff>123713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7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114840</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79428" y="680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122496</xdr:rowOff>
    </xdr:from>
    <xdr:to>
      <xdr:col>85</xdr:col>
      <xdr:colOff>127000</xdr:colOff>
      <xdr:row>56</xdr:row>
      <xdr:rowOff>138765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723696"/>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138765</xdr:rowOff>
    </xdr:from>
    <xdr:to>
      <xdr:col>81</xdr:col>
      <xdr:colOff>50800</xdr:colOff>
      <xdr:row>56</xdr:row>
      <xdr:rowOff>146887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39965"/>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146887</xdr:rowOff>
    </xdr:from>
    <xdr:to>
      <xdr:col>76</xdr:col>
      <xdr:colOff>114300</xdr:colOff>
      <xdr:row>56</xdr:row>
      <xdr:rowOff>160445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48087"/>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20181</xdr:rowOff>
    </xdr:from>
    <xdr:to>
      <xdr:col>71</xdr:col>
      <xdr:colOff>177800</xdr:colOff>
      <xdr:row>56</xdr:row>
      <xdr:rowOff>160445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621381"/>
          <a:ext cx="889000" cy="1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71696</xdr:rowOff>
    </xdr:from>
    <xdr:to>
      <xdr:col>85</xdr:col>
      <xdr:colOff>177800</xdr:colOff>
      <xdr:row>57</xdr:row>
      <xdr:rowOff>1846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94573</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2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87965</xdr:rowOff>
    </xdr:from>
    <xdr:to>
      <xdr:col>81</xdr:col>
      <xdr:colOff>101600</xdr:colOff>
      <xdr:row>57</xdr:row>
      <xdr:rowOff>18115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34642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46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96087</xdr:rowOff>
    </xdr:from>
    <xdr:to>
      <xdr:col>76</xdr:col>
      <xdr:colOff>165100</xdr:colOff>
      <xdr:row>57</xdr:row>
      <xdr:rowOff>26237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9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42764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47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109645</xdr:rowOff>
    </xdr:from>
    <xdr:to>
      <xdr:col>72</xdr:col>
      <xdr:colOff>38100</xdr:colOff>
      <xdr:row>57</xdr:row>
      <xdr:rowOff>39795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56322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48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140831</xdr:rowOff>
    </xdr:from>
    <xdr:to>
      <xdr:col>67</xdr:col>
      <xdr:colOff>101600</xdr:colOff>
      <xdr:row>56</xdr:row>
      <xdr:rowOff>70981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5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87508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3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40511</xdr:rowOff>
    </xdr:from>
    <xdr:to>
      <xdr:col>85</xdr:col>
      <xdr:colOff>127000</xdr:colOff>
      <xdr:row>97</xdr:row>
      <xdr:rowOff>93356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71161"/>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30290</xdr:rowOff>
    </xdr:from>
    <xdr:to>
      <xdr:col>81</xdr:col>
      <xdr:colOff>50800</xdr:colOff>
      <xdr:row>97</xdr:row>
      <xdr:rowOff>40511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6094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154172</xdr:rowOff>
    </xdr:from>
    <xdr:to>
      <xdr:col>76</xdr:col>
      <xdr:colOff>114300</xdr:colOff>
      <xdr:row>97</xdr:row>
      <xdr:rowOff>30290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13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106731</xdr:rowOff>
    </xdr:from>
    <xdr:to>
      <xdr:col>71</xdr:col>
      <xdr:colOff>177800</xdr:colOff>
      <xdr:row>96</xdr:row>
      <xdr:rowOff>154172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65931"/>
          <a:ext cx="8890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42556</xdr:rowOff>
    </xdr:from>
    <xdr:to>
      <xdr:col>85</xdr:col>
      <xdr:colOff>177800</xdr:colOff>
      <xdr:row>97</xdr:row>
      <xdr:rowOff>144156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65433</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2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161161</xdr:rowOff>
    </xdr:from>
    <xdr:to>
      <xdr:col>81</xdr:col>
      <xdr:colOff>101600</xdr:colOff>
      <xdr:row>97</xdr:row>
      <xdr:rowOff>91311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107838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3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150940</xdr:rowOff>
    </xdr:from>
    <xdr:to>
      <xdr:col>76</xdr:col>
      <xdr:colOff>165100</xdr:colOff>
      <xdr:row>97</xdr:row>
      <xdr:rowOff>81090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97617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3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103372</xdr:rowOff>
    </xdr:from>
    <xdr:to>
      <xdr:col>72</xdr:col>
      <xdr:colOff>38100</xdr:colOff>
      <xdr:row>97</xdr:row>
      <xdr:rowOff>33522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50049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3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55931</xdr:rowOff>
    </xdr:from>
    <xdr:to>
      <xdr:col>67</xdr:col>
      <xdr:colOff>101600</xdr:colOff>
      <xdr:row>96</xdr:row>
      <xdr:rowOff>157531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2608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2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議会費では、議場の映像音響システム等改修工事を実施しため、平成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総務費では沖縄振興特別推進市町村交付金による事業を実施しているため類似団体よりも高い値となっている。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大型事業の終了に伴い、歳出総額の減少、繰越事業の減少となったため、平成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も実質収支は増加した。財政調整基金については継続的な積立をおこなっており、年々増加している。今後予定している建設工事等による公債費の増加に対応出来るよう計画的な基金積立の実施や基金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一般会計、特別会計ともに赤字額は発生していない。今後も各会計とも収入の確保に努め経費節減に取り組み、財政の健全化に努める。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67" t="s">
        <v>80</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c r="BY1" s="667"/>
      <c r="BZ1" s="667"/>
      <c r="CA1" s="667"/>
      <c r="CB1" s="667"/>
      <c r="CC1" s="667"/>
      <c r="CD1" s="667"/>
      <c r="CE1" s="667"/>
      <c r="CF1" s="667"/>
      <c r="CG1" s="667"/>
      <c r="CH1" s="667"/>
      <c r="CI1" s="667"/>
      <c r="CJ1" s="667"/>
      <c r="CK1" s="667"/>
      <c r="CL1" s="667"/>
      <c r="CM1" s="667"/>
      <c r="CN1" s="667"/>
      <c r="CO1" s="667"/>
      <c r="CP1" s="667"/>
      <c r="CQ1" s="667"/>
      <c r="CR1" s="667"/>
      <c r="CS1" s="667"/>
      <c r="CT1" s="667"/>
      <c r="CU1" s="667"/>
      <c r="CV1" s="667"/>
      <c r="CW1" s="667"/>
      <c r="CX1" s="667"/>
      <c r="CY1" s="667"/>
      <c r="CZ1" s="667"/>
      <c r="DA1" s="667"/>
      <c r="DB1" s="667"/>
      <c r="DC1" s="667"/>
      <c r="DD1" s="667"/>
      <c r="DE1" s="667"/>
      <c r="DF1" s="667"/>
      <c r="DG1" s="667"/>
      <c r="DH1" s="667"/>
      <c r="DI1" s="667"/>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68" t="s">
        <v>82</v>
      </c>
      <c r="C3" s="669"/>
      <c r="D3" s="669"/>
      <c r="E3" s="670"/>
      <c r="F3" s="670"/>
      <c r="G3" s="670"/>
      <c r="H3" s="670"/>
      <c r="I3" s="670"/>
      <c r="J3" s="670"/>
      <c r="K3" s="670"/>
      <c r="L3" s="670" t="s">
        <v>83</v>
      </c>
      <c r="M3" s="670"/>
      <c r="N3" s="670"/>
      <c r="O3" s="670"/>
      <c r="P3" s="670"/>
      <c r="Q3" s="670"/>
      <c r="R3" s="673"/>
      <c r="S3" s="673"/>
      <c r="T3" s="673"/>
      <c r="U3" s="673"/>
      <c r="V3" s="674"/>
      <c r="W3" s="567" t="s">
        <v>84</v>
      </c>
      <c r="X3" s="568"/>
      <c r="Y3" s="568"/>
      <c r="Z3" s="568"/>
      <c r="AA3" s="568"/>
      <c r="AB3" s="669"/>
      <c r="AC3" s="673" t="s">
        <v>85</v>
      </c>
      <c r="AD3" s="568"/>
      <c r="AE3" s="568"/>
      <c r="AF3" s="568"/>
      <c r="AG3" s="568"/>
      <c r="AH3" s="568"/>
      <c r="AI3" s="568"/>
      <c r="AJ3" s="568"/>
      <c r="AK3" s="568"/>
      <c r="AL3" s="635"/>
      <c r="AM3" s="567" t="s">
        <v>86</v>
      </c>
      <c r="AN3" s="568"/>
      <c r="AO3" s="568"/>
      <c r="AP3" s="568"/>
      <c r="AQ3" s="568"/>
      <c r="AR3" s="568"/>
      <c r="AS3" s="568"/>
      <c r="AT3" s="568"/>
      <c r="AU3" s="568"/>
      <c r="AV3" s="568"/>
      <c r="AW3" s="568"/>
      <c r="AX3" s="635"/>
      <c r="AY3" s="627" t="s">
        <v>1</v>
      </c>
      <c r="AZ3" s="628"/>
      <c r="BA3" s="628"/>
      <c r="BB3" s="628"/>
      <c r="BC3" s="628"/>
      <c r="BD3" s="628"/>
      <c r="BE3" s="628"/>
      <c r="BF3" s="628"/>
      <c r="BG3" s="628"/>
      <c r="BH3" s="628"/>
      <c r="BI3" s="628"/>
      <c r="BJ3" s="628"/>
      <c r="BK3" s="628"/>
      <c r="BL3" s="628"/>
      <c r="BM3" s="677"/>
      <c r="BN3" s="567" t="s">
        <v>87</v>
      </c>
      <c r="BO3" s="568"/>
      <c r="BP3" s="568"/>
      <c r="BQ3" s="568"/>
      <c r="BR3" s="568"/>
      <c r="BS3" s="568"/>
      <c r="BT3" s="568"/>
      <c r="BU3" s="635"/>
      <c r="BV3" s="567" t="s">
        <v>88</v>
      </c>
      <c r="BW3" s="568"/>
      <c r="BX3" s="568"/>
      <c r="BY3" s="568"/>
      <c r="BZ3" s="568"/>
      <c r="CA3" s="568"/>
      <c r="CB3" s="568"/>
      <c r="CC3" s="635"/>
      <c r="CD3" s="627" t="s">
        <v>1</v>
      </c>
      <c r="CE3" s="628"/>
      <c r="CF3" s="628"/>
      <c r="CG3" s="628"/>
      <c r="CH3" s="628"/>
      <c r="CI3" s="628"/>
      <c r="CJ3" s="628"/>
      <c r="CK3" s="628"/>
      <c r="CL3" s="628"/>
      <c r="CM3" s="628"/>
      <c r="CN3" s="628"/>
      <c r="CO3" s="628"/>
      <c r="CP3" s="628"/>
      <c r="CQ3" s="628"/>
      <c r="CR3" s="628"/>
      <c r="CS3" s="677"/>
      <c r="CT3" s="567" t="s">
        <v>89</v>
      </c>
      <c r="CU3" s="568"/>
      <c r="CV3" s="568"/>
      <c r="CW3" s="568"/>
      <c r="CX3" s="568"/>
      <c r="CY3" s="568"/>
      <c r="CZ3" s="568"/>
      <c r="DA3" s="635"/>
      <c r="DB3" s="567" t="s">
        <v>90</v>
      </c>
      <c r="DC3" s="568"/>
      <c r="DD3" s="568"/>
      <c r="DE3" s="568"/>
      <c r="DF3" s="568"/>
      <c r="DG3" s="568"/>
      <c r="DH3" s="568"/>
      <c r="DI3" s="635"/>
      <c r="DJ3" s="185"/>
      <c r="DK3" s="185"/>
      <c r="DL3" s="185"/>
      <c r="DM3" s="185"/>
      <c r="DN3" s="185"/>
      <c r="DO3" s="185"/>
    </row>
    <row r="4" spans="1:119" ht="18.75" customHeight="1" x14ac:dyDescent="0.15">
      <c r="A4" s="186"/>
      <c r="B4" s="643"/>
      <c r="C4" s="644"/>
      <c r="D4" s="644"/>
      <c r="E4" s="645"/>
      <c r="F4" s="645"/>
      <c r="G4" s="645"/>
      <c r="H4" s="645"/>
      <c r="I4" s="645"/>
      <c r="J4" s="645"/>
      <c r="K4" s="645"/>
      <c r="L4" s="645"/>
      <c r="M4" s="645"/>
      <c r="N4" s="645"/>
      <c r="O4" s="645"/>
      <c r="P4" s="645"/>
      <c r="Q4" s="645"/>
      <c r="R4" s="649"/>
      <c r="S4" s="649"/>
      <c r="T4" s="649"/>
      <c r="U4" s="649"/>
      <c r="V4" s="650"/>
      <c r="W4" s="636"/>
      <c r="X4" s="450"/>
      <c r="Y4" s="450"/>
      <c r="Z4" s="450"/>
      <c r="AA4" s="450"/>
      <c r="AB4" s="644"/>
      <c r="AC4" s="649"/>
      <c r="AD4" s="450"/>
      <c r="AE4" s="450"/>
      <c r="AF4" s="450"/>
      <c r="AG4" s="450"/>
      <c r="AH4" s="450"/>
      <c r="AI4" s="450"/>
      <c r="AJ4" s="450"/>
      <c r="AK4" s="450"/>
      <c r="AL4" s="637"/>
      <c r="AM4" s="594"/>
      <c r="AN4" s="504"/>
      <c r="AO4" s="504"/>
      <c r="AP4" s="504"/>
      <c r="AQ4" s="504"/>
      <c r="AR4" s="504"/>
      <c r="AS4" s="504"/>
      <c r="AT4" s="504"/>
      <c r="AU4" s="504"/>
      <c r="AV4" s="504"/>
      <c r="AW4" s="504"/>
      <c r="AX4" s="676"/>
      <c r="AY4" s="480" t="s">
        <v>91</v>
      </c>
      <c r="AZ4" s="481"/>
      <c r="BA4" s="481"/>
      <c r="BB4" s="481"/>
      <c r="BC4" s="481"/>
      <c r="BD4" s="481"/>
      <c r="BE4" s="481"/>
      <c r="BF4" s="481"/>
      <c r="BG4" s="481"/>
      <c r="BH4" s="481"/>
      <c r="BI4" s="481"/>
      <c r="BJ4" s="481"/>
      <c r="BK4" s="481"/>
      <c r="BL4" s="481"/>
      <c r="BM4" s="482"/>
      <c r="BN4" s="483">
        <v>3766078</v>
      </c>
      <c r="BO4" s="484"/>
      <c r="BP4" s="484"/>
      <c r="BQ4" s="484"/>
      <c r="BR4" s="484"/>
      <c r="BS4" s="484"/>
      <c r="BT4" s="484"/>
      <c r="BU4" s="485"/>
      <c r="BV4" s="483">
        <v>4962240</v>
      </c>
      <c r="BW4" s="484"/>
      <c r="BX4" s="484"/>
      <c r="BY4" s="484"/>
      <c r="BZ4" s="484"/>
      <c r="CA4" s="484"/>
      <c r="CB4" s="484"/>
      <c r="CC4" s="485"/>
      <c r="CD4" s="661" t="s">
        <v>92</v>
      </c>
      <c r="CE4" s="662"/>
      <c r="CF4" s="662"/>
      <c r="CG4" s="662"/>
      <c r="CH4" s="662"/>
      <c r="CI4" s="662"/>
      <c r="CJ4" s="662"/>
      <c r="CK4" s="662"/>
      <c r="CL4" s="662"/>
      <c r="CM4" s="662"/>
      <c r="CN4" s="662"/>
      <c r="CO4" s="662"/>
      <c r="CP4" s="662"/>
      <c r="CQ4" s="662"/>
      <c r="CR4" s="662"/>
      <c r="CS4" s="663"/>
      <c r="CT4" s="664">
        <v>23.8</v>
      </c>
      <c r="CU4" s="665"/>
      <c r="CV4" s="665"/>
      <c r="CW4" s="665"/>
      <c r="CX4" s="665"/>
      <c r="CY4" s="665"/>
      <c r="CZ4" s="665"/>
      <c r="DA4" s="666"/>
      <c r="DB4" s="664">
        <v>16.3</v>
      </c>
      <c r="DC4" s="665"/>
      <c r="DD4" s="665"/>
      <c r="DE4" s="665"/>
      <c r="DF4" s="665"/>
      <c r="DG4" s="665"/>
      <c r="DH4" s="665"/>
      <c r="DI4" s="666"/>
      <c r="DJ4" s="185"/>
      <c r="DK4" s="185"/>
      <c r="DL4" s="185"/>
      <c r="DM4" s="185"/>
      <c r="DN4" s="185"/>
      <c r="DO4" s="185"/>
    </row>
    <row r="5" spans="1:119" ht="18.75" customHeight="1" x14ac:dyDescent="0.15">
      <c r="A5" s="186"/>
      <c r="B5" s="671"/>
      <c r="C5" s="505"/>
      <c r="D5" s="505"/>
      <c r="E5" s="672"/>
      <c r="F5" s="672"/>
      <c r="G5" s="672"/>
      <c r="H5" s="672"/>
      <c r="I5" s="672"/>
      <c r="J5" s="672"/>
      <c r="K5" s="672"/>
      <c r="L5" s="672"/>
      <c r="M5" s="672"/>
      <c r="N5" s="672"/>
      <c r="O5" s="672"/>
      <c r="P5" s="672"/>
      <c r="Q5" s="672"/>
      <c r="R5" s="503"/>
      <c r="S5" s="503"/>
      <c r="T5" s="503"/>
      <c r="U5" s="503"/>
      <c r="V5" s="675"/>
      <c r="W5" s="594"/>
      <c r="X5" s="504"/>
      <c r="Y5" s="504"/>
      <c r="Z5" s="504"/>
      <c r="AA5" s="504"/>
      <c r="AB5" s="505"/>
      <c r="AC5" s="503"/>
      <c r="AD5" s="504"/>
      <c r="AE5" s="504"/>
      <c r="AF5" s="504"/>
      <c r="AG5" s="504"/>
      <c r="AH5" s="504"/>
      <c r="AI5" s="504"/>
      <c r="AJ5" s="504"/>
      <c r="AK5" s="504"/>
      <c r="AL5" s="676"/>
      <c r="AM5" s="557" t="s">
        <v>93</v>
      </c>
      <c r="AN5" s="462"/>
      <c r="AO5" s="462"/>
      <c r="AP5" s="462"/>
      <c r="AQ5" s="462"/>
      <c r="AR5" s="462"/>
      <c r="AS5" s="462"/>
      <c r="AT5" s="463"/>
      <c r="AU5" s="545" t="s">
        <v>94</v>
      </c>
      <c r="AV5" s="546"/>
      <c r="AW5" s="546"/>
      <c r="AX5" s="546"/>
      <c r="AY5" s="468" t="s">
        <v>95</v>
      </c>
      <c r="AZ5" s="469"/>
      <c r="BA5" s="469"/>
      <c r="BB5" s="469"/>
      <c r="BC5" s="469"/>
      <c r="BD5" s="469"/>
      <c r="BE5" s="469"/>
      <c r="BF5" s="469"/>
      <c r="BG5" s="469"/>
      <c r="BH5" s="469"/>
      <c r="BI5" s="469"/>
      <c r="BJ5" s="469"/>
      <c r="BK5" s="469"/>
      <c r="BL5" s="469"/>
      <c r="BM5" s="470"/>
      <c r="BN5" s="488">
        <v>3504820</v>
      </c>
      <c r="BO5" s="489"/>
      <c r="BP5" s="489"/>
      <c r="BQ5" s="489"/>
      <c r="BR5" s="489"/>
      <c r="BS5" s="489"/>
      <c r="BT5" s="489"/>
      <c r="BU5" s="490"/>
      <c r="BV5" s="488">
        <v>4713353</v>
      </c>
      <c r="BW5" s="489"/>
      <c r="BX5" s="489"/>
      <c r="BY5" s="489"/>
      <c r="BZ5" s="489"/>
      <c r="CA5" s="489"/>
      <c r="CB5" s="489"/>
      <c r="CC5" s="490"/>
      <c r="CD5" s="497" t="s">
        <v>96</v>
      </c>
      <c r="CE5" s="498"/>
      <c r="CF5" s="498"/>
      <c r="CG5" s="498"/>
      <c r="CH5" s="498"/>
      <c r="CI5" s="498"/>
      <c r="CJ5" s="498"/>
      <c r="CK5" s="498"/>
      <c r="CL5" s="498"/>
      <c r="CM5" s="498"/>
      <c r="CN5" s="498"/>
      <c r="CO5" s="498"/>
      <c r="CP5" s="498"/>
      <c r="CQ5" s="498"/>
      <c r="CR5" s="498"/>
      <c r="CS5" s="499"/>
      <c r="CT5" s="458">
        <v>94.4</v>
      </c>
      <c r="CU5" s="459"/>
      <c r="CV5" s="459"/>
      <c r="CW5" s="459"/>
      <c r="CX5" s="459"/>
      <c r="CY5" s="459"/>
      <c r="CZ5" s="459"/>
      <c r="DA5" s="460"/>
      <c r="DB5" s="458">
        <v>96</v>
      </c>
      <c r="DC5" s="459"/>
      <c r="DD5" s="459"/>
      <c r="DE5" s="459"/>
      <c r="DF5" s="459"/>
      <c r="DG5" s="459"/>
      <c r="DH5" s="459"/>
      <c r="DI5" s="460"/>
      <c r="DJ5" s="185"/>
      <c r="DK5" s="185"/>
      <c r="DL5" s="185"/>
      <c r="DM5" s="185"/>
      <c r="DN5" s="185"/>
      <c r="DO5" s="185"/>
    </row>
    <row r="6" spans="1:119" ht="18.75" customHeight="1" x14ac:dyDescent="0.15">
      <c r="A6" s="186"/>
      <c r="B6" s="641" t="s">
        <v>97</v>
      </c>
      <c r="C6" s="502"/>
      <c r="D6" s="502"/>
      <c r="E6" s="642"/>
      <c r="F6" s="642"/>
      <c r="G6" s="642"/>
      <c r="H6" s="642"/>
      <c r="I6" s="642"/>
      <c r="J6" s="642"/>
      <c r="K6" s="642"/>
      <c r="L6" s="642" t="s">
        <v>98</v>
      </c>
      <c r="M6" s="642"/>
      <c r="N6" s="642"/>
      <c r="O6" s="642"/>
      <c r="P6" s="642"/>
      <c r="Q6" s="642"/>
      <c r="R6" s="526"/>
      <c r="S6" s="526"/>
      <c r="T6" s="526"/>
      <c r="U6" s="526"/>
      <c r="V6" s="648"/>
      <c r="W6" s="579" t="s">
        <v>99</v>
      </c>
      <c r="X6" s="501"/>
      <c r="Y6" s="501"/>
      <c r="Z6" s="501"/>
      <c r="AA6" s="501"/>
      <c r="AB6" s="502"/>
      <c r="AC6" s="653" t="s">
        <v>100</v>
      </c>
      <c r="AD6" s="654"/>
      <c r="AE6" s="654"/>
      <c r="AF6" s="654"/>
      <c r="AG6" s="654"/>
      <c r="AH6" s="654"/>
      <c r="AI6" s="654"/>
      <c r="AJ6" s="654"/>
      <c r="AK6" s="654"/>
      <c r="AL6" s="655"/>
      <c r="AM6" s="557" t="s">
        <v>101</v>
      </c>
      <c r="AN6" s="462"/>
      <c r="AO6" s="462"/>
      <c r="AP6" s="462"/>
      <c r="AQ6" s="462"/>
      <c r="AR6" s="462"/>
      <c r="AS6" s="462"/>
      <c r="AT6" s="463"/>
      <c r="AU6" s="545" t="s">
        <v>94</v>
      </c>
      <c r="AV6" s="546"/>
      <c r="AW6" s="546"/>
      <c r="AX6" s="546"/>
      <c r="AY6" s="468" t="s">
        <v>102</v>
      </c>
      <c r="AZ6" s="469"/>
      <c r="BA6" s="469"/>
      <c r="BB6" s="469"/>
      <c r="BC6" s="469"/>
      <c r="BD6" s="469"/>
      <c r="BE6" s="469"/>
      <c r="BF6" s="469"/>
      <c r="BG6" s="469"/>
      <c r="BH6" s="469"/>
      <c r="BI6" s="469"/>
      <c r="BJ6" s="469"/>
      <c r="BK6" s="469"/>
      <c r="BL6" s="469"/>
      <c r="BM6" s="470"/>
      <c r="BN6" s="488">
        <v>261258</v>
      </c>
      <c r="BO6" s="489"/>
      <c r="BP6" s="489"/>
      <c r="BQ6" s="489"/>
      <c r="BR6" s="489"/>
      <c r="BS6" s="489"/>
      <c r="BT6" s="489"/>
      <c r="BU6" s="490"/>
      <c r="BV6" s="488">
        <v>248887</v>
      </c>
      <c r="BW6" s="489"/>
      <c r="BX6" s="489"/>
      <c r="BY6" s="489"/>
      <c r="BZ6" s="489"/>
      <c r="CA6" s="489"/>
      <c r="CB6" s="489"/>
      <c r="CC6" s="490"/>
      <c r="CD6" s="497" t="s">
        <v>103</v>
      </c>
      <c r="CE6" s="498"/>
      <c r="CF6" s="498"/>
      <c r="CG6" s="498"/>
      <c r="CH6" s="498"/>
      <c r="CI6" s="498"/>
      <c r="CJ6" s="498"/>
      <c r="CK6" s="498"/>
      <c r="CL6" s="498"/>
      <c r="CM6" s="498"/>
      <c r="CN6" s="498"/>
      <c r="CO6" s="498"/>
      <c r="CP6" s="498"/>
      <c r="CQ6" s="498"/>
      <c r="CR6" s="498"/>
      <c r="CS6" s="499"/>
      <c r="CT6" s="638">
        <v>97.9</v>
      </c>
      <c r="CU6" s="639"/>
      <c r="CV6" s="639"/>
      <c r="CW6" s="639"/>
      <c r="CX6" s="639"/>
      <c r="CY6" s="639"/>
      <c r="CZ6" s="639"/>
      <c r="DA6" s="640"/>
      <c r="DB6" s="638">
        <v>99.6</v>
      </c>
      <c r="DC6" s="639"/>
      <c r="DD6" s="639"/>
      <c r="DE6" s="639"/>
      <c r="DF6" s="639"/>
      <c r="DG6" s="639"/>
      <c r="DH6" s="639"/>
      <c r="DI6" s="640"/>
      <c r="DJ6" s="185"/>
      <c r="DK6" s="185"/>
      <c r="DL6" s="185"/>
      <c r="DM6" s="185"/>
      <c r="DN6" s="185"/>
      <c r="DO6" s="185"/>
    </row>
    <row r="7" spans="1:119" ht="18.75" customHeight="1" x14ac:dyDescent="0.15">
      <c r="A7" s="186"/>
      <c r="B7" s="643"/>
      <c r="C7" s="644"/>
      <c r="D7" s="644"/>
      <c r="E7" s="645"/>
      <c r="F7" s="645"/>
      <c r="G7" s="645"/>
      <c r="H7" s="645"/>
      <c r="I7" s="645"/>
      <c r="J7" s="645"/>
      <c r="K7" s="645"/>
      <c r="L7" s="645"/>
      <c r="M7" s="645"/>
      <c r="N7" s="645"/>
      <c r="O7" s="645"/>
      <c r="P7" s="645"/>
      <c r="Q7" s="645"/>
      <c r="R7" s="649"/>
      <c r="S7" s="649"/>
      <c r="T7" s="649"/>
      <c r="U7" s="649"/>
      <c r="V7" s="650"/>
      <c r="W7" s="636"/>
      <c r="X7" s="450"/>
      <c r="Y7" s="450"/>
      <c r="Z7" s="450"/>
      <c r="AA7" s="450"/>
      <c r="AB7" s="644"/>
      <c r="AC7" s="656"/>
      <c r="AD7" s="451"/>
      <c r="AE7" s="451"/>
      <c r="AF7" s="451"/>
      <c r="AG7" s="451"/>
      <c r="AH7" s="451"/>
      <c r="AI7" s="451"/>
      <c r="AJ7" s="451"/>
      <c r="AK7" s="451"/>
      <c r="AL7" s="657"/>
      <c r="AM7" s="557" t="s">
        <v>104</v>
      </c>
      <c r="AN7" s="462"/>
      <c r="AO7" s="462"/>
      <c r="AP7" s="462"/>
      <c r="AQ7" s="462"/>
      <c r="AR7" s="462"/>
      <c r="AS7" s="462"/>
      <c r="AT7" s="463"/>
      <c r="AU7" s="545" t="s">
        <v>94</v>
      </c>
      <c r="AV7" s="546"/>
      <c r="AW7" s="546"/>
      <c r="AX7" s="546"/>
      <c r="AY7" s="468" t="s">
        <v>105</v>
      </c>
      <c r="AZ7" s="469"/>
      <c r="BA7" s="469"/>
      <c r="BB7" s="469"/>
      <c r="BC7" s="469"/>
      <c r="BD7" s="469"/>
      <c r="BE7" s="469"/>
      <c r="BF7" s="469"/>
      <c r="BG7" s="469"/>
      <c r="BH7" s="469"/>
      <c r="BI7" s="469"/>
      <c r="BJ7" s="469"/>
      <c r="BK7" s="469"/>
      <c r="BL7" s="469"/>
      <c r="BM7" s="470"/>
      <c r="BN7" s="488">
        <v>4081</v>
      </c>
      <c r="BO7" s="489"/>
      <c r="BP7" s="489"/>
      <c r="BQ7" s="489"/>
      <c r="BR7" s="489"/>
      <c r="BS7" s="489"/>
      <c r="BT7" s="489"/>
      <c r="BU7" s="490"/>
      <c r="BV7" s="488">
        <v>66576</v>
      </c>
      <c r="BW7" s="489"/>
      <c r="BX7" s="489"/>
      <c r="BY7" s="489"/>
      <c r="BZ7" s="489"/>
      <c r="CA7" s="489"/>
      <c r="CB7" s="489"/>
      <c r="CC7" s="490"/>
      <c r="CD7" s="497" t="s">
        <v>106</v>
      </c>
      <c r="CE7" s="498"/>
      <c r="CF7" s="498"/>
      <c r="CG7" s="498"/>
      <c r="CH7" s="498"/>
      <c r="CI7" s="498"/>
      <c r="CJ7" s="498"/>
      <c r="CK7" s="498"/>
      <c r="CL7" s="498"/>
      <c r="CM7" s="498"/>
      <c r="CN7" s="498"/>
      <c r="CO7" s="498"/>
      <c r="CP7" s="498"/>
      <c r="CQ7" s="498"/>
      <c r="CR7" s="498"/>
      <c r="CS7" s="499"/>
      <c r="CT7" s="488">
        <v>1078616</v>
      </c>
      <c r="CU7" s="489"/>
      <c r="CV7" s="489"/>
      <c r="CW7" s="489"/>
      <c r="CX7" s="489"/>
      <c r="CY7" s="489"/>
      <c r="CZ7" s="489"/>
      <c r="DA7" s="490"/>
      <c r="DB7" s="488">
        <v>1117848</v>
      </c>
      <c r="DC7" s="489"/>
      <c r="DD7" s="489"/>
      <c r="DE7" s="489"/>
      <c r="DF7" s="489"/>
      <c r="DG7" s="489"/>
      <c r="DH7" s="489"/>
      <c r="DI7" s="490"/>
      <c r="DJ7" s="185"/>
      <c r="DK7" s="185"/>
      <c r="DL7" s="185"/>
      <c r="DM7" s="185"/>
      <c r="DN7" s="185"/>
      <c r="DO7" s="185"/>
    </row>
    <row r="8" spans="1:119" ht="18.75" customHeight="1" thickBot="1" x14ac:dyDescent="0.2">
      <c r="A8" s="186"/>
      <c r="B8" s="646"/>
      <c r="C8" s="580"/>
      <c r="D8" s="580"/>
      <c r="E8" s="647"/>
      <c r="F8" s="647"/>
      <c r="G8" s="647"/>
      <c r="H8" s="647"/>
      <c r="I8" s="647"/>
      <c r="J8" s="647"/>
      <c r="K8" s="647"/>
      <c r="L8" s="647"/>
      <c r="M8" s="647"/>
      <c r="N8" s="647"/>
      <c r="O8" s="647"/>
      <c r="P8" s="647"/>
      <c r="Q8" s="647"/>
      <c r="R8" s="651"/>
      <c r="S8" s="651"/>
      <c r="T8" s="651"/>
      <c r="U8" s="651"/>
      <c r="V8" s="652"/>
      <c r="W8" s="569"/>
      <c r="X8" s="570"/>
      <c r="Y8" s="570"/>
      <c r="Z8" s="570"/>
      <c r="AA8" s="570"/>
      <c r="AB8" s="580"/>
      <c r="AC8" s="658"/>
      <c r="AD8" s="659"/>
      <c r="AE8" s="659"/>
      <c r="AF8" s="659"/>
      <c r="AG8" s="659"/>
      <c r="AH8" s="659"/>
      <c r="AI8" s="659"/>
      <c r="AJ8" s="659"/>
      <c r="AK8" s="659"/>
      <c r="AL8" s="660"/>
      <c r="AM8" s="557" t="s">
        <v>107</v>
      </c>
      <c r="AN8" s="462"/>
      <c r="AO8" s="462"/>
      <c r="AP8" s="462"/>
      <c r="AQ8" s="462"/>
      <c r="AR8" s="462"/>
      <c r="AS8" s="462"/>
      <c r="AT8" s="463"/>
      <c r="AU8" s="545" t="s">
        <v>108</v>
      </c>
      <c r="AV8" s="546"/>
      <c r="AW8" s="546"/>
      <c r="AX8" s="546"/>
      <c r="AY8" s="468" t="s">
        <v>109</v>
      </c>
      <c r="AZ8" s="469"/>
      <c r="BA8" s="469"/>
      <c r="BB8" s="469"/>
      <c r="BC8" s="469"/>
      <c r="BD8" s="469"/>
      <c r="BE8" s="469"/>
      <c r="BF8" s="469"/>
      <c r="BG8" s="469"/>
      <c r="BH8" s="469"/>
      <c r="BI8" s="469"/>
      <c r="BJ8" s="469"/>
      <c r="BK8" s="469"/>
      <c r="BL8" s="469"/>
      <c r="BM8" s="470"/>
      <c r="BN8" s="488">
        <v>257177</v>
      </c>
      <c r="BO8" s="489"/>
      <c r="BP8" s="489"/>
      <c r="BQ8" s="489"/>
      <c r="BR8" s="489"/>
      <c r="BS8" s="489"/>
      <c r="BT8" s="489"/>
      <c r="BU8" s="490"/>
      <c r="BV8" s="488">
        <v>182311</v>
      </c>
      <c r="BW8" s="489"/>
      <c r="BX8" s="489"/>
      <c r="BY8" s="489"/>
      <c r="BZ8" s="489"/>
      <c r="CA8" s="489"/>
      <c r="CB8" s="489"/>
      <c r="CC8" s="490"/>
      <c r="CD8" s="497" t="s">
        <v>110</v>
      </c>
      <c r="CE8" s="498"/>
      <c r="CF8" s="498"/>
      <c r="CG8" s="498"/>
      <c r="CH8" s="498"/>
      <c r="CI8" s="498"/>
      <c r="CJ8" s="498"/>
      <c r="CK8" s="498"/>
      <c r="CL8" s="498"/>
      <c r="CM8" s="498"/>
      <c r="CN8" s="498"/>
      <c r="CO8" s="498"/>
      <c r="CP8" s="498"/>
      <c r="CQ8" s="498"/>
      <c r="CR8" s="498"/>
      <c r="CS8" s="499"/>
      <c r="CT8" s="601">
        <v>0.12</v>
      </c>
      <c r="CU8" s="602"/>
      <c r="CV8" s="602"/>
      <c r="CW8" s="602"/>
      <c r="CX8" s="602"/>
      <c r="CY8" s="602"/>
      <c r="CZ8" s="602"/>
      <c r="DA8" s="603"/>
      <c r="DB8" s="601">
        <v>0.11</v>
      </c>
      <c r="DC8" s="602"/>
      <c r="DD8" s="602"/>
      <c r="DE8" s="602"/>
      <c r="DF8" s="602"/>
      <c r="DG8" s="602"/>
      <c r="DH8" s="602"/>
      <c r="DI8" s="603"/>
      <c r="DJ8" s="185"/>
      <c r="DK8" s="185"/>
      <c r="DL8" s="185"/>
      <c r="DM8" s="185"/>
      <c r="DN8" s="185"/>
      <c r="DO8" s="185"/>
    </row>
    <row r="9" spans="1:119" ht="18.75" customHeight="1" thickBot="1" x14ac:dyDescent="0.2">
      <c r="A9" s="186"/>
      <c r="B9" s="627" t="s">
        <v>111</v>
      </c>
      <c r="C9" s="628"/>
      <c r="D9" s="628"/>
      <c r="E9" s="628"/>
      <c r="F9" s="628"/>
      <c r="G9" s="628"/>
      <c r="H9" s="628"/>
      <c r="I9" s="628"/>
      <c r="J9" s="628"/>
      <c r="K9" s="551"/>
      <c r="L9" s="629" t="s">
        <v>112</v>
      </c>
      <c r="M9" s="630"/>
      <c r="N9" s="630"/>
      <c r="O9" s="630"/>
      <c r="P9" s="630"/>
      <c r="Q9" s="631"/>
      <c r="R9" s="632">
        <v>1194</v>
      </c>
      <c r="S9" s="633"/>
      <c r="T9" s="633"/>
      <c r="U9" s="633"/>
      <c r="V9" s="634"/>
      <c r="W9" s="567" t="s">
        <v>113</v>
      </c>
      <c r="X9" s="568"/>
      <c r="Y9" s="568"/>
      <c r="Z9" s="568"/>
      <c r="AA9" s="568"/>
      <c r="AB9" s="568"/>
      <c r="AC9" s="568"/>
      <c r="AD9" s="568"/>
      <c r="AE9" s="568"/>
      <c r="AF9" s="568"/>
      <c r="AG9" s="568"/>
      <c r="AH9" s="568"/>
      <c r="AI9" s="568"/>
      <c r="AJ9" s="568"/>
      <c r="AK9" s="568"/>
      <c r="AL9" s="635"/>
      <c r="AM9" s="557" t="s">
        <v>114</v>
      </c>
      <c r="AN9" s="462"/>
      <c r="AO9" s="462"/>
      <c r="AP9" s="462"/>
      <c r="AQ9" s="462"/>
      <c r="AR9" s="462"/>
      <c r="AS9" s="462"/>
      <c r="AT9" s="463"/>
      <c r="AU9" s="545" t="s">
        <v>108</v>
      </c>
      <c r="AV9" s="546"/>
      <c r="AW9" s="546"/>
      <c r="AX9" s="546"/>
      <c r="AY9" s="468" t="s">
        <v>115</v>
      </c>
      <c r="AZ9" s="469"/>
      <c r="BA9" s="469"/>
      <c r="BB9" s="469"/>
      <c r="BC9" s="469"/>
      <c r="BD9" s="469"/>
      <c r="BE9" s="469"/>
      <c r="BF9" s="469"/>
      <c r="BG9" s="469"/>
      <c r="BH9" s="469"/>
      <c r="BI9" s="469"/>
      <c r="BJ9" s="469"/>
      <c r="BK9" s="469"/>
      <c r="BL9" s="469"/>
      <c r="BM9" s="470"/>
      <c r="BN9" s="488">
        <v>74866</v>
      </c>
      <c r="BO9" s="489"/>
      <c r="BP9" s="489"/>
      <c r="BQ9" s="489"/>
      <c r="BR9" s="489"/>
      <c r="BS9" s="489"/>
      <c r="BT9" s="489"/>
      <c r="BU9" s="490"/>
      <c r="BV9" s="488">
        <v>-19776</v>
      </c>
      <c r="BW9" s="489"/>
      <c r="BX9" s="489"/>
      <c r="BY9" s="489"/>
      <c r="BZ9" s="489"/>
      <c r="CA9" s="489"/>
      <c r="CB9" s="489"/>
      <c r="CC9" s="490"/>
      <c r="CD9" s="497" t="s">
        <v>116</v>
      </c>
      <c r="CE9" s="498"/>
      <c r="CF9" s="498"/>
      <c r="CG9" s="498"/>
      <c r="CH9" s="498"/>
      <c r="CI9" s="498"/>
      <c r="CJ9" s="498"/>
      <c r="CK9" s="498"/>
      <c r="CL9" s="498"/>
      <c r="CM9" s="498"/>
      <c r="CN9" s="498"/>
      <c r="CO9" s="498"/>
      <c r="CP9" s="498"/>
      <c r="CQ9" s="498"/>
      <c r="CR9" s="498"/>
      <c r="CS9" s="499"/>
      <c r="CT9" s="458">
        <v>10.199999999999999</v>
      </c>
      <c r="CU9" s="459"/>
      <c r="CV9" s="459"/>
      <c r="CW9" s="459"/>
      <c r="CX9" s="459"/>
      <c r="CY9" s="459"/>
      <c r="CZ9" s="459"/>
      <c r="DA9" s="460"/>
      <c r="DB9" s="458">
        <v>11.5</v>
      </c>
      <c r="DC9" s="459"/>
      <c r="DD9" s="459"/>
      <c r="DE9" s="459"/>
      <c r="DF9" s="459"/>
      <c r="DG9" s="459"/>
      <c r="DH9" s="459"/>
      <c r="DI9" s="460"/>
      <c r="DJ9" s="185"/>
      <c r="DK9" s="185"/>
      <c r="DL9" s="185"/>
      <c r="DM9" s="185"/>
      <c r="DN9" s="185"/>
      <c r="DO9" s="185"/>
    </row>
    <row r="10" spans="1:119" ht="18.75" customHeight="1" thickBot="1" x14ac:dyDescent="0.2">
      <c r="A10" s="186"/>
      <c r="B10" s="627"/>
      <c r="C10" s="628"/>
      <c r="D10" s="628"/>
      <c r="E10" s="628"/>
      <c r="F10" s="628"/>
      <c r="G10" s="628"/>
      <c r="H10" s="628"/>
      <c r="I10" s="628"/>
      <c r="J10" s="628"/>
      <c r="K10" s="551"/>
      <c r="L10" s="461" t="s">
        <v>117</v>
      </c>
      <c r="M10" s="462"/>
      <c r="N10" s="462"/>
      <c r="O10" s="462"/>
      <c r="P10" s="462"/>
      <c r="Q10" s="463"/>
      <c r="R10" s="464">
        <v>1231</v>
      </c>
      <c r="S10" s="465"/>
      <c r="T10" s="465"/>
      <c r="U10" s="465"/>
      <c r="V10" s="467"/>
      <c r="W10" s="636"/>
      <c r="X10" s="450"/>
      <c r="Y10" s="450"/>
      <c r="Z10" s="450"/>
      <c r="AA10" s="450"/>
      <c r="AB10" s="450"/>
      <c r="AC10" s="450"/>
      <c r="AD10" s="450"/>
      <c r="AE10" s="450"/>
      <c r="AF10" s="450"/>
      <c r="AG10" s="450"/>
      <c r="AH10" s="450"/>
      <c r="AI10" s="450"/>
      <c r="AJ10" s="450"/>
      <c r="AK10" s="450"/>
      <c r="AL10" s="637"/>
      <c r="AM10" s="557" t="s">
        <v>118</v>
      </c>
      <c r="AN10" s="462"/>
      <c r="AO10" s="462"/>
      <c r="AP10" s="462"/>
      <c r="AQ10" s="462"/>
      <c r="AR10" s="462"/>
      <c r="AS10" s="462"/>
      <c r="AT10" s="463"/>
      <c r="AU10" s="545" t="s">
        <v>119</v>
      </c>
      <c r="AV10" s="546"/>
      <c r="AW10" s="546"/>
      <c r="AX10" s="546"/>
      <c r="AY10" s="468" t="s">
        <v>120</v>
      </c>
      <c r="AZ10" s="469"/>
      <c r="BA10" s="469"/>
      <c r="BB10" s="469"/>
      <c r="BC10" s="469"/>
      <c r="BD10" s="469"/>
      <c r="BE10" s="469"/>
      <c r="BF10" s="469"/>
      <c r="BG10" s="469"/>
      <c r="BH10" s="469"/>
      <c r="BI10" s="469"/>
      <c r="BJ10" s="469"/>
      <c r="BK10" s="469"/>
      <c r="BL10" s="469"/>
      <c r="BM10" s="470"/>
      <c r="BN10" s="488">
        <v>297646</v>
      </c>
      <c r="BO10" s="489"/>
      <c r="BP10" s="489"/>
      <c r="BQ10" s="489"/>
      <c r="BR10" s="489"/>
      <c r="BS10" s="489"/>
      <c r="BT10" s="489"/>
      <c r="BU10" s="490"/>
      <c r="BV10" s="488">
        <v>364569</v>
      </c>
      <c r="BW10" s="489"/>
      <c r="BX10" s="489"/>
      <c r="BY10" s="489"/>
      <c r="BZ10" s="489"/>
      <c r="CA10" s="489"/>
      <c r="CB10" s="489"/>
      <c r="CC10" s="49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27"/>
      <c r="C11" s="628"/>
      <c r="D11" s="628"/>
      <c r="E11" s="628"/>
      <c r="F11" s="628"/>
      <c r="G11" s="628"/>
      <c r="H11" s="628"/>
      <c r="I11" s="628"/>
      <c r="J11" s="628"/>
      <c r="K11" s="551"/>
      <c r="L11" s="534" t="s">
        <v>122</v>
      </c>
      <c r="M11" s="535"/>
      <c r="N11" s="535"/>
      <c r="O11" s="535"/>
      <c r="P11" s="535"/>
      <c r="Q11" s="536"/>
      <c r="R11" s="624" t="s">
        <v>123</v>
      </c>
      <c r="S11" s="625"/>
      <c r="T11" s="625"/>
      <c r="U11" s="625"/>
      <c r="V11" s="626"/>
      <c r="W11" s="636"/>
      <c r="X11" s="450"/>
      <c r="Y11" s="450"/>
      <c r="Z11" s="450"/>
      <c r="AA11" s="450"/>
      <c r="AB11" s="450"/>
      <c r="AC11" s="450"/>
      <c r="AD11" s="450"/>
      <c r="AE11" s="450"/>
      <c r="AF11" s="450"/>
      <c r="AG11" s="450"/>
      <c r="AH11" s="450"/>
      <c r="AI11" s="450"/>
      <c r="AJ11" s="450"/>
      <c r="AK11" s="450"/>
      <c r="AL11" s="637"/>
      <c r="AM11" s="557" t="s">
        <v>124</v>
      </c>
      <c r="AN11" s="462"/>
      <c r="AO11" s="462"/>
      <c r="AP11" s="462"/>
      <c r="AQ11" s="462"/>
      <c r="AR11" s="462"/>
      <c r="AS11" s="462"/>
      <c r="AT11" s="463"/>
      <c r="AU11" s="545" t="s">
        <v>94</v>
      </c>
      <c r="AV11" s="546"/>
      <c r="AW11" s="546"/>
      <c r="AX11" s="546"/>
      <c r="AY11" s="468" t="s">
        <v>125</v>
      </c>
      <c r="AZ11" s="469"/>
      <c r="BA11" s="469"/>
      <c r="BB11" s="469"/>
      <c r="BC11" s="469"/>
      <c r="BD11" s="469"/>
      <c r="BE11" s="469"/>
      <c r="BF11" s="469"/>
      <c r="BG11" s="469"/>
      <c r="BH11" s="469"/>
      <c r="BI11" s="469"/>
      <c r="BJ11" s="469"/>
      <c r="BK11" s="469"/>
      <c r="BL11" s="469"/>
      <c r="BM11" s="470"/>
      <c r="BN11" s="488">
        <v>0</v>
      </c>
      <c r="BO11" s="489"/>
      <c r="BP11" s="489"/>
      <c r="BQ11" s="489"/>
      <c r="BR11" s="489"/>
      <c r="BS11" s="489"/>
      <c r="BT11" s="489"/>
      <c r="BU11" s="490"/>
      <c r="BV11" s="488">
        <v>0</v>
      </c>
      <c r="BW11" s="489"/>
      <c r="BX11" s="489"/>
      <c r="BY11" s="489"/>
      <c r="BZ11" s="489"/>
      <c r="CA11" s="489"/>
      <c r="CB11" s="489"/>
      <c r="CC11" s="490"/>
      <c r="CD11" s="497" t="s">
        <v>126</v>
      </c>
      <c r="CE11" s="498"/>
      <c r="CF11" s="498"/>
      <c r="CG11" s="498"/>
      <c r="CH11" s="498"/>
      <c r="CI11" s="498"/>
      <c r="CJ11" s="498"/>
      <c r="CK11" s="498"/>
      <c r="CL11" s="498"/>
      <c r="CM11" s="498"/>
      <c r="CN11" s="498"/>
      <c r="CO11" s="498"/>
      <c r="CP11" s="498"/>
      <c r="CQ11" s="498"/>
      <c r="CR11" s="498"/>
      <c r="CS11" s="499"/>
      <c r="CT11" s="601" t="s">
        <v>127</v>
      </c>
      <c r="CU11" s="602"/>
      <c r="CV11" s="602"/>
      <c r="CW11" s="602"/>
      <c r="CX11" s="602"/>
      <c r="CY11" s="602"/>
      <c r="CZ11" s="602"/>
      <c r="DA11" s="603"/>
      <c r="DB11" s="601" t="s">
        <v>128</v>
      </c>
      <c r="DC11" s="602"/>
      <c r="DD11" s="602"/>
      <c r="DE11" s="602"/>
      <c r="DF11" s="602"/>
      <c r="DG11" s="602"/>
      <c r="DH11" s="602"/>
      <c r="DI11" s="603"/>
      <c r="DJ11" s="185"/>
      <c r="DK11" s="185"/>
      <c r="DL11" s="185"/>
      <c r="DM11" s="185"/>
      <c r="DN11" s="185"/>
      <c r="DO11" s="185"/>
    </row>
    <row r="12" spans="1:119" ht="18.75" customHeight="1" x14ac:dyDescent="0.15">
      <c r="A12" s="186"/>
      <c r="B12" s="604" t="s">
        <v>129</v>
      </c>
      <c r="C12" s="605"/>
      <c r="D12" s="605"/>
      <c r="E12" s="605"/>
      <c r="F12" s="605"/>
      <c r="G12" s="605"/>
      <c r="H12" s="605"/>
      <c r="I12" s="605"/>
      <c r="J12" s="605"/>
      <c r="K12" s="606"/>
      <c r="L12" s="613" t="s">
        <v>130</v>
      </c>
      <c r="M12" s="614"/>
      <c r="N12" s="614"/>
      <c r="O12" s="614"/>
      <c r="P12" s="614"/>
      <c r="Q12" s="615"/>
      <c r="R12" s="616">
        <v>1172</v>
      </c>
      <c r="S12" s="617"/>
      <c r="T12" s="617"/>
      <c r="U12" s="617"/>
      <c r="V12" s="618"/>
      <c r="W12" s="619" t="s">
        <v>1</v>
      </c>
      <c r="X12" s="546"/>
      <c r="Y12" s="546"/>
      <c r="Z12" s="546"/>
      <c r="AA12" s="546"/>
      <c r="AB12" s="620"/>
      <c r="AC12" s="545" t="s">
        <v>131</v>
      </c>
      <c r="AD12" s="546"/>
      <c r="AE12" s="546"/>
      <c r="AF12" s="546"/>
      <c r="AG12" s="620"/>
      <c r="AH12" s="545" t="s">
        <v>132</v>
      </c>
      <c r="AI12" s="546"/>
      <c r="AJ12" s="546"/>
      <c r="AK12" s="546"/>
      <c r="AL12" s="621"/>
      <c r="AM12" s="557" t="s">
        <v>133</v>
      </c>
      <c r="AN12" s="462"/>
      <c r="AO12" s="462"/>
      <c r="AP12" s="462"/>
      <c r="AQ12" s="462"/>
      <c r="AR12" s="462"/>
      <c r="AS12" s="462"/>
      <c r="AT12" s="463"/>
      <c r="AU12" s="545" t="s">
        <v>134</v>
      </c>
      <c r="AV12" s="546"/>
      <c r="AW12" s="546"/>
      <c r="AX12" s="546"/>
      <c r="AY12" s="468" t="s">
        <v>135</v>
      </c>
      <c r="AZ12" s="469"/>
      <c r="BA12" s="469"/>
      <c r="BB12" s="469"/>
      <c r="BC12" s="469"/>
      <c r="BD12" s="469"/>
      <c r="BE12" s="469"/>
      <c r="BF12" s="469"/>
      <c r="BG12" s="469"/>
      <c r="BH12" s="469"/>
      <c r="BI12" s="469"/>
      <c r="BJ12" s="469"/>
      <c r="BK12" s="469"/>
      <c r="BL12" s="469"/>
      <c r="BM12" s="470"/>
      <c r="BN12" s="488">
        <v>152929</v>
      </c>
      <c r="BO12" s="489"/>
      <c r="BP12" s="489"/>
      <c r="BQ12" s="489"/>
      <c r="BR12" s="489"/>
      <c r="BS12" s="489"/>
      <c r="BT12" s="489"/>
      <c r="BU12" s="490"/>
      <c r="BV12" s="488">
        <v>169042</v>
      </c>
      <c r="BW12" s="489"/>
      <c r="BX12" s="489"/>
      <c r="BY12" s="489"/>
      <c r="BZ12" s="489"/>
      <c r="CA12" s="489"/>
      <c r="CB12" s="489"/>
      <c r="CC12" s="490"/>
      <c r="CD12" s="497" t="s">
        <v>136</v>
      </c>
      <c r="CE12" s="498"/>
      <c r="CF12" s="498"/>
      <c r="CG12" s="498"/>
      <c r="CH12" s="498"/>
      <c r="CI12" s="498"/>
      <c r="CJ12" s="498"/>
      <c r="CK12" s="498"/>
      <c r="CL12" s="498"/>
      <c r="CM12" s="498"/>
      <c r="CN12" s="498"/>
      <c r="CO12" s="498"/>
      <c r="CP12" s="498"/>
      <c r="CQ12" s="498"/>
      <c r="CR12" s="498"/>
      <c r="CS12" s="499"/>
      <c r="CT12" s="601" t="s">
        <v>137</v>
      </c>
      <c r="CU12" s="602"/>
      <c r="CV12" s="602"/>
      <c r="CW12" s="602"/>
      <c r="CX12" s="602"/>
      <c r="CY12" s="602"/>
      <c r="CZ12" s="602"/>
      <c r="DA12" s="603"/>
      <c r="DB12" s="601" t="s">
        <v>127</v>
      </c>
      <c r="DC12" s="602"/>
      <c r="DD12" s="602"/>
      <c r="DE12" s="602"/>
      <c r="DF12" s="602"/>
      <c r="DG12" s="602"/>
      <c r="DH12" s="602"/>
      <c r="DI12" s="603"/>
      <c r="DJ12" s="185"/>
      <c r="DK12" s="185"/>
      <c r="DL12" s="185"/>
      <c r="DM12" s="185"/>
      <c r="DN12" s="185"/>
      <c r="DO12" s="185"/>
    </row>
    <row r="13" spans="1:119" ht="18.75" customHeight="1" x14ac:dyDescent="0.15">
      <c r="A13" s="186"/>
      <c r="B13" s="607"/>
      <c r="C13" s="608"/>
      <c r="D13" s="608"/>
      <c r="E13" s="608"/>
      <c r="F13" s="608"/>
      <c r="G13" s="608"/>
      <c r="H13" s="608"/>
      <c r="I13" s="608"/>
      <c r="J13" s="608"/>
      <c r="K13" s="609"/>
      <c r="L13" s="196"/>
      <c r="M13" s="588" t="s">
        <v>138</v>
      </c>
      <c r="N13" s="589"/>
      <c r="O13" s="589"/>
      <c r="P13" s="589"/>
      <c r="Q13" s="590"/>
      <c r="R13" s="591">
        <v>1155</v>
      </c>
      <c r="S13" s="592"/>
      <c r="T13" s="592"/>
      <c r="U13" s="592"/>
      <c r="V13" s="593"/>
      <c r="W13" s="579" t="s">
        <v>139</v>
      </c>
      <c r="X13" s="501"/>
      <c r="Y13" s="501"/>
      <c r="Z13" s="501"/>
      <c r="AA13" s="501"/>
      <c r="AB13" s="502"/>
      <c r="AC13" s="464">
        <v>258</v>
      </c>
      <c r="AD13" s="465"/>
      <c r="AE13" s="465"/>
      <c r="AF13" s="465"/>
      <c r="AG13" s="466"/>
      <c r="AH13" s="464">
        <v>291</v>
      </c>
      <c r="AI13" s="465"/>
      <c r="AJ13" s="465"/>
      <c r="AK13" s="465"/>
      <c r="AL13" s="467"/>
      <c r="AM13" s="557" t="s">
        <v>140</v>
      </c>
      <c r="AN13" s="462"/>
      <c r="AO13" s="462"/>
      <c r="AP13" s="462"/>
      <c r="AQ13" s="462"/>
      <c r="AR13" s="462"/>
      <c r="AS13" s="462"/>
      <c r="AT13" s="463"/>
      <c r="AU13" s="545" t="s">
        <v>141</v>
      </c>
      <c r="AV13" s="546"/>
      <c r="AW13" s="546"/>
      <c r="AX13" s="546"/>
      <c r="AY13" s="468" t="s">
        <v>142</v>
      </c>
      <c r="AZ13" s="469"/>
      <c r="BA13" s="469"/>
      <c r="BB13" s="469"/>
      <c r="BC13" s="469"/>
      <c r="BD13" s="469"/>
      <c r="BE13" s="469"/>
      <c r="BF13" s="469"/>
      <c r="BG13" s="469"/>
      <c r="BH13" s="469"/>
      <c r="BI13" s="469"/>
      <c r="BJ13" s="469"/>
      <c r="BK13" s="469"/>
      <c r="BL13" s="469"/>
      <c r="BM13" s="470"/>
      <c r="BN13" s="488">
        <v>219583</v>
      </c>
      <c r="BO13" s="489"/>
      <c r="BP13" s="489"/>
      <c r="BQ13" s="489"/>
      <c r="BR13" s="489"/>
      <c r="BS13" s="489"/>
      <c r="BT13" s="489"/>
      <c r="BU13" s="490"/>
      <c r="BV13" s="488">
        <v>175751</v>
      </c>
      <c r="BW13" s="489"/>
      <c r="BX13" s="489"/>
      <c r="BY13" s="489"/>
      <c r="BZ13" s="489"/>
      <c r="CA13" s="489"/>
      <c r="CB13" s="489"/>
      <c r="CC13" s="490"/>
      <c r="CD13" s="497" t="s">
        <v>143</v>
      </c>
      <c r="CE13" s="498"/>
      <c r="CF13" s="498"/>
      <c r="CG13" s="498"/>
      <c r="CH13" s="498"/>
      <c r="CI13" s="498"/>
      <c r="CJ13" s="498"/>
      <c r="CK13" s="498"/>
      <c r="CL13" s="498"/>
      <c r="CM13" s="498"/>
      <c r="CN13" s="498"/>
      <c r="CO13" s="498"/>
      <c r="CP13" s="498"/>
      <c r="CQ13" s="498"/>
      <c r="CR13" s="498"/>
      <c r="CS13" s="499"/>
      <c r="CT13" s="458">
        <v>8.4</v>
      </c>
      <c r="CU13" s="459"/>
      <c r="CV13" s="459"/>
      <c r="CW13" s="459"/>
      <c r="CX13" s="459"/>
      <c r="CY13" s="459"/>
      <c r="CZ13" s="459"/>
      <c r="DA13" s="460"/>
      <c r="DB13" s="458">
        <v>9.5</v>
      </c>
      <c r="DC13" s="459"/>
      <c r="DD13" s="459"/>
      <c r="DE13" s="459"/>
      <c r="DF13" s="459"/>
      <c r="DG13" s="459"/>
      <c r="DH13" s="459"/>
      <c r="DI13" s="460"/>
      <c r="DJ13" s="185"/>
      <c r="DK13" s="185"/>
      <c r="DL13" s="185"/>
      <c r="DM13" s="185"/>
      <c r="DN13" s="185"/>
      <c r="DO13" s="185"/>
    </row>
    <row r="14" spans="1:119" ht="18.75" customHeight="1" thickBot="1" x14ac:dyDescent="0.2">
      <c r="A14" s="186"/>
      <c r="B14" s="607"/>
      <c r="C14" s="608"/>
      <c r="D14" s="608"/>
      <c r="E14" s="608"/>
      <c r="F14" s="608"/>
      <c r="G14" s="608"/>
      <c r="H14" s="608"/>
      <c r="I14" s="608"/>
      <c r="J14" s="608"/>
      <c r="K14" s="609"/>
      <c r="L14" s="581" t="s">
        <v>144</v>
      </c>
      <c r="M14" s="622"/>
      <c r="N14" s="622"/>
      <c r="O14" s="622"/>
      <c r="P14" s="622"/>
      <c r="Q14" s="623"/>
      <c r="R14" s="591">
        <v>1169</v>
      </c>
      <c r="S14" s="592"/>
      <c r="T14" s="592"/>
      <c r="U14" s="592"/>
      <c r="V14" s="593"/>
      <c r="W14" s="594"/>
      <c r="X14" s="504"/>
      <c r="Y14" s="504"/>
      <c r="Z14" s="504"/>
      <c r="AA14" s="504"/>
      <c r="AB14" s="505"/>
      <c r="AC14" s="584">
        <v>41.6</v>
      </c>
      <c r="AD14" s="585"/>
      <c r="AE14" s="585"/>
      <c r="AF14" s="585"/>
      <c r="AG14" s="586"/>
      <c r="AH14" s="584">
        <v>45.5</v>
      </c>
      <c r="AI14" s="585"/>
      <c r="AJ14" s="585"/>
      <c r="AK14" s="585"/>
      <c r="AL14" s="587"/>
      <c r="AM14" s="557"/>
      <c r="AN14" s="462"/>
      <c r="AO14" s="462"/>
      <c r="AP14" s="462"/>
      <c r="AQ14" s="462"/>
      <c r="AR14" s="462"/>
      <c r="AS14" s="462"/>
      <c r="AT14" s="463"/>
      <c r="AU14" s="545"/>
      <c r="AV14" s="546"/>
      <c r="AW14" s="546"/>
      <c r="AX14" s="546"/>
      <c r="AY14" s="468"/>
      <c r="AZ14" s="469"/>
      <c r="BA14" s="469"/>
      <c r="BB14" s="469"/>
      <c r="BC14" s="469"/>
      <c r="BD14" s="469"/>
      <c r="BE14" s="469"/>
      <c r="BF14" s="469"/>
      <c r="BG14" s="469"/>
      <c r="BH14" s="469"/>
      <c r="BI14" s="469"/>
      <c r="BJ14" s="469"/>
      <c r="BK14" s="469"/>
      <c r="BL14" s="469"/>
      <c r="BM14" s="470"/>
      <c r="BN14" s="488"/>
      <c r="BO14" s="489"/>
      <c r="BP14" s="489"/>
      <c r="BQ14" s="489"/>
      <c r="BR14" s="489"/>
      <c r="BS14" s="489"/>
      <c r="BT14" s="489"/>
      <c r="BU14" s="490"/>
      <c r="BV14" s="488"/>
      <c r="BW14" s="489"/>
      <c r="BX14" s="489"/>
      <c r="BY14" s="489"/>
      <c r="BZ14" s="489"/>
      <c r="CA14" s="489"/>
      <c r="CB14" s="489"/>
      <c r="CC14" s="490"/>
      <c r="CD14" s="494" t="s">
        <v>145</v>
      </c>
      <c r="CE14" s="495"/>
      <c r="CF14" s="495"/>
      <c r="CG14" s="495"/>
      <c r="CH14" s="495"/>
      <c r="CI14" s="495"/>
      <c r="CJ14" s="495"/>
      <c r="CK14" s="495"/>
      <c r="CL14" s="495"/>
      <c r="CM14" s="495"/>
      <c r="CN14" s="495"/>
      <c r="CO14" s="495"/>
      <c r="CP14" s="495"/>
      <c r="CQ14" s="495"/>
      <c r="CR14" s="495"/>
      <c r="CS14" s="496"/>
      <c r="CT14" s="595" t="s">
        <v>146</v>
      </c>
      <c r="CU14" s="596"/>
      <c r="CV14" s="596"/>
      <c r="CW14" s="596"/>
      <c r="CX14" s="596"/>
      <c r="CY14" s="596"/>
      <c r="CZ14" s="596"/>
      <c r="DA14" s="597"/>
      <c r="DB14" s="595" t="s">
        <v>146</v>
      </c>
      <c r="DC14" s="596"/>
      <c r="DD14" s="596"/>
      <c r="DE14" s="596"/>
      <c r="DF14" s="596"/>
      <c r="DG14" s="596"/>
      <c r="DH14" s="596"/>
      <c r="DI14" s="597"/>
      <c r="DJ14" s="185"/>
      <c r="DK14" s="185"/>
      <c r="DL14" s="185"/>
      <c r="DM14" s="185"/>
      <c r="DN14" s="185"/>
      <c r="DO14" s="185"/>
    </row>
    <row r="15" spans="1:119" ht="18.75" customHeight="1" x14ac:dyDescent="0.15">
      <c r="A15" s="186"/>
      <c r="B15" s="607"/>
      <c r="C15" s="608"/>
      <c r="D15" s="608"/>
      <c r="E15" s="608"/>
      <c r="F15" s="608"/>
      <c r="G15" s="608"/>
      <c r="H15" s="608"/>
      <c r="I15" s="608"/>
      <c r="J15" s="608"/>
      <c r="K15" s="609"/>
      <c r="L15" s="196"/>
      <c r="M15" s="588" t="s">
        <v>147</v>
      </c>
      <c r="N15" s="589"/>
      <c r="O15" s="589"/>
      <c r="P15" s="589"/>
      <c r="Q15" s="590"/>
      <c r="R15" s="591">
        <v>1151</v>
      </c>
      <c r="S15" s="592"/>
      <c r="T15" s="592"/>
      <c r="U15" s="592"/>
      <c r="V15" s="593"/>
      <c r="W15" s="579" t="s">
        <v>148</v>
      </c>
      <c r="X15" s="501"/>
      <c r="Y15" s="501"/>
      <c r="Z15" s="501"/>
      <c r="AA15" s="501"/>
      <c r="AB15" s="502"/>
      <c r="AC15" s="464">
        <v>83</v>
      </c>
      <c r="AD15" s="465"/>
      <c r="AE15" s="465"/>
      <c r="AF15" s="465"/>
      <c r="AG15" s="466"/>
      <c r="AH15" s="464">
        <v>79</v>
      </c>
      <c r="AI15" s="465"/>
      <c r="AJ15" s="465"/>
      <c r="AK15" s="465"/>
      <c r="AL15" s="467"/>
      <c r="AM15" s="557"/>
      <c r="AN15" s="462"/>
      <c r="AO15" s="462"/>
      <c r="AP15" s="462"/>
      <c r="AQ15" s="462"/>
      <c r="AR15" s="462"/>
      <c r="AS15" s="462"/>
      <c r="AT15" s="463"/>
      <c r="AU15" s="545"/>
      <c r="AV15" s="546"/>
      <c r="AW15" s="546"/>
      <c r="AX15" s="546"/>
      <c r="AY15" s="480" t="s">
        <v>149</v>
      </c>
      <c r="AZ15" s="481"/>
      <c r="BA15" s="481"/>
      <c r="BB15" s="481"/>
      <c r="BC15" s="481"/>
      <c r="BD15" s="481"/>
      <c r="BE15" s="481"/>
      <c r="BF15" s="481"/>
      <c r="BG15" s="481"/>
      <c r="BH15" s="481"/>
      <c r="BI15" s="481"/>
      <c r="BJ15" s="481"/>
      <c r="BK15" s="481"/>
      <c r="BL15" s="481"/>
      <c r="BM15" s="482"/>
      <c r="BN15" s="483">
        <v>131470</v>
      </c>
      <c r="BO15" s="484"/>
      <c r="BP15" s="484"/>
      <c r="BQ15" s="484"/>
      <c r="BR15" s="484"/>
      <c r="BS15" s="484"/>
      <c r="BT15" s="484"/>
      <c r="BU15" s="485"/>
      <c r="BV15" s="483">
        <v>124881</v>
      </c>
      <c r="BW15" s="484"/>
      <c r="BX15" s="484"/>
      <c r="BY15" s="484"/>
      <c r="BZ15" s="484"/>
      <c r="CA15" s="484"/>
      <c r="CB15" s="484"/>
      <c r="CC15" s="485"/>
      <c r="CD15" s="598" t="s">
        <v>150</v>
      </c>
      <c r="CE15" s="599"/>
      <c r="CF15" s="599"/>
      <c r="CG15" s="599"/>
      <c r="CH15" s="599"/>
      <c r="CI15" s="599"/>
      <c r="CJ15" s="599"/>
      <c r="CK15" s="599"/>
      <c r="CL15" s="599"/>
      <c r="CM15" s="599"/>
      <c r="CN15" s="599"/>
      <c r="CO15" s="599"/>
      <c r="CP15" s="599"/>
      <c r="CQ15" s="599"/>
      <c r="CR15" s="599"/>
      <c r="CS15" s="60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607"/>
      <c r="C16" s="608"/>
      <c r="D16" s="608"/>
      <c r="E16" s="608"/>
      <c r="F16" s="608"/>
      <c r="G16" s="608"/>
      <c r="H16" s="608"/>
      <c r="I16" s="608"/>
      <c r="J16" s="608"/>
      <c r="K16" s="609"/>
      <c r="L16" s="581" t="s">
        <v>151</v>
      </c>
      <c r="M16" s="582"/>
      <c r="N16" s="582"/>
      <c r="O16" s="582"/>
      <c r="P16" s="582"/>
      <c r="Q16" s="583"/>
      <c r="R16" s="576" t="s">
        <v>152</v>
      </c>
      <c r="S16" s="577"/>
      <c r="T16" s="577"/>
      <c r="U16" s="577"/>
      <c r="V16" s="578"/>
      <c r="W16" s="594"/>
      <c r="X16" s="504"/>
      <c r="Y16" s="504"/>
      <c r="Z16" s="504"/>
      <c r="AA16" s="504"/>
      <c r="AB16" s="505"/>
      <c r="AC16" s="584">
        <v>13.4</v>
      </c>
      <c r="AD16" s="585"/>
      <c r="AE16" s="585"/>
      <c r="AF16" s="585"/>
      <c r="AG16" s="586"/>
      <c r="AH16" s="584">
        <v>12.3</v>
      </c>
      <c r="AI16" s="585"/>
      <c r="AJ16" s="585"/>
      <c r="AK16" s="585"/>
      <c r="AL16" s="587"/>
      <c r="AM16" s="557"/>
      <c r="AN16" s="462"/>
      <c r="AO16" s="462"/>
      <c r="AP16" s="462"/>
      <c r="AQ16" s="462"/>
      <c r="AR16" s="462"/>
      <c r="AS16" s="462"/>
      <c r="AT16" s="463"/>
      <c r="AU16" s="545"/>
      <c r="AV16" s="546"/>
      <c r="AW16" s="546"/>
      <c r="AX16" s="546"/>
      <c r="AY16" s="468" t="s">
        <v>153</v>
      </c>
      <c r="AZ16" s="469"/>
      <c r="BA16" s="469"/>
      <c r="BB16" s="469"/>
      <c r="BC16" s="469"/>
      <c r="BD16" s="469"/>
      <c r="BE16" s="469"/>
      <c r="BF16" s="469"/>
      <c r="BG16" s="469"/>
      <c r="BH16" s="469"/>
      <c r="BI16" s="469"/>
      <c r="BJ16" s="469"/>
      <c r="BK16" s="469"/>
      <c r="BL16" s="469"/>
      <c r="BM16" s="470"/>
      <c r="BN16" s="488">
        <v>1012647</v>
      </c>
      <c r="BO16" s="489"/>
      <c r="BP16" s="489"/>
      <c r="BQ16" s="489"/>
      <c r="BR16" s="489"/>
      <c r="BS16" s="489"/>
      <c r="BT16" s="489"/>
      <c r="BU16" s="490"/>
      <c r="BV16" s="488">
        <v>1052238</v>
      </c>
      <c r="BW16" s="489"/>
      <c r="BX16" s="489"/>
      <c r="BY16" s="489"/>
      <c r="BZ16" s="489"/>
      <c r="CA16" s="489"/>
      <c r="CB16" s="489"/>
      <c r="CC16" s="490"/>
      <c r="CD16" s="200"/>
      <c r="CE16" s="486"/>
      <c r="CF16" s="486"/>
      <c r="CG16" s="486"/>
      <c r="CH16" s="486"/>
      <c r="CI16" s="486"/>
      <c r="CJ16" s="486"/>
      <c r="CK16" s="486"/>
      <c r="CL16" s="486"/>
      <c r="CM16" s="486"/>
      <c r="CN16" s="486"/>
      <c r="CO16" s="486"/>
      <c r="CP16" s="486"/>
      <c r="CQ16" s="486"/>
      <c r="CR16" s="486"/>
      <c r="CS16" s="487"/>
      <c r="CT16" s="458"/>
      <c r="CU16" s="459"/>
      <c r="CV16" s="459"/>
      <c r="CW16" s="459"/>
      <c r="CX16" s="459"/>
      <c r="CY16" s="459"/>
      <c r="CZ16" s="459"/>
      <c r="DA16" s="460"/>
      <c r="DB16" s="458"/>
      <c r="DC16" s="459"/>
      <c r="DD16" s="459"/>
      <c r="DE16" s="459"/>
      <c r="DF16" s="459"/>
      <c r="DG16" s="459"/>
      <c r="DH16" s="459"/>
      <c r="DI16" s="460"/>
      <c r="DJ16" s="185"/>
      <c r="DK16" s="185"/>
      <c r="DL16" s="185"/>
      <c r="DM16" s="185"/>
      <c r="DN16" s="185"/>
      <c r="DO16" s="185"/>
    </row>
    <row r="17" spans="1:119" ht="18.75" customHeight="1" thickBot="1" x14ac:dyDescent="0.2">
      <c r="A17" s="186"/>
      <c r="B17" s="610"/>
      <c r="C17" s="611"/>
      <c r="D17" s="611"/>
      <c r="E17" s="611"/>
      <c r="F17" s="611"/>
      <c r="G17" s="611"/>
      <c r="H17" s="611"/>
      <c r="I17" s="611"/>
      <c r="J17" s="611"/>
      <c r="K17" s="612"/>
      <c r="L17" s="201"/>
      <c r="M17" s="573" t="s">
        <v>154</v>
      </c>
      <c r="N17" s="574"/>
      <c r="O17" s="574"/>
      <c r="P17" s="574"/>
      <c r="Q17" s="575"/>
      <c r="R17" s="576" t="s">
        <v>155</v>
      </c>
      <c r="S17" s="577"/>
      <c r="T17" s="577"/>
      <c r="U17" s="577"/>
      <c r="V17" s="578"/>
      <c r="W17" s="579" t="s">
        <v>156</v>
      </c>
      <c r="X17" s="501"/>
      <c r="Y17" s="501"/>
      <c r="Z17" s="501"/>
      <c r="AA17" s="501"/>
      <c r="AB17" s="502"/>
      <c r="AC17" s="464">
        <v>279</v>
      </c>
      <c r="AD17" s="465"/>
      <c r="AE17" s="465"/>
      <c r="AF17" s="465"/>
      <c r="AG17" s="466"/>
      <c r="AH17" s="464">
        <v>270</v>
      </c>
      <c r="AI17" s="465"/>
      <c r="AJ17" s="465"/>
      <c r="AK17" s="465"/>
      <c r="AL17" s="467"/>
      <c r="AM17" s="557"/>
      <c r="AN17" s="462"/>
      <c r="AO17" s="462"/>
      <c r="AP17" s="462"/>
      <c r="AQ17" s="462"/>
      <c r="AR17" s="462"/>
      <c r="AS17" s="462"/>
      <c r="AT17" s="463"/>
      <c r="AU17" s="545"/>
      <c r="AV17" s="546"/>
      <c r="AW17" s="546"/>
      <c r="AX17" s="546"/>
      <c r="AY17" s="468" t="s">
        <v>157</v>
      </c>
      <c r="AZ17" s="469"/>
      <c r="BA17" s="469"/>
      <c r="BB17" s="469"/>
      <c r="BC17" s="469"/>
      <c r="BD17" s="469"/>
      <c r="BE17" s="469"/>
      <c r="BF17" s="469"/>
      <c r="BG17" s="469"/>
      <c r="BH17" s="469"/>
      <c r="BI17" s="469"/>
      <c r="BJ17" s="469"/>
      <c r="BK17" s="469"/>
      <c r="BL17" s="469"/>
      <c r="BM17" s="470"/>
      <c r="BN17" s="488">
        <v>158755</v>
      </c>
      <c r="BO17" s="489"/>
      <c r="BP17" s="489"/>
      <c r="BQ17" s="489"/>
      <c r="BR17" s="489"/>
      <c r="BS17" s="489"/>
      <c r="BT17" s="489"/>
      <c r="BU17" s="490"/>
      <c r="BV17" s="488">
        <v>150996</v>
      </c>
      <c r="BW17" s="489"/>
      <c r="BX17" s="489"/>
      <c r="BY17" s="489"/>
      <c r="BZ17" s="489"/>
      <c r="CA17" s="489"/>
      <c r="CB17" s="489"/>
      <c r="CC17" s="490"/>
      <c r="CD17" s="200"/>
      <c r="CE17" s="486"/>
      <c r="CF17" s="486"/>
      <c r="CG17" s="486"/>
      <c r="CH17" s="486"/>
      <c r="CI17" s="486"/>
      <c r="CJ17" s="486"/>
      <c r="CK17" s="486"/>
      <c r="CL17" s="486"/>
      <c r="CM17" s="486"/>
      <c r="CN17" s="486"/>
      <c r="CO17" s="486"/>
      <c r="CP17" s="486"/>
      <c r="CQ17" s="486"/>
      <c r="CR17" s="486"/>
      <c r="CS17" s="487"/>
      <c r="CT17" s="458"/>
      <c r="CU17" s="459"/>
      <c r="CV17" s="459"/>
      <c r="CW17" s="459"/>
      <c r="CX17" s="459"/>
      <c r="CY17" s="459"/>
      <c r="CZ17" s="459"/>
      <c r="DA17" s="460"/>
      <c r="DB17" s="458"/>
      <c r="DC17" s="459"/>
      <c r="DD17" s="459"/>
      <c r="DE17" s="459"/>
      <c r="DF17" s="459"/>
      <c r="DG17" s="459"/>
      <c r="DH17" s="459"/>
      <c r="DI17" s="460"/>
      <c r="DJ17" s="185"/>
      <c r="DK17" s="185"/>
      <c r="DL17" s="185"/>
      <c r="DM17" s="185"/>
      <c r="DN17" s="185"/>
      <c r="DO17" s="185"/>
    </row>
    <row r="18" spans="1:119" ht="18.75" customHeight="1" thickBot="1" x14ac:dyDescent="0.2">
      <c r="A18" s="186"/>
      <c r="B18" s="550" t="s">
        <v>158</v>
      </c>
      <c r="C18" s="551"/>
      <c r="D18" s="551"/>
      <c r="E18" s="552"/>
      <c r="F18" s="552"/>
      <c r="G18" s="552"/>
      <c r="H18" s="552"/>
      <c r="I18" s="552"/>
      <c r="J18" s="552"/>
      <c r="K18" s="552"/>
      <c r="L18" s="553">
        <v>22</v>
      </c>
      <c r="M18" s="553"/>
      <c r="N18" s="553"/>
      <c r="O18" s="553"/>
      <c r="P18" s="553"/>
      <c r="Q18" s="553"/>
      <c r="R18" s="554"/>
      <c r="S18" s="554"/>
      <c r="T18" s="554"/>
      <c r="U18" s="554"/>
      <c r="V18" s="555"/>
      <c r="W18" s="569"/>
      <c r="X18" s="570"/>
      <c r="Y18" s="570"/>
      <c r="Z18" s="570"/>
      <c r="AA18" s="570"/>
      <c r="AB18" s="580"/>
      <c r="AC18" s="452">
        <v>45</v>
      </c>
      <c r="AD18" s="453"/>
      <c r="AE18" s="453"/>
      <c r="AF18" s="453"/>
      <c r="AG18" s="556"/>
      <c r="AH18" s="452">
        <v>42.2</v>
      </c>
      <c r="AI18" s="453"/>
      <c r="AJ18" s="453"/>
      <c r="AK18" s="453"/>
      <c r="AL18" s="454"/>
      <c r="AM18" s="557"/>
      <c r="AN18" s="462"/>
      <c r="AO18" s="462"/>
      <c r="AP18" s="462"/>
      <c r="AQ18" s="462"/>
      <c r="AR18" s="462"/>
      <c r="AS18" s="462"/>
      <c r="AT18" s="463"/>
      <c r="AU18" s="545"/>
      <c r="AV18" s="546"/>
      <c r="AW18" s="546"/>
      <c r="AX18" s="546"/>
      <c r="AY18" s="468" t="s">
        <v>159</v>
      </c>
      <c r="AZ18" s="469"/>
      <c r="BA18" s="469"/>
      <c r="BB18" s="469"/>
      <c r="BC18" s="469"/>
      <c r="BD18" s="469"/>
      <c r="BE18" s="469"/>
      <c r="BF18" s="469"/>
      <c r="BG18" s="469"/>
      <c r="BH18" s="469"/>
      <c r="BI18" s="469"/>
      <c r="BJ18" s="469"/>
      <c r="BK18" s="469"/>
      <c r="BL18" s="469"/>
      <c r="BM18" s="470"/>
      <c r="BN18" s="488">
        <v>1017185</v>
      </c>
      <c r="BO18" s="489"/>
      <c r="BP18" s="489"/>
      <c r="BQ18" s="489"/>
      <c r="BR18" s="489"/>
      <c r="BS18" s="489"/>
      <c r="BT18" s="489"/>
      <c r="BU18" s="490"/>
      <c r="BV18" s="488">
        <v>1077717</v>
      </c>
      <c r="BW18" s="489"/>
      <c r="BX18" s="489"/>
      <c r="BY18" s="489"/>
      <c r="BZ18" s="489"/>
      <c r="CA18" s="489"/>
      <c r="CB18" s="489"/>
      <c r="CC18" s="490"/>
      <c r="CD18" s="200"/>
      <c r="CE18" s="486"/>
      <c r="CF18" s="486"/>
      <c r="CG18" s="486"/>
      <c r="CH18" s="486"/>
      <c r="CI18" s="486"/>
      <c r="CJ18" s="486"/>
      <c r="CK18" s="486"/>
      <c r="CL18" s="486"/>
      <c r="CM18" s="486"/>
      <c r="CN18" s="486"/>
      <c r="CO18" s="486"/>
      <c r="CP18" s="486"/>
      <c r="CQ18" s="486"/>
      <c r="CR18" s="486"/>
      <c r="CS18" s="487"/>
      <c r="CT18" s="458"/>
      <c r="CU18" s="459"/>
      <c r="CV18" s="459"/>
      <c r="CW18" s="459"/>
      <c r="CX18" s="459"/>
      <c r="CY18" s="459"/>
      <c r="CZ18" s="459"/>
      <c r="DA18" s="460"/>
      <c r="DB18" s="458"/>
      <c r="DC18" s="459"/>
      <c r="DD18" s="459"/>
      <c r="DE18" s="459"/>
      <c r="DF18" s="459"/>
      <c r="DG18" s="459"/>
      <c r="DH18" s="459"/>
      <c r="DI18" s="460"/>
      <c r="DJ18" s="185"/>
      <c r="DK18" s="185"/>
      <c r="DL18" s="185"/>
      <c r="DM18" s="185"/>
      <c r="DN18" s="185"/>
      <c r="DO18" s="185"/>
    </row>
    <row r="19" spans="1:119" ht="18.75" customHeight="1" thickBot="1" x14ac:dyDescent="0.2">
      <c r="A19" s="186"/>
      <c r="B19" s="550" t="s">
        <v>160</v>
      </c>
      <c r="C19" s="551"/>
      <c r="D19" s="551"/>
      <c r="E19" s="552"/>
      <c r="F19" s="552"/>
      <c r="G19" s="552"/>
      <c r="H19" s="552"/>
      <c r="I19" s="552"/>
      <c r="J19" s="552"/>
      <c r="K19" s="552"/>
      <c r="L19" s="558">
        <v>54</v>
      </c>
      <c r="M19" s="558"/>
      <c r="N19" s="558"/>
      <c r="O19" s="558"/>
      <c r="P19" s="558"/>
      <c r="Q19" s="558"/>
      <c r="R19" s="559"/>
      <c r="S19" s="559"/>
      <c r="T19" s="559"/>
      <c r="U19" s="559"/>
      <c r="V19" s="560"/>
      <c r="W19" s="567"/>
      <c r="X19" s="568"/>
      <c r="Y19" s="568"/>
      <c r="Z19" s="568"/>
      <c r="AA19" s="568"/>
      <c r="AB19" s="568"/>
      <c r="AC19" s="571"/>
      <c r="AD19" s="571"/>
      <c r="AE19" s="571"/>
      <c r="AF19" s="571"/>
      <c r="AG19" s="571"/>
      <c r="AH19" s="571"/>
      <c r="AI19" s="571"/>
      <c r="AJ19" s="571"/>
      <c r="AK19" s="571"/>
      <c r="AL19" s="572"/>
      <c r="AM19" s="557"/>
      <c r="AN19" s="462"/>
      <c r="AO19" s="462"/>
      <c r="AP19" s="462"/>
      <c r="AQ19" s="462"/>
      <c r="AR19" s="462"/>
      <c r="AS19" s="462"/>
      <c r="AT19" s="463"/>
      <c r="AU19" s="545"/>
      <c r="AV19" s="546"/>
      <c r="AW19" s="546"/>
      <c r="AX19" s="546"/>
      <c r="AY19" s="468" t="s">
        <v>161</v>
      </c>
      <c r="AZ19" s="469"/>
      <c r="BA19" s="469"/>
      <c r="BB19" s="469"/>
      <c r="BC19" s="469"/>
      <c r="BD19" s="469"/>
      <c r="BE19" s="469"/>
      <c r="BF19" s="469"/>
      <c r="BG19" s="469"/>
      <c r="BH19" s="469"/>
      <c r="BI19" s="469"/>
      <c r="BJ19" s="469"/>
      <c r="BK19" s="469"/>
      <c r="BL19" s="469"/>
      <c r="BM19" s="470"/>
      <c r="BN19" s="488">
        <v>1772770</v>
      </c>
      <c r="BO19" s="489"/>
      <c r="BP19" s="489"/>
      <c r="BQ19" s="489"/>
      <c r="BR19" s="489"/>
      <c r="BS19" s="489"/>
      <c r="BT19" s="489"/>
      <c r="BU19" s="490"/>
      <c r="BV19" s="488">
        <v>1849275</v>
      </c>
      <c r="BW19" s="489"/>
      <c r="BX19" s="489"/>
      <c r="BY19" s="489"/>
      <c r="BZ19" s="489"/>
      <c r="CA19" s="489"/>
      <c r="CB19" s="489"/>
      <c r="CC19" s="490"/>
      <c r="CD19" s="200"/>
      <c r="CE19" s="486"/>
      <c r="CF19" s="486"/>
      <c r="CG19" s="486"/>
      <c r="CH19" s="486"/>
      <c r="CI19" s="486"/>
      <c r="CJ19" s="486"/>
      <c r="CK19" s="486"/>
      <c r="CL19" s="486"/>
      <c r="CM19" s="486"/>
      <c r="CN19" s="486"/>
      <c r="CO19" s="486"/>
      <c r="CP19" s="486"/>
      <c r="CQ19" s="486"/>
      <c r="CR19" s="486"/>
      <c r="CS19" s="487"/>
      <c r="CT19" s="458"/>
      <c r="CU19" s="459"/>
      <c r="CV19" s="459"/>
      <c r="CW19" s="459"/>
      <c r="CX19" s="459"/>
      <c r="CY19" s="459"/>
      <c r="CZ19" s="459"/>
      <c r="DA19" s="460"/>
      <c r="DB19" s="458"/>
      <c r="DC19" s="459"/>
      <c r="DD19" s="459"/>
      <c r="DE19" s="459"/>
      <c r="DF19" s="459"/>
      <c r="DG19" s="459"/>
      <c r="DH19" s="459"/>
      <c r="DI19" s="460"/>
      <c r="DJ19" s="185"/>
      <c r="DK19" s="185"/>
      <c r="DL19" s="185"/>
      <c r="DM19" s="185"/>
      <c r="DN19" s="185"/>
      <c r="DO19" s="185"/>
    </row>
    <row r="20" spans="1:119" ht="18.75" customHeight="1" thickBot="1" x14ac:dyDescent="0.2">
      <c r="A20" s="186"/>
      <c r="B20" s="550" t="s">
        <v>162</v>
      </c>
      <c r="C20" s="551"/>
      <c r="D20" s="551"/>
      <c r="E20" s="552"/>
      <c r="F20" s="552"/>
      <c r="G20" s="552"/>
      <c r="H20" s="552"/>
      <c r="I20" s="552"/>
      <c r="J20" s="552"/>
      <c r="K20" s="552"/>
      <c r="L20" s="558">
        <v>470</v>
      </c>
      <c r="M20" s="558"/>
      <c r="N20" s="558"/>
      <c r="O20" s="558"/>
      <c r="P20" s="558"/>
      <c r="Q20" s="558"/>
      <c r="R20" s="559"/>
      <c r="S20" s="559"/>
      <c r="T20" s="559"/>
      <c r="U20" s="559"/>
      <c r="V20" s="560"/>
      <c r="W20" s="569"/>
      <c r="X20" s="570"/>
      <c r="Y20" s="570"/>
      <c r="Z20" s="570"/>
      <c r="AA20" s="570"/>
      <c r="AB20" s="570"/>
      <c r="AC20" s="561"/>
      <c r="AD20" s="561"/>
      <c r="AE20" s="561"/>
      <c r="AF20" s="561"/>
      <c r="AG20" s="561"/>
      <c r="AH20" s="561"/>
      <c r="AI20" s="561"/>
      <c r="AJ20" s="561"/>
      <c r="AK20" s="561"/>
      <c r="AL20" s="562"/>
      <c r="AM20" s="563"/>
      <c r="AN20" s="535"/>
      <c r="AO20" s="535"/>
      <c r="AP20" s="535"/>
      <c r="AQ20" s="535"/>
      <c r="AR20" s="535"/>
      <c r="AS20" s="535"/>
      <c r="AT20" s="536"/>
      <c r="AU20" s="564"/>
      <c r="AV20" s="565"/>
      <c r="AW20" s="565"/>
      <c r="AX20" s="566"/>
      <c r="AY20" s="468"/>
      <c r="AZ20" s="469"/>
      <c r="BA20" s="469"/>
      <c r="BB20" s="469"/>
      <c r="BC20" s="469"/>
      <c r="BD20" s="469"/>
      <c r="BE20" s="469"/>
      <c r="BF20" s="469"/>
      <c r="BG20" s="469"/>
      <c r="BH20" s="469"/>
      <c r="BI20" s="469"/>
      <c r="BJ20" s="469"/>
      <c r="BK20" s="469"/>
      <c r="BL20" s="469"/>
      <c r="BM20" s="470"/>
      <c r="BN20" s="488"/>
      <c r="BO20" s="489"/>
      <c r="BP20" s="489"/>
      <c r="BQ20" s="489"/>
      <c r="BR20" s="489"/>
      <c r="BS20" s="489"/>
      <c r="BT20" s="489"/>
      <c r="BU20" s="490"/>
      <c r="BV20" s="488"/>
      <c r="BW20" s="489"/>
      <c r="BX20" s="489"/>
      <c r="BY20" s="489"/>
      <c r="BZ20" s="489"/>
      <c r="CA20" s="489"/>
      <c r="CB20" s="489"/>
      <c r="CC20" s="490"/>
      <c r="CD20" s="200"/>
      <c r="CE20" s="486"/>
      <c r="CF20" s="486"/>
      <c r="CG20" s="486"/>
      <c r="CH20" s="486"/>
      <c r="CI20" s="486"/>
      <c r="CJ20" s="486"/>
      <c r="CK20" s="486"/>
      <c r="CL20" s="486"/>
      <c r="CM20" s="486"/>
      <c r="CN20" s="486"/>
      <c r="CO20" s="486"/>
      <c r="CP20" s="486"/>
      <c r="CQ20" s="486"/>
      <c r="CR20" s="486"/>
      <c r="CS20" s="487"/>
      <c r="CT20" s="458"/>
      <c r="CU20" s="459"/>
      <c r="CV20" s="459"/>
      <c r="CW20" s="459"/>
      <c r="CX20" s="459"/>
      <c r="CY20" s="459"/>
      <c r="CZ20" s="459"/>
      <c r="DA20" s="460"/>
      <c r="DB20" s="458"/>
      <c r="DC20" s="459"/>
      <c r="DD20" s="459"/>
      <c r="DE20" s="459"/>
      <c r="DF20" s="459"/>
      <c r="DG20" s="459"/>
      <c r="DH20" s="459"/>
      <c r="DI20" s="460"/>
      <c r="DJ20" s="185"/>
      <c r="DK20" s="185"/>
      <c r="DL20" s="185"/>
      <c r="DM20" s="185"/>
      <c r="DN20" s="185"/>
      <c r="DO20" s="185"/>
    </row>
    <row r="21" spans="1:119" ht="18.75" customHeight="1" x14ac:dyDescent="0.15">
      <c r="A21" s="186"/>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468"/>
      <c r="AZ21" s="469"/>
      <c r="BA21" s="469"/>
      <c r="BB21" s="469"/>
      <c r="BC21" s="469"/>
      <c r="BD21" s="469"/>
      <c r="BE21" s="469"/>
      <c r="BF21" s="469"/>
      <c r="BG21" s="469"/>
      <c r="BH21" s="469"/>
      <c r="BI21" s="469"/>
      <c r="BJ21" s="469"/>
      <c r="BK21" s="469"/>
      <c r="BL21" s="469"/>
      <c r="BM21" s="470"/>
      <c r="BN21" s="488"/>
      <c r="BO21" s="489"/>
      <c r="BP21" s="489"/>
      <c r="BQ21" s="489"/>
      <c r="BR21" s="489"/>
      <c r="BS21" s="489"/>
      <c r="BT21" s="489"/>
      <c r="BU21" s="490"/>
      <c r="BV21" s="488"/>
      <c r="BW21" s="489"/>
      <c r="BX21" s="489"/>
      <c r="BY21" s="489"/>
      <c r="BZ21" s="489"/>
      <c r="CA21" s="489"/>
      <c r="CB21" s="489"/>
      <c r="CC21" s="490"/>
      <c r="CD21" s="200"/>
      <c r="CE21" s="486"/>
      <c r="CF21" s="486"/>
      <c r="CG21" s="486"/>
      <c r="CH21" s="486"/>
      <c r="CI21" s="486"/>
      <c r="CJ21" s="486"/>
      <c r="CK21" s="486"/>
      <c r="CL21" s="486"/>
      <c r="CM21" s="486"/>
      <c r="CN21" s="486"/>
      <c r="CO21" s="486"/>
      <c r="CP21" s="486"/>
      <c r="CQ21" s="486"/>
      <c r="CR21" s="486"/>
      <c r="CS21" s="487"/>
      <c r="CT21" s="458"/>
      <c r="CU21" s="459"/>
      <c r="CV21" s="459"/>
      <c r="CW21" s="459"/>
      <c r="CX21" s="459"/>
      <c r="CY21" s="459"/>
      <c r="CZ21" s="459"/>
      <c r="DA21" s="460"/>
      <c r="DB21" s="458"/>
      <c r="DC21" s="459"/>
      <c r="DD21" s="459"/>
      <c r="DE21" s="459"/>
      <c r="DF21" s="459"/>
      <c r="DG21" s="459"/>
      <c r="DH21" s="459"/>
      <c r="DI21" s="460"/>
      <c r="DJ21" s="185"/>
      <c r="DK21" s="185"/>
      <c r="DL21" s="185"/>
      <c r="DM21" s="185"/>
      <c r="DN21" s="185"/>
      <c r="DO21" s="185"/>
    </row>
    <row r="22" spans="1:119" ht="18.75" customHeight="1" thickBot="1" x14ac:dyDescent="0.2">
      <c r="A22" s="186"/>
      <c r="B22" s="517" t="s">
        <v>164</v>
      </c>
      <c r="C22" s="518"/>
      <c r="D22" s="519"/>
      <c r="E22" s="526" t="s">
        <v>1</v>
      </c>
      <c r="F22" s="501"/>
      <c r="G22" s="501"/>
      <c r="H22" s="501"/>
      <c r="I22" s="501"/>
      <c r="J22" s="501"/>
      <c r="K22" s="502"/>
      <c r="L22" s="526" t="s">
        <v>165</v>
      </c>
      <c r="M22" s="501"/>
      <c r="N22" s="501"/>
      <c r="O22" s="501"/>
      <c r="P22" s="502"/>
      <c r="Q22" s="511" t="s">
        <v>166</v>
      </c>
      <c r="R22" s="512"/>
      <c r="S22" s="512"/>
      <c r="T22" s="512"/>
      <c r="U22" s="512"/>
      <c r="V22" s="527"/>
      <c r="W22" s="529" t="s">
        <v>167</v>
      </c>
      <c r="X22" s="518"/>
      <c r="Y22" s="519"/>
      <c r="Z22" s="526" t="s">
        <v>1</v>
      </c>
      <c r="AA22" s="501"/>
      <c r="AB22" s="501"/>
      <c r="AC22" s="501"/>
      <c r="AD22" s="501"/>
      <c r="AE22" s="501"/>
      <c r="AF22" s="501"/>
      <c r="AG22" s="502"/>
      <c r="AH22" s="500" t="s">
        <v>168</v>
      </c>
      <c r="AI22" s="501"/>
      <c r="AJ22" s="501"/>
      <c r="AK22" s="501"/>
      <c r="AL22" s="502"/>
      <c r="AM22" s="500" t="s">
        <v>169</v>
      </c>
      <c r="AN22" s="506"/>
      <c r="AO22" s="506"/>
      <c r="AP22" s="506"/>
      <c r="AQ22" s="506"/>
      <c r="AR22" s="507"/>
      <c r="AS22" s="511" t="s">
        <v>166</v>
      </c>
      <c r="AT22" s="512"/>
      <c r="AU22" s="512"/>
      <c r="AV22" s="512"/>
      <c r="AW22" s="512"/>
      <c r="AX22" s="513"/>
      <c r="AY22" s="455"/>
      <c r="AZ22" s="456"/>
      <c r="BA22" s="456"/>
      <c r="BB22" s="456"/>
      <c r="BC22" s="456"/>
      <c r="BD22" s="456"/>
      <c r="BE22" s="456"/>
      <c r="BF22" s="456"/>
      <c r="BG22" s="456"/>
      <c r="BH22" s="456"/>
      <c r="BI22" s="456"/>
      <c r="BJ22" s="456"/>
      <c r="BK22" s="456"/>
      <c r="BL22" s="456"/>
      <c r="BM22" s="457"/>
      <c r="BN22" s="491"/>
      <c r="BO22" s="492"/>
      <c r="BP22" s="492"/>
      <c r="BQ22" s="492"/>
      <c r="BR22" s="492"/>
      <c r="BS22" s="492"/>
      <c r="BT22" s="492"/>
      <c r="BU22" s="493"/>
      <c r="BV22" s="491"/>
      <c r="BW22" s="492"/>
      <c r="BX22" s="492"/>
      <c r="BY22" s="492"/>
      <c r="BZ22" s="492"/>
      <c r="CA22" s="492"/>
      <c r="CB22" s="492"/>
      <c r="CC22" s="493"/>
      <c r="CD22" s="200"/>
      <c r="CE22" s="486"/>
      <c r="CF22" s="486"/>
      <c r="CG22" s="486"/>
      <c r="CH22" s="486"/>
      <c r="CI22" s="486"/>
      <c r="CJ22" s="486"/>
      <c r="CK22" s="486"/>
      <c r="CL22" s="486"/>
      <c r="CM22" s="486"/>
      <c r="CN22" s="486"/>
      <c r="CO22" s="486"/>
      <c r="CP22" s="486"/>
      <c r="CQ22" s="486"/>
      <c r="CR22" s="486"/>
      <c r="CS22" s="487"/>
      <c r="CT22" s="458"/>
      <c r="CU22" s="459"/>
      <c r="CV22" s="459"/>
      <c r="CW22" s="459"/>
      <c r="CX22" s="459"/>
      <c r="CY22" s="459"/>
      <c r="CZ22" s="459"/>
      <c r="DA22" s="460"/>
      <c r="DB22" s="458"/>
      <c r="DC22" s="459"/>
      <c r="DD22" s="459"/>
      <c r="DE22" s="459"/>
      <c r="DF22" s="459"/>
      <c r="DG22" s="459"/>
      <c r="DH22" s="459"/>
      <c r="DI22" s="460"/>
      <c r="DJ22" s="185"/>
      <c r="DK22" s="185"/>
      <c r="DL22" s="185"/>
      <c r="DM22" s="185"/>
      <c r="DN22" s="185"/>
      <c r="DO22" s="185"/>
    </row>
    <row r="23" spans="1:119" ht="18.75" customHeight="1" x14ac:dyDescent="0.15">
      <c r="A23" s="186"/>
      <c r="B23" s="520"/>
      <c r="C23" s="521"/>
      <c r="D23" s="522"/>
      <c r="E23" s="503"/>
      <c r="F23" s="504"/>
      <c r="G23" s="504"/>
      <c r="H23" s="504"/>
      <c r="I23" s="504"/>
      <c r="J23" s="504"/>
      <c r="K23" s="505"/>
      <c r="L23" s="503"/>
      <c r="M23" s="504"/>
      <c r="N23" s="504"/>
      <c r="O23" s="504"/>
      <c r="P23" s="505"/>
      <c r="Q23" s="514"/>
      <c r="R23" s="515"/>
      <c r="S23" s="515"/>
      <c r="T23" s="515"/>
      <c r="U23" s="515"/>
      <c r="V23" s="528"/>
      <c r="W23" s="530"/>
      <c r="X23" s="521"/>
      <c r="Y23" s="522"/>
      <c r="Z23" s="503"/>
      <c r="AA23" s="504"/>
      <c r="AB23" s="504"/>
      <c r="AC23" s="504"/>
      <c r="AD23" s="504"/>
      <c r="AE23" s="504"/>
      <c r="AF23" s="504"/>
      <c r="AG23" s="505"/>
      <c r="AH23" s="503"/>
      <c r="AI23" s="504"/>
      <c r="AJ23" s="504"/>
      <c r="AK23" s="504"/>
      <c r="AL23" s="505"/>
      <c r="AM23" s="508"/>
      <c r="AN23" s="509"/>
      <c r="AO23" s="509"/>
      <c r="AP23" s="509"/>
      <c r="AQ23" s="509"/>
      <c r="AR23" s="510"/>
      <c r="AS23" s="514"/>
      <c r="AT23" s="515"/>
      <c r="AU23" s="515"/>
      <c r="AV23" s="515"/>
      <c r="AW23" s="515"/>
      <c r="AX23" s="516"/>
      <c r="AY23" s="480" t="s">
        <v>170</v>
      </c>
      <c r="AZ23" s="481"/>
      <c r="BA23" s="481"/>
      <c r="BB23" s="481"/>
      <c r="BC23" s="481"/>
      <c r="BD23" s="481"/>
      <c r="BE23" s="481"/>
      <c r="BF23" s="481"/>
      <c r="BG23" s="481"/>
      <c r="BH23" s="481"/>
      <c r="BI23" s="481"/>
      <c r="BJ23" s="481"/>
      <c r="BK23" s="481"/>
      <c r="BL23" s="481"/>
      <c r="BM23" s="482"/>
      <c r="BN23" s="488">
        <v>2077198</v>
      </c>
      <c r="BO23" s="489"/>
      <c r="BP23" s="489"/>
      <c r="BQ23" s="489"/>
      <c r="BR23" s="489"/>
      <c r="BS23" s="489"/>
      <c r="BT23" s="489"/>
      <c r="BU23" s="490"/>
      <c r="BV23" s="488">
        <v>1997154</v>
      </c>
      <c r="BW23" s="489"/>
      <c r="BX23" s="489"/>
      <c r="BY23" s="489"/>
      <c r="BZ23" s="489"/>
      <c r="CA23" s="489"/>
      <c r="CB23" s="489"/>
      <c r="CC23" s="490"/>
      <c r="CD23" s="200"/>
      <c r="CE23" s="486"/>
      <c r="CF23" s="486"/>
      <c r="CG23" s="486"/>
      <c r="CH23" s="486"/>
      <c r="CI23" s="486"/>
      <c r="CJ23" s="486"/>
      <c r="CK23" s="486"/>
      <c r="CL23" s="486"/>
      <c r="CM23" s="486"/>
      <c r="CN23" s="486"/>
      <c r="CO23" s="486"/>
      <c r="CP23" s="486"/>
      <c r="CQ23" s="486"/>
      <c r="CR23" s="486"/>
      <c r="CS23" s="487"/>
      <c r="CT23" s="458"/>
      <c r="CU23" s="459"/>
      <c r="CV23" s="459"/>
      <c r="CW23" s="459"/>
      <c r="CX23" s="459"/>
      <c r="CY23" s="459"/>
      <c r="CZ23" s="459"/>
      <c r="DA23" s="460"/>
      <c r="DB23" s="458"/>
      <c r="DC23" s="459"/>
      <c r="DD23" s="459"/>
      <c r="DE23" s="459"/>
      <c r="DF23" s="459"/>
      <c r="DG23" s="459"/>
      <c r="DH23" s="459"/>
      <c r="DI23" s="460"/>
      <c r="DJ23" s="185"/>
      <c r="DK23" s="185"/>
      <c r="DL23" s="185"/>
      <c r="DM23" s="185"/>
      <c r="DN23" s="185"/>
      <c r="DO23" s="185"/>
    </row>
    <row r="24" spans="1:119" ht="18.75" customHeight="1" thickBot="1" x14ac:dyDescent="0.2">
      <c r="A24" s="186"/>
      <c r="B24" s="520"/>
      <c r="C24" s="521"/>
      <c r="D24" s="522"/>
      <c r="E24" s="461" t="s">
        <v>171</v>
      </c>
      <c r="F24" s="462"/>
      <c r="G24" s="462"/>
      <c r="H24" s="462"/>
      <c r="I24" s="462"/>
      <c r="J24" s="462"/>
      <c r="K24" s="463"/>
      <c r="L24" s="464">
        <v>1</v>
      </c>
      <c r="M24" s="465"/>
      <c r="N24" s="465"/>
      <c r="O24" s="465"/>
      <c r="P24" s="466"/>
      <c r="Q24" s="464">
        <v>6800</v>
      </c>
      <c r="R24" s="465"/>
      <c r="S24" s="465"/>
      <c r="T24" s="465"/>
      <c r="U24" s="465"/>
      <c r="V24" s="466"/>
      <c r="W24" s="530"/>
      <c r="X24" s="521"/>
      <c r="Y24" s="522"/>
      <c r="Z24" s="461" t="s">
        <v>172</v>
      </c>
      <c r="AA24" s="462"/>
      <c r="AB24" s="462"/>
      <c r="AC24" s="462"/>
      <c r="AD24" s="462"/>
      <c r="AE24" s="462"/>
      <c r="AF24" s="462"/>
      <c r="AG24" s="463"/>
      <c r="AH24" s="464">
        <v>45</v>
      </c>
      <c r="AI24" s="465"/>
      <c r="AJ24" s="465"/>
      <c r="AK24" s="465"/>
      <c r="AL24" s="466"/>
      <c r="AM24" s="464">
        <v>115155</v>
      </c>
      <c r="AN24" s="465"/>
      <c r="AO24" s="465"/>
      <c r="AP24" s="465"/>
      <c r="AQ24" s="465"/>
      <c r="AR24" s="466"/>
      <c r="AS24" s="464">
        <v>2559</v>
      </c>
      <c r="AT24" s="465"/>
      <c r="AU24" s="465"/>
      <c r="AV24" s="465"/>
      <c r="AW24" s="465"/>
      <c r="AX24" s="467"/>
      <c r="AY24" s="455" t="s">
        <v>173</v>
      </c>
      <c r="AZ24" s="456"/>
      <c r="BA24" s="456"/>
      <c r="BB24" s="456"/>
      <c r="BC24" s="456"/>
      <c r="BD24" s="456"/>
      <c r="BE24" s="456"/>
      <c r="BF24" s="456"/>
      <c r="BG24" s="456"/>
      <c r="BH24" s="456"/>
      <c r="BI24" s="456"/>
      <c r="BJ24" s="456"/>
      <c r="BK24" s="456"/>
      <c r="BL24" s="456"/>
      <c r="BM24" s="457"/>
      <c r="BN24" s="488">
        <v>1903489</v>
      </c>
      <c r="BO24" s="489"/>
      <c r="BP24" s="489"/>
      <c r="BQ24" s="489"/>
      <c r="BR24" s="489"/>
      <c r="BS24" s="489"/>
      <c r="BT24" s="489"/>
      <c r="BU24" s="490"/>
      <c r="BV24" s="488">
        <v>1855834</v>
      </c>
      <c r="BW24" s="489"/>
      <c r="BX24" s="489"/>
      <c r="BY24" s="489"/>
      <c r="BZ24" s="489"/>
      <c r="CA24" s="489"/>
      <c r="CB24" s="489"/>
      <c r="CC24" s="490"/>
      <c r="CD24" s="200"/>
      <c r="CE24" s="486"/>
      <c r="CF24" s="486"/>
      <c r="CG24" s="486"/>
      <c r="CH24" s="486"/>
      <c r="CI24" s="486"/>
      <c r="CJ24" s="486"/>
      <c r="CK24" s="486"/>
      <c r="CL24" s="486"/>
      <c r="CM24" s="486"/>
      <c r="CN24" s="486"/>
      <c r="CO24" s="486"/>
      <c r="CP24" s="486"/>
      <c r="CQ24" s="486"/>
      <c r="CR24" s="486"/>
      <c r="CS24" s="487"/>
      <c r="CT24" s="458"/>
      <c r="CU24" s="459"/>
      <c r="CV24" s="459"/>
      <c r="CW24" s="459"/>
      <c r="CX24" s="459"/>
      <c r="CY24" s="459"/>
      <c r="CZ24" s="459"/>
      <c r="DA24" s="460"/>
      <c r="DB24" s="458"/>
      <c r="DC24" s="459"/>
      <c r="DD24" s="459"/>
      <c r="DE24" s="459"/>
      <c r="DF24" s="459"/>
      <c r="DG24" s="459"/>
      <c r="DH24" s="459"/>
      <c r="DI24" s="460"/>
      <c r="DJ24" s="185"/>
      <c r="DK24" s="185"/>
      <c r="DL24" s="185"/>
      <c r="DM24" s="185"/>
      <c r="DN24" s="185"/>
      <c r="DO24" s="185"/>
    </row>
    <row r="25" spans="1:119" s="185" customFormat="1" ht="18.75" customHeight="1" x14ac:dyDescent="0.15">
      <c r="A25" s="186"/>
      <c r="B25" s="520"/>
      <c r="C25" s="521"/>
      <c r="D25" s="522"/>
      <c r="E25" s="461" t="s">
        <v>174</v>
      </c>
      <c r="F25" s="462"/>
      <c r="G25" s="462"/>
      <c r="H25" s="462"/>
      <c r="I25" s="462"/>
      <c r="J25" s="462"/>
      <c r="K25" s="463"/>
      <c r="L25" s="464">
        <v>1</v>
      </c>
      <c r="M25" s="465"/>
      <c r="N25" s="465"/>
      <c r="O25" s="465"/>
      <c r="P25" s="466"/>
      <c r="Q25" s="464">
        <v>5500</v>
      </c>
      <c r="R25" s="465"/>
      <c r="S25" s="465"/>
      <c r="T25" s="465"/>
      <c r="U25" s="465"/>
      <c r="V25" s="466"/>
      <c r="W25" s="530"/>
      <c r="X25" s="521"/>
      <c r="Y25" s="522"/>
      <c r="Z25" s="461" t="s">
        <v>175</v>
      </c>
      <c r="AA25" s="462"/>
      <c r="AB25" s="462"/>
      <c r="AC25" s="462"/>
      <c r="AD25" s="462"/>
      <c r="AE25" s="462"/>
      <c r="AF25" s="462"/>
      <c r="AG25" s="463"/>
      <c r="AH25" s="464" t="s">
        <v>127</v>
      </c>
      <c r="AI25" s="465"/>
      <c r="AJ25" s="465"/>
      <c r="AK25" s="465"/>
      <c r="AL25" s="466"/>
      <c r="AM25" s="464" t="s">
        <v>127</v>
      </c>
      <c r="AN25" s="465"/>
      <c r="AO25" s="465"/>
      <c r="AP25" s="465"/>
      <c r="AQ25" s="465"/>
      <c r="AR25" s="466"/>
      <c r="AS25" s="464" t="s">
        <v>146</v>
      </c>
      <c r="AT25" s="465"/>
      <c r="AU25" s="465"/>
      <c r="AV25" s="465"/>
      <c r="AW25" s="465"/>
      <c r="AX25" s="467"/>
      <c r="AY25" s="480" t="s">
        <v>176</v>
      </c>
      <c r="AZ25" s="481"/>
      <c r="BA25" s="481"/>
      <c r="BB25" s="481"/>
      <c r="BC25" s="481"/>
      <c r="BD25" s="481"/>
      <c r="BE25" s="481"/>
      <c r="BF25" s="481"/>
      <c r="BG25" s="481"/>
      <c r="BH25" s="481"/>
      <c r="BI25" s="481"/>
      <c r="BJ25" s="481"/>
      <c r="BK25" s="481"/>
      <c r="BL25" s="481"/>
      <c r="BM25" s="482"/>
      <c r="BN25" s="483" t="s">
        <v>146</v>
      </c>
      <c r="BO25" s="484"/>
      <c r="BP25" s="484"/>
      <c r="BQ25" s="484"/>
      <c r="BR25" s="484"/>
      <c r="BS25" s="484"/>
      <c r="BT25" s="484"/>
      <c r="BU25" s="485"/>
      <c r="BV25" s="483" t="s">
        <v>146</v>
      </c>
      <c r="BW25" s="484"/>
      <c r="BX25" s="484"/>
      <c r="BY25" s="484"/>
      <c r="BZ25" s="484"/>
      <c r="CA25" s="484"/>
      <c r="CB25" s="484"/>
      <c r="CC25" s="485"/>
      <c r="CD25" s="200"/>
      <c r="CE25" s="486"/>
      <c r="CF25" s="486"/>
      <c r="CG25" s="486"/>
      <c r="CH25" s="486"/>
      <c r="CI25" s="486"/>
      <c r="CJ25" s="486"/>
      <c r="CK25" s="486"/>
      <c r="CL25" s="486"/>
      <c r="CM25" s="486"/>
      <c r="CN25" s="486"/>
      <c r="CO25" s="486"/>
      <c r="CP25" s="486"/>
      <c r="CQ25" s="486"/>
      <c r="CR25" s="486"/>
      <c r="CS25" s="487"/>
      <c r="CT25" s="458"/>
      <c r="CU25" s="459"/>
      <c r="CV25" s="459"/>
      <c r="CW25" s="459"/>
      <c r="CX25" s="459"/>
      <c r="CY25" s="459"/>
      <c r="CZ25" s="459"/>
      <c r="DA25" s="460"/>
      <c r="DB25" s="458"/>
      <c r="DC25" s="459"/>
      <c r="DD25" s="459"/>
      <c r="DE25" s="459"/>
      <c r="DF25" s="459"/>
      <c r="DG25" s="459"/>
      <c r="DH25" s="459"/>
      <c r="DI25" s="460"/>
    </row>
    <row r="26" spans="1:119" s="185" customFormat="1" ht="18.75" customHeight="1" x14ac:dyDescent="0.15">
      <c r="A26" s="186"/>
      <c r="B26" s="520"/>
      <c r="C26" s="521"/>
      <c r="D26" s="522"/>
      <c r="E26" s="461" t="s">
        <v>177</v>
      </c>
      <c r="F26" s="462"/>
      <c r="G26" s="462"/>
      <c r="H26" s="462"/>
      <c r="I26" s="462"/>
      <c r="J26" s="462"/>
      <c r="K26" s="463"/>
      <c r="L26" s="464">
        <v>1</v>
      </c>
      <c r="M26" s="465"/>
      <c r="N26" s="465"/>
      <c r="O26" s="465"/>
      <c r="P26" s="466"/>
      <c r="Q26" s="464">
        <v>4160</v>
      </c>
      <c r="R26" s="465"/>
      <c r="S26" s="465"/>
      <c r="T26" s="465"/>
      <c r="U26" s="465"/>
      <c r="V26" s="466"/>
      <c r="W26" s="530"/>
      <c r="X26" s="521"/>
      <c r="Y26" s="522"/>
      <c r="Z26" s="461" t="s">
        <v>178</v>
      </c>
      <c r="AA26" s="543"/>
      <c r="AB26" s="543"/>
      <c r="AC26" s="543"/>
      <c r="AD26" s="543"/>
      <c r="AE26" s="543"/>
      <c r="AF26" s="543"/>
      <c r="AG26" s="544"/>
      <c r="AH26" s="464" t="s">
        <v>146</v>
      </c>
      <c r="AI26" s="465"/>
      <c r="AJ26" s="465"/>
      <c r="AK26" s="465"/>
      <c r="AL26" s="466"/>
      <c r="AM26" s="464" t="s">
        <v>146</v>
      </c>
      <c r="AN26" s="465"/>
      <c r="AO26" s="465"/>
      <c r="AP26" s="465"/>
      <c r="AQ26" s="465"/>
      <c r="AR26" s="466"/>
      <c r="AS26" s="464" t="s">
        <v>146</v>
      </c>
      <c r="AT26" s="465"/>
      <c r="AU26" s="465"/>
      <c r="AV26" s="465"/>
      <c r="AW26" s="465"/>
      <c r="AX26" s="467"/>
      <c r="AY26" s="497" t="s">
        <v>179</v>
      </c>
      <c r="AZ26" s="498"/>
      <c r="BA26" s="498"/>
      <c r="BB26" s="498"/>
      <c r="BC26" s="498"/>
      <c r="BD26" s="498"/>
      <c r="BE26" s="498"/>
      <c r="BF26" s="498"/>
      <c r="BG26" s="498"/>
      <c r="BH26" s="498"/>
      <c r="BI26" s="498"/>
      <c r="BJ26" s="498"/>
      <c r="BK26" s="498"/>
      <c r="BL26" s="498"/>
      <c r="BM26" s="499"/>
      <c r="BN26" s="488" t="s">
        <v>146</v>
      </c>
      <c r="BO26" s="489"/>
      <c r="BP26" s="489"/>
      <c r="BQ26" s="489"/>
      <c r="BR26" s="489"/>
      <c r="BS26" s="489"/>
      <c r="BT26" s="489"/>
      <c r="BU26" s="490"/>
      <c r="BV26" s="488" t="s">
        <v>127</v>
      </c>
      <c r="BW26" s="489"/>
      <c r="BX26" s="489"/>
      <c r="BY26" s="489"/>
      <c r="BZ26" s="489"/>
      <c r="CA26" s="489"/>
      <c r="CB26" s="489"/>
      <c r="CC26" s="490"/>
      <c r="CD26" s="200"/>
      <c r="CE26" s="486"/>
      <c r="CF26" s="486"/>
      <c r="CG26" s="486"/>
      <c r="CH26" s="486"/>
      <c r="CI26" s="486"/>
      <c r="CJ26" s="486"/>
      <c r="CK26" s="486"/>
      <c r="CL26" s="486"/>
      <c r="CM26" s="486"/>
      <c r="CN26" s="486"/>
      <c r="CO26" s="486"/>
      <c r="CP26" s="486"/>
      <c r="CQ26" s="486"/>
      <c r="CR26" s="486"/>
      <c r="CS26" s="487"/>
      <c r="CT26" s="458"/>
      <c r="CU26" s="459"/>
      <c r="CV26" s="459"/>
      <c r="CW26" s="459"/>
      <c r="CX26" s="459"/>
      <c r="CY26" s="459"/>
      <c r="CZ26" s="459"/>
      <c r="DA26" s="460"/>
      <c r="DB26" s="458"/>
      <c r="DC26" s="459"/>
      <c r="DD26" s="459"/>
      <c r="DE26" s="459"/>
      <c r="DF26" s="459"/>
      <c r="DG26" s="459"/>
      <c r="DH26" s="459"/>
      <c r="DI26" s="460"/>
    </row>
    <row r="27" spans="1:119" ht="18.75" customHeight="1" thickBot="1" x14ac:dyDescent="0.2">
      <c r="A27" s="186"/>
      <c r="B27" s="520"/>
      <c r="C27" s="521"/>
      <c r="D27" s="522"/>
      <c r="E27" s="461" t="s">
        <v>180</v>
      </c>
      <c r="F27" s="462"/>
      <c r="G27" s="462"/>
      <c r="H27" s="462"/>
      <c r="I27" s="462"/>
      <c r="J27" s="462"/>
      <c r="K27" s="463"/>
      <c r="L27" s="464">
        <v>1</v>
      </c>
      <c r="M27" s="465"/>
      <c r="N27" s="465"/>
      <c r="O27" s="465"/>
      <c r="P27" s="466"/>
      <c r="Q27" s="464">
        <v>2410</v>
      </c>
      <c r="R27" s="465"/>
      <c r="S27" s="465"/>
      <c r="T27" s="465"/>
      <c r="U27" s="465"/>
      <c r="V27" s="466"/>
      <c r="W27" s="530"/>
      <c r="X27" s="521"/>
      <c r="Y27" s="522"/>
      <c r="Z27" s="461" t="s">
        <v>181</v>
      </c>
      <c r="AA27" s="462"/>
      <c r="AB27" s="462"/>
      <c r="AC27" s="462"/>
      <c r="AD27" s="462"/>
      <c r="AE27" s="462"/>
      <c r="AF27" s="462"/>
      <c r="AG27" s="463"/>
      <c r="AH27" s="464">
        <v>7</v>
      </c>
      <c r="AI27" s="465"/>
      <c r="AJ27" s="465"/>
      <c r="AK27" s="465"/>
      <c r="AL27" s="466"/>
      <c r="AM27" s="464">
        <v>16917</v>
      </c>
      <c r="AN27" s="465"/>
      <c r="AO27" s="465"/>
      <c r="AP27" s="465"/>
      <c r="AQ27" s="465"/>
      <c r="AR27" s="466"/>
      <c r="AS27" s="464">
        <v>2417</v>
      </c>
      <c r="AT27" s="465"/>
      <c r="AU27" s="465"/>
      <c r="AV27" s="465"/>
      <c r="AW27" s="465"/>
      <c r="AX27" s="467"/>
      <c r="AY27" s="494" t="s">
        <v>182</v>
      </c>
      <c r="AZ27" s="495"/>
      <c r="BA27" s="495"/>
      <c r="BB27" s="495"/>
      <c r="BC27" s="495"/>
      <c r="BD27" s="495"/>
      <c r="BE27" s="495"/>
      <c r="BF27" s="495"/>
      <c r="BG27" s="495"/>
      <c r="BH27" s="495"/>
      <c r="BI27" s="495"/>
      <c r="BJ27" s="495"/>
      <c r="BK27" s="495"/>
      <c r="BL27" s="495"/>
      <c r="BM27" s="496"/>
      <c r="BN27" s="491">
        <v>20167</v>
      </c>
      <c r="BO27" s="492"/>
      <c r="BP27" s="492"/>
      <c r="BQ27" s="492"/>
      <c r="BR27" s="492"/>
      <c r="BS27" s="492"/>
      <c r="BT27" s="492"/>
      <c r="BU27" s="493"/>
      <c r="BV27" s="491">
        <v>20167</v>
      </c>
      <c r="BW27" s="492"/>
      <c r="BX27" s="492"/>
      <c r="BY27" s="492"/>
      <c r="BZ27" s="492"/>
      <c r="CA27" s="492"/>
      <c r="CB27" s="492"/>
      <c r="CC27" s="493"/>
      <c r="CD27" s="202"/>
      <c r="CE27" s="486"/>
      <c r="CF27" s="486"/>
      <c r="CG27" s="486"/>
      <c r="CH27" s="486"/>
      <c r="CI27" s="486"/>
      <c r="CJ27" s="486"/>
      <c r="CK27" s="486"/>
      <c r="CL27" s="486"/>
      <c r="CM27" s="486"/>
      <c r="CN27" s="486"/>
      <c r="CO27" s="486"/>
      <c r="CP27" s="486"/>
      <c r="CQ27" s="486"/>
      <c r="CR27" s="486"/>
      <c r="CS27" s="487"/>
      <c r="CT27" s="458"/>
      <c r="CU27" s="459"/>
      <c r="CV27" s="459"/>
      <c r="CW27" s="459"/>
      <c r="CX27" s="459"/>
      <c r="CY27" s="459"/>
      <c r="CZ27" s="459"/>
      <c r="DA27" s="460"/>
      <c r="DB27" s="458"/>
      <c r="DC27" s="459"/>
      <c r="DD27" s="459"/>
      <c r="DE27" s="459"/>
      <c r="DF27" s="459"/>
      <c r="DG27" s="459"/>
      <c r="DH27" s="459"/>
      <c r="DI27" s="460"/>
      <c r="DJ27" s="185"/>
      <c r="DK27" s="185"/>
      <c r="DL27" s="185"/>
      <c r="DM27" s="185"/>
      <c r="DN27" s="185"/>
      <c r="DO27" s="185"/>
    </row>
    <row r="28" spans="1:119" ht="18.75" customHeight="1" x14ac:dyDescent="0.15">
      <c r="A28" s="186"/>
      <c r="B28" s="520"/>
      <c r="C28" s="521"/>
      <c r="D28" s="522"/>
      <c r="E28" s="461" t="s">
        <v>183</v>
      </c>
      <c r="F28" s="462"/>
      <c r="G28" s="462"/>
      <c r="H28" s="462"/>
      <c r="I28" s="462"/>
      <c r="J28" s="462"/>
      <c r="K28" s="463"/>
      <c r="L28" s="464">
        <v>1</v>
      </c>
      <c r="M28" s="465"/>
      <c r="N28" s="465"/>
      <c r="O28" s="465"/>
      <c r="P28" s="466"/>
      <c r="Q28" s="464">
        <v>2010</v>
      </c>
      <c r="R28" s="465"/>
      <c r="S28" s="465"/>
      <c r="T28" s="465"/>
      <c r="U28" s="465"/>
      <c r="V28" s="466"/>
      <c r="W28" s="530"/>
      <c r="X28" s="521"/>
      <c r="Y28" s="522"/>
      <c r="Z28" s="461" t="s">
        <v>184</v>
      </c>
      <c r="AA28" s="462"/>
      <c r="AB28" s="462"/>
      <c r="AC28" s="462"/>
      <c r="AD28" s="462"/>
      <c r="AE28" s="462"/>
      <c r="AF28" s="462"/>
      <c r="AG28" s="463"/>
      <c r="AH28" s="464" t="s">
        <v>146</v>
      </c>
      <c r="AI28" s="465"/>
      <c r="AJ28" s="465"/>
      <c r="AK28" s="465"/>
      <c r="AL28" s="466"/>
      <c r="AM28" s="464" t="s">
        <v>146</v>
      </c>
      <c r="AN28" s="465"/>
      <c r="AO28" s="465"/>
      <c r="AP28" s="465"/>
      <c r="AQ28" s="465"/>
      <c r="AR28" s="466"/>
      <c r="AS28" s="464" t="s">
        <v>127</v>
      </c>
      <c r="AT28" s="465"/>
      <c r="AU28" s="465"/>
      <c r="AV28" s="465"/>
      <c r="AW28" s="465"/>
      <c r="AX28" s="467"/>
      <c r="AY28" s="471" t="s">
        <v>185</v>
      </c>
      <c r="AZ28" s="472"/>
      <c r="BA28" s="472"/>
      <c r="BB28" s="473"/>
      <c r="BC28" s="480" t="s">
        <v>48</v>
      </c>
      <c r="BD28" s="481"/>
      <c r="BE28" s="481"/>
      <c r="BF28" s="481"/>
      <c r="BG28" s="481"/>
      <c r="BH28" s="481"/>
      <c r="BI28" s="481"/>
      <c r="BJ28" s="481"/>
      <c r="BK28" s="481"/>
      <c r="BL28" s="481"/>
      <c r="BM28" s="482"/>
      <c r="BN28" s="483">
        <v>2142139</v>
      </c>
      <c r="BO28" s="484"/>
      <c r="BP28" s="484"/>
      <c r="BQ28" s="484"/>
      <c r="BR28" s="484"/>
      <c r="BS28" s="484"/>
      <c r="BT28" s="484"/>
      <c r="BU28" s="485"/>
      <c r="BV28" s="483">
        <v>1997422</v>
      </c>
      <c r="BW28" s="484"/>
      <c r="BX28" s="484"/>
      <c r="BY28" s="484"/>
      <c r="BZ28" s="484"/>
      <c r="CA28" s="484"/>
      <c r="CB28" s="484"/>
      <c r="CC28" s="485"/>
      <c r="CD28" s="200"/>
      <c r="CE28" s="486"/>
      <c r="CF28" s="486"/>
      <c r="CG28" s="486"/>
      <c r="CH28" s="486"/>
      <c r="CI28" s="486"/>
      <c r="CJ28" s="486"/>
      <c r="CK28" s="486"/>
      <c r="CL28" s="486"/>
      <c r="CM28" s="486"/>
      <c r="CN28" s="486"/>
      <c r="CO28" s="486"/>
      <c r="CP28" s="486"/>
      <c r="CQ28" s="486"/>
      <c r="CR28" s="486"/>
      <c r="CS28" s="487"/>
      <c r="CT28" s="458"/>
      <c r="CU28" s="459"/>
      <c r="CV28" s="459"/>
      <c r="CW28" s="459"/>
      <c r="CX28" s="459"/>
      <c r="CY28" s="459"/>
      <c r="CZ28" s="459"/>
      <c r="DA28" s="460"/>
      <c r="DB28" s="458"/>
      <c r="DC28" s="459"/>
      <c r="DD28" s="459"/>
      <c r="DE28" s="459"/>
      <c r="DF28" s="459"/>
      <c r="DG28" s="459"/>
      <c r="DH28" s="459"/>
      <c r="DI28" s="460"/>
      <c r="DJ28" s="185"/>
      <c r="DK28" s="185"/>
      <c r="DL28" s="185"/>
      <c r="DM28" s="185"/>
      <c r="DN28" s="185"/>
      <c r="DO28" s="185"/>
    </row>
    <row r="29" spans="1:119" ht="18.75" customHeight="1" x14ac:dyDescent="0.15">
      <c r="A29" s="186"/>
      <c r="B29" s="520"/>
      <c r="C29" s="521"/>
      <c r="D29" s="522"/>
      <c r="E29" s="461" t="s">
        <v>186</v>
      </c>
      <c r="F29" s="462"/>
      <c r="G29" s="462"/>
      <c r="H29" s="462"/>
      <c r="I29" s="462"/>
      <c r="J29" s="462"/>
      <c r="K29" s="463"/>
      <c r="L29" s="464">
        <v>5</v>
      </c>
      <c r="M29" s="465"/>
      <c r="N29" s="465"/>
      <c r="O29" s="465"/>
      <c r="P29" s="466"/>
      <c r="Q29" s="464">
        <v>1880</v>
      </c>
      <c r="R29" s="465"/>
      <c r="S29" s="465"/>
      <c r="T29" s="465"/>
      <c r="U29" s="465"/>
      <c r="V29" s="466"/>
      <c r="W29" s="531"/>
      <c r="X29" s="532"/>
      <c r="Y29" s="533"/>
      <c r="Z29" s="461" t="s">
        <v>187</v>
      </c>
      <c r="AA29" s="462"/>
      <c r="AB29" s="462"/>
      <c r="AC29" s="462"/>
      <c r="AD29" s="462"/>
      <c r="AE29" s="462"/>
      <c r="AF29" s="462"/>
      <c r="AG29" s="463"/>
      <c r="AH29" s="464">
        <v>52</v>
      </c>
      <c r="AI29" s="465"/>
      <c r="AJ29" s="465"/>
      <c r="AK29" s="465"/>
      <c r="AL29" s="466"/>
      <c r="AM29" s="464">
        <v>132072</v>
      </c>
      <c r="AN29" s="465"/>
      <c r="AO29" s="465"/>
      <c r="AP29" s="465"/>
      <c r="AQ29" s="465"/>
      <c r="AR29" s="466"/>
      <c r="AS29" s="464">
        <v>2540</v>
      </c>
      <c r="AT29" s="465"/>
      <c r="AU29" s="465"/>
      <c r="AV29" s="465"/>
      <c r="AW29" s="465"/>
      <c r="AX29" s="467"/>
      <c r="AY29" s="474"/>
      <c r="AZ29" s="475"/>
      <c r="BA29" s="475"/>
      <c r="BB29" s="476"/>
      <c r="BC29" s="468" t="s">
        <v>188</v>
      </c>
      <c r="BD29" s="469"/>
      <c r="BE29" s="469"/>
      <c r="BF29" s="469"/>
      <c r="BG29" s="469"/>
      <c r="BH29" s="469"/>
      <c r="BI29" s="469"/>
      <c r="BJ29" s="469"/>
      <c r="BK29" s="469"/>
      <c r="BL29" s="469"/>
      <c r="BM29" s="470"/>
      <c r="BN29" s="488">
        <v>105472</v>
      </c>
      <c r="BO29" s="489"/>
      <c r="BP29" s="489"/>
      <c r="BQ29" s="489"/>
      <c r="BR29" s="489"/>
      <c r="BS29" s="489"/>
      <c r="BT29" s="489"/>
      <c r="BU29" s="490"/>
      <c r="BV29" s="488">
        <v>105472</v>
      </c>
      <c r="BW29" s="489"/>
      <c r="BX29" s="489"/>
      <c r="BY29" s="489"/>
      <c r="BZ29" s="489"/>
      <c r="CA29" s="489"/>
      <c r="CB29" s="489"/>
      <c r="CC29" s="490"/>
      <c r="CD29" s="202"/>
      <c r="CE29" s="486"/>
      <c r="CF29" s="486"/>
      <c r="CG29" s="486"/>
      <c r="CH29" s="486"/>
      <c r="CI29" s="486"/>
      <c r="CJ29" s="486"/>
      <c r="CK29" s="486"/>
      <c r="CL29" s="486"/>
      <c r="CM29" s="486"/>
      <c r="CN29" s="486"/>
      <c r="CO29" s="486"/>
      <c r="CP29" s="486"/>
      <c r="CQ29" s="486"/>
      <c r="CR29" s="486"/>
      <c r="CS29" s="487"/>
      <c r="CT29" s="458"/>
      <c r="CU29" s="459"/>
      <c r="CV29" s="459"/>
      <c r="CW29" s="459"/>
      <c r="CX29" s="459"/>
      <c r="CY29" s="459"/>
      <c r="CZ29" s="459"/>
      <c r="DA29" s="460"/>
      <c r="DB29" s="458"/>
      <c r="DC29" s="459"/>
      <c r="DD29" s="459"/>
      <c r="DE29" s="459"/>
      <c r="DF29" s="459"/>
      <c r="DG29" s="459"/>
      <c r="DH29" s="459"/>
      <c r="DI29" s="460"/>
      <c r="DJ29" s="185"/>
      <c r="DK29" s="185"/>
      <c r="DL29" s="185"/>
      <c r="DM29" s="185"/>
      <c r="DN29" s="185"/>
      <c r="DO29" s="185"/>
    </row>
    <row r="30" spans="1:119" ht="18.75" customHeight="1" thickBot="1" x14ac:dyDescent="0.2">
      <c r="A30" s="186"/>
      <c r="B30" s="523"/>
      <c r="C30" s="524"/>
      <c r="D30" s="525"/>
      <c r="E30" s="534"/>
      <c r="F30" s="535"/>
      <c r="G30" s="535"/>
      <c r="H30" s="535"/>
      <c r="I30" s="535"/>
      <c r="J30" s="535"/>
      <c r="K30" s="536"/>
      <c r="L30" s="537"/>
      <c r="M30" s="538"/>
      <c r="N30" s="538"/>
      <c r="O30" s="538"/>
      <c r="P30" s="539"/>
      <c r="Q30" s="537"/>
      <c r="R30" s="538"/>
      <c r="S30" s="538"/>
      <c r="T30" s="538"/>
      <c r="U30" s="538"/>
      <c r="V30" s="539"/>
      <c r="W30" s="540" t="s">
        <v>189</v>
      </c>
      <c r="X30" s="541"/>
      <c r="Y30" s="541"/>
      <c r="Z30" s="541"/>
      <c r="AA30" s="541"/>
      <c r="AB30" s="541"/>
      <c r="AC30" s="541"/>
      <c r="AD30" s="541"/>
      <c r="AE30" s="541"/>
      <c r="AF30" s="541"/>
      <c r="AG30" s="542"/>
      <c r="AH30" s="452">
        <v>81.900000000000006</v>
      </c>
      <c r="AI30" s="453"/>
      <c r="AJ30" s="453"/>
      <c r="AK30" s="453"/>
      <c r="AL30" s="453"/>
      <c r="AM30" s="453"/>
      <c r="AN30" s="453"/>
      <c r="AO30" s="453"/>
      <c r="AP30" s="453"/>
      <c r="AQ30" s="453"/>
      <c r="AR30" s="453"/>
      <c r="AS30" s="453"/>
      <c r="AT30" s="453"/>
      <c r="AU30" s="453"/>
      <c r="AV30" s="453"/>
      <c r="AW30" s="453"/>
      <c r="AX30" s="454"/>
      <c r="AY30" s="477"/>
      <c r="AZ30" s="478"/>
      <c r="BA30" s="478"/>
      <c r="BB30" s="479"/>
      <c r="BC30" s="455" t="s">
        <v>50</v>
      </c>
      <c r="BD30" s="456"/>
      <c r="BE30" s="456"/>
      <c r="BF30" s="456"/>
      <c r="BG30" s="456"/>
      <c r="BH30" s="456"/>
      <c r="BI30" s="456"/>
      <c r="BJ30" s="456"/>
      <c r="BK30" s="456"/>
      <c r="BL30" s="456"/>
      <c r="BM30" s="457"/>
      <c r="BN30" s="491">
        <v>856583</v>
      </c>
      <c r="BO30" s="492"/>
      <c r="BP30" s="492"/>
      <c r="BQ30" s="492"/>
      <c r="BR30" s="492"/>
      <c r="BS30" s="492"/>
      <c r="BT30" s="492"/>
      <c r="BU30" s="493"/>
      <c r="BV30" s="491">
        <v>806820</v>
      </c>
      <c r="BW30" s="492"/>
      <c r="BX30" s="492"/>
      <c r="BY30" s="492"/>
      <c r="BZ30" s="492"/>
      <c r="CA30" s="492"/>
      <c r="CB30" s="492"/>
      <c r="CC30" s="49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1" t="s">
        <v>196</v>
      </c>
      <c r="D33" s="451"/>
      <c r="E33" s="450" t="s">
        <v>197</v>
      </c>
      <c r="F33" s="450"/>
      <c r="G33" s="450"/>
      <c r="H33" s="450"/>
      <c r="I33" s="450"/>
      <c r="J33" s="450"/>
      <c r="K33" s="450"/>
      <c r="L33" s="450"/>
      <c r="M33" s="450"/>
      <c r="N33" s="450"/>
      <c r="O33" s="450"/>
      <c r="P33" s="450"/>
      <c r="Q33" s="450"/>
      <c r="R33" s="450"/>
      <c r="S33" s="450"/>
      <c r="T33" s="215"/>
      <c r="U33" s="451" t="s">
        <v>198</v>
      </c>
      <c r="V33" s="451"/>
      <c r="W33" s="450" t="s">
        <v>199</v>
      </c>
      <c r="X33" s="450"/>
      <c r="Y33" s="450"/>
      <c r="Z33" s="450"/>
      <c r="AA33" s="450"/>
      <c r="AB33" s="450"/>
      <c r="AC33" s="450"/>
      <c r="AD33" s="450"/>
      <c r="AE33" s="450"/>
      <c r="AF33" s="450"/>
      <c r="AG33" s="450"/>
      <c r="AH33" s="450"/>
      <c r="AI33" s="450"/>
      <c r="AJ33" s="450"/>
      <c r="AK33" s="450"/>
      <c r="AL33" s="215"/>
      <c r="AM33" s="451" t="s">
        <v>198</v>
      </c>
      <c r="AN33" s="451"/>
      <c r="AO33" s="450" t="s">
        <v>200</v>
      </c>
      <c r="AP33" s="450"/>
      <c r="AQ33" s="450"/>
      <c r="AR33" s="450"/>
      <c r="AS33" s="450"/>
      <c r="AT33" s="450"/>
      <c r="AU33" s="450"/>
      <c r="AV33" s="450"/>
      <c r="AW33" s="450"/>
      <c r="AX33" s="450"/>
      <c r="AY33" s="450"/>
      <c r="AZ33" s="450"/>
      <c r="BA33" s="450"/>
      <c r="BB33" s="450"/>
      <c r="BC33" s="450"/>
      <c r="BD33" s="216"/>
      <c r="BE33" s="450" t="s">
        <v>201</v>
      </c>
      <c r="BF33" s="450"/>
      <c r="BG33" s="450" t="s">
        <v>202</v>
      </c>
      <c r="BH33" s="450"/>
      <c r="BI33" s="450"/>
      <c r="BJ33" s="450"/>
      <c r="BK33" s="450"/>
      <c r="BL33" s="450"/>
      <c r="BM33" s="450"/>
      <c r="BN33" s="450"/>
      <c r="BO33" s="450"/>
      <c r="BP33" s="450"/>
      <c r="BQ33" s="450"/>
      <c r="BR33" s="450"/>
      <c r="BS33" s="450"/>
      <c r="BT33" s="450"/>
      <c r="BU33" s="450"/>
      <c r="BV33" s="216"/>
      <c r="BW33" s="451" t="s">
        <v>201</v>
      </c>
      <c r="BX33" s="451"/>
      <c r="BY33" s="450" t="s">
        <v>203</v>
      </c>
      <c r="BZ33" s="450"/>
      <c r="CA33" s="450"/>
      <c r="CB33" s="450"/>
      <c r="CC33" s="450"/>
      <c r="CD33" s="450"/>
      <c r="CE33" s="450"/>
      <c r="CF33" s="450"/>
      <c r="CG33" s="450"/>
      <c r="CH33" s="450"/>
      <c r="CI33" s="450"/>
      <c r="CJ33" s="450"/>
      <c r="CK33" s="450"/>
      <c r="CL33" s="450"/>
      <c r="CM33" s="450"/>
      <c r="CN33" s="215"/>
      <c r="CO33" s="451" t="s">
        <v>198</v>
      </c>
      <c r="CP33" s="451"/>
      <c r="CQ33" s="450" t="s">
        <v>204</v>
      </c>
      <c r="CR33" s="450"/>
      <c r="CS33" s="450"/>
      <c r="CT33" s="450"/>
      <c r="CU33" s="450"/>
      <c r="CV33" s="450"/>
      <c r="CW33" s="450"/>
      <c r="CX33" s="450"/>
      <c r="CY33" s="450"/>
      <c r="CZ33" s="450"/>
      <c r="DA33" s="450"/>
      <c r="DB33" s="450"/>
      <c r="DC33" s="450"/>
      <c r="DD33" s="450"/>
      <c r="DE33" s="450"/>
      <c r="DF33" s="215"/>
      <c r="DG33" s="449" t="s">
        <v>205</v>
      </c>
      <c r="DH33" s="449"/>
      <c r="DI33" s="217"/>
      <c r="DJ33" s="185"/>
      <c r="DK33" s="185"/>
      <c r="DL33" s="185"/>
      <c r="DM33" s="185"/>
      <c r="DN33" s="185"/>
      <c r="DO33" s="185"/>
    </row>
    <row r="34" spans="1:119" ht="32.25" customHeight="1" x14ac:dyDescent="0.15">
      <c r="A34" s="186"/>
      <c r="B34" s="212"/>
      <c r="C34" s="447">
        <f>IF(E34="","",1)</f>
        <v>1</v>
      </c>
      <c r="D34" s="447"/>
      <c r="E34" s="446" t="str">
        <f>IF('各会計、関係団体の財政状況及び健全化判断比率'!B7="","",'各会計、関係団体の財政状況及び健全化判断比率'!B7)</f>
        <v>一般会計</v>
      </c>
      <c r="F34" s="446"/>
      <c r="G34" s="446"/>
      <c r="H34" s="446"/>
      <c r="I34" s="446"/>
      <c r="J34" s="446"/>
      <c r="K34" s="446"/>
      <c r="L34" s="446"/>
      <c r="M34" s="446"/>
      <c r="N34" s="446"/>
      <c r="O34" s="446"/>
      <c r="P34" s="446"/>
      <c r="Q34" s="446"/>
      <c r="R34" s="446"/>
      <c r="S34" s="446"/>
      <c r="T34" s="213"/>
      <c r="U34" s="447">
        <f>IF(W34="","",MAX(C34:D43)+1)</f>
        <v>2</v>
      </c>
      <c r="V34" s="447"/>
      <c r="W34" s="446" t="str">
        <f>IF('各会計、関係団体の財政状況及び健全化判断比率'!B28="","",'各会計、関係団体の財政状況及び健全化判断比率'!B28)</f>
        <v>国民健康保険事業特別会計</v>
      </c>
      <c r="X34" s="446"/>
      <c r="Y34" s="446"/>
      <c r="Z34" s="446"/>
      <c r="AA34" s="446"/>
      <c r="AB34" s="446"/>
      <c r="AC34" s="446"/>
      <c r="AD34" s="446"/>
      <c r="AE34" s="446"/>
      <c r="AF34" s="446"/>
      <c r="AG34" s="446"/>
      <c r="AH34" s="446"/>
      <c r="AI34" s="446"/>
      <c r="AJ34" s="446"/>
      <c r="AK34" s="446"/>
      <c r="AL34" s="213"/>
      <c r="AM34" s="447" t="str">
        <f>IF(AO34="","",MAX(C34:D43,U34:V43)+1)</f>
        <v/>
      </c>
      <c r="AN34" s="447"/>
      <c r="AO34" s="446"/>
      <c r="AP34" s="446"/>
      <c r="AQ34" s="446"/>
      <c r="AR34" s="446"/>
      <c r="AS34" s="446"/>
      <c r="AT34" s="446"/>
      <c r="AU34" s="446"/>
      <c r="AV34" s="446"/>
      <c r="AW34" s="446"/>
      <c r="AX34" s="446"/>
      <c r="AY34" s="446"/>
      <c r="AZ34" s="446"/>
      <c r="BA34" s="446"/>
      <c r="BB34" s="446"/>
      <c r="BC34" s="446"/>
      <c r="BD34" s="213"/>
      <c r="BE34" s="447">
        <f>IF(BG34="","",MAX(C34:D43,U34:V43,AM34:AN43)+1)</f>
        <v>5</v>
      </c>
      <c r="BF34" s="447"/>
      <c r="BG34" s="446" t="str">
        <f>IF('各会計、関係団体の財政状況及び健全化判断比率'!B31="","",'各会計、関係団体の財政状況及び健全化判断比率'!B31)</f>
        <v>簡易水道事業特別会計</v>
      </c>
      <c r="BH34" s="446"/>
      <c r="BI34" s="446"/>
      <c r="BJ34" s="446"/>
      <c r="BK34" s="446"/>
      <c r="BL34" s="446"/>
      <c r="BM34" s="446"/>
      <c r="BN34" s="446"/>
      <c r="BO34" s="446"/>
      <c r="BP34" s="446"/>
      <c r="BQ34" s="446"/>
      <c r="BR34" s="446"/>
      <c r="BS34" s="446"/>
      <c r="BT34" s="446"/>
      <c r="BU34" s="446"/>
      <c r="BV34" s="213"/>
      <c r="BW34" s="447">
        <f>IF(BY34="","",MAX(C34:D43,U34:V43,AM34:AN43,BE34:BF43)+1)</f>
        <v>6</v>
      </c>
      <c r="BX34" s="447"/>
      <c r="BY34" s="446" t="str">
        <f>IF('各会計、関係団体の財政状況及び健全化判断比率'!B68="","",'各会計、関係団体の財政状況及び健全化判断比率'!B68)</f>
        <v>沖縄県市町村自治会館管理組合</v>
      </c>
      <c r="BZ34" s="446"/>
      <c r="CA34" s="446"/>
      <c r="CB34" s="446"/>
      <c r="CC34" s="446"/>
      <c r="CD34" s="446"/>
      <c r="CE34" s="446"/>
      <c r="CF34" s="446"/>
      <c r="CG34" s="446"/>
      <c r="CH34" s="446"/>
      <c r="CI34" s="446"/>
      <c r="CJ34" s="446"/>
      <c r="CK34" s="446"/>
      <c r="CL34" s="446"/>
      <c r="CM34" s="446"/>
      <c r="CN34" s="213"/>
      <c r="CO34" s="447" t="str">
        <f>IF(CQ34="","",MAX(C34:D43,U34:V43,AM34:AN43,BE34:BF43,BW34:BX43)+1)</f>
        <v/>
      </c>
      <c r="CP34" s="447"/>
      <c r="CQ34" s="446" t="str">
        <f>IF('各会計、関係団体の財政状況及び健全化判断比率'!BS7="","",'各会計、関係団体の財政状況及び健全化判断比率'!BS7)</f>
        <v/>
      </c>
      <c r="CR34" s="446"/>
      <c r="CS34" s="446"/>
      <c r="CT34" s="446"/>
      <c r="CU34" s="446"/>
      <c r="CV34" s="446"/>
      <c r="CW34" s="446"/>
      <c r="CX34" s="446"/>
      <c r="CY34" s="446"/>
      <c r="CZ34" s="446"/>
      <c r="DA34" s="446"/>
      <c r="DB34" s="446"/>
      <c r="DC34" s="446"/>
      <c r="DD34" s="446"/>
      <c r="DE34" s="446"/>
      <c r="DF34" s="210"/>
      <c r="DG34" s="448" t="str">
        <f>IF('各会計、関係団体の財政状況及び健全化判断比率'!BR7="","",'各会計、関係団体の財政状況及び健全化判断比率'!BR7)</f>
        <v/>
      </c>
      <c r="DH34" s="448"/>
      <c r="DI34" s="217"/>
      <c r="DJ34" s="185"/>
      <c r="DK34" s="185"/>
      <c r="DL34" s="185"/>
      <c r="DM34" s="185"/>
      <c r="DN34" s="185"/>
      <c r="DO34" s="185"/>
    </row>
    <row r="35" spans="1:119" ht="32.25" customHeight="1" x14ac:dyDescent="0.15">
      <c r="A35" s="186"/>
      <c r="B35" s="212"/>
      <c r="C35" s="447" t="str">
        <f>IF(E35="","",C34+1)</f>
        <v/>
      </c>
      <c r="D35" s="447"/>
      <c r="E35" s="446" t="str">
        <f>IF('各会計、関係団体の財政状況及び健全化判断比率'!B8="","",'各会計、関係団体の財政状況及び健全化判断比率'!B8)</f>
        <v/>
      </c>
      <c r="F35" s="446"/>
      <c r="G35" s="446"/>
      <c r="H35" s="446"/>
      <c r="I35" s="446"/>
      <c r="J35" s="446"/>
      <c r="K35" s="446"/>
      <c r="L35" s="446"/>
      <c r="M35" s="446"/>
      <c r="N35" s="446"/>
      <c r="O35" s="446"/>
      <c r="P35" s="446"/>
      <c r="Q35" s="446"/>
      <c r="R35" s="446"/>
      <c r="S35" s="446"/>
      <c r="T35" s="213"/>
      <c r="U35" s="447">
        <f>IF(W35="","",U34+1)</f>
        <v>3</v>
      </c>
      <c r="V35" s="447"/>
      <c r="W35" s="446" t="str">
        <f>IF('各会計、関係団体の財政状況及び健全化判断比率'!B29="","",'各会計、関係団体の財政状況及び健全化判断比率'!B29)</f>
        <v>介護保険特別会計</v>
      </c>
      <c r="X35" s="446"/>
      <c r="Y35" s="446"/>
      <c r="Z35" s="446"/>
      <c r="AA35" s="446"/>
      <c r="AB35" s="446"/>
      <c r="AC35" s="446"/>
      <c r="AD35" s="446"/>
      <c r="AE35" s="446"/>
      <c r="AF35" s="446"/>
      <c r="AG35" s="446"/>
      <c r="AH35" s="446"/>
      <c r="AI35" s="446"/>
      <c r="AJ35" s="446"/>
      <c r="AK35" s="446"/>
      <c r="AL35" s="213"/>
      <c r="AM35" s="447" t="str">
        <f t="shared" ref="AM35:AM43" si="0">IF(AO35="","",AM34+1)</f>
        <v/>
      </c>
      <c r="AN35" s="447"/>
      <c r="AO35" s="446"/>
      <c r="AP35" s="446"/>
      <c r="AQ35" s="446"/>
      <c r="AR35" s="446"/>
      <c r="AS35" s="446"/>
      <c r="AT35" s="446"/>
      <c r="AU35" s="446"/>
      <c r="AV35" s="446"/>
      <c r="AW35" s="446"/>
      <c r="AX35" s="446"/>
      <c r="AY35" s="446"/>
      <c r="AZ35" s="446"/>
      <c r="BA35" s="446"/>
      <c r="BB35" s="446"/>
      <c r="BC35" s="446"/>
      <c r="BD35" s="213"/>
      <c r="BE35" s="447" t="str">
        <f t="shared" ref="BE35:BE43" si="1">IF(BG35="","",BE34+1)</f>
        <v/>
      </c>
      <c r="BF35" s="447"/>
      <c r="BG35" s="446"/>
      <c r="BH35" s="446"/>
      <c r="BI35" s="446"/>
      <c r="BJ35" s="446"/>
      <c r="BK35" s="446"/>
      <c r="BL35" s="446"/>
      <c r="BM35" s="446"/>
      <c r="BN35" s="446"/>
      <c r="BO35" s="446"/>
      <c r="BP35" s="446"/>
      <c r="BQ35" s="446"/>
      <c r="BR35" s="446"/>
      <c r="BS35" s="446"/>
      <c r="BT35" s="446"/>
      <c r="BU35" s="446"/>
      <c r="BV35" s="213"/>
      <c r="BW35" s="447">
        <f t="shared" ref="BW35:BW43" si="2">IF(BY35="","",BW34+1)</f>
        <v>7</v>
      </c>
      <c r="BX35" s="447"/>
      <c r="BY35" s="446" t="str">
        <f>IF('各会計、関係団体の財政状況及び健全化判断比率'!B69="","",'各会計、関係団体の財政状況及び健全化判断比率'!B69)</f>
        <v>沖縄県市町村総合事務組合</v>
      </c>
      <c r="BZ35" s="446"/>
      <c r="CA35" s="446"/>
      <c r="CB35" s="446"/>
      <c r="CC35" s="446"/>
      <c r="CD35" s="446"/>
      <c r="CE35" s="446"/>
      <c r="CF35" s="446"/>
      <c r="CG35" s="446"/>
      <c r="CH35" s="446"/>
      <c r="CI35" s="446"/>
      <c r="CJ35" s="446"/>
      <c r="CK35" s="446"/>
      <c r="CL35" s="446"/>
      <c r="CM35" s="446"/>
      <c r="CN35" s="213"/>
      <c r="CO35" s="447" t="str">
        <f t="shared" ref="CO35:CO43" si="3">IF(CQ35="","",CO34+1)</f>
        <v/>
      </c>
      <c r="CP35" s="447"/>
      <c r="CQ35" s="446" t="str">
        <f>IF('各会計、関係団体の財政状況及び健全化判断比率'!BS8="","",'各会計、関係団体の財政状況及び健全化判断比率'!BS8)</f>
        <v/>
      </c>
      <c r="CR35" s="446"/>
      <c r="CS35" s="446"/>
      <c r="CT35" s="446"/>
      <c r="CU35" s="446"/>
      <c r="CV35" s="446"/>
      <c r="CW35" s="446"/>
      <c r="CX35" s="446"/>
      <c r="CY35" s="446"/>
      <c r="CZ35" s="446"/>
      <c r="DA35" s="446"/>
      <c r="DB35" s="446"/>
      <c r="DC35" s="446"/>
      <c r="DD35" s="446"/>
      <c r="DE35" s="446"/>
      <c r="DF35" s="210"/>
      <c r="DG35" s="448" t="str">
        <f>IF('各会計、関係団体の財政状況及び健全化判断比率'!BR8="","",'各会計、関係団体の財政状況及び健全化判断比率'!BR8)</f>
        <v/>
      </c>
      <c r="DH35" s="448"/>
      <c r="DI35" s="217"/>
      <c r="DJ35" s="185"/>
      <c r="DK35" s="185"/>
      <c r="DL35" s="185"/>
      <c r="DM35" s="185"/>
      <c r="DN35" s="185"/>
      <c r="DO35" s="185"/>
    </row>
    <row r="36" spans="1:119" ht="32.25" customHeight="1" x14ac:dyDescent="0.15">
      <c r="A36" s="186"/>
      <c r="B36" s="212"/>
      <c r="C36" s="447" t="str">
        <f>IF(E36="","",C35+1)</f>
        <v/>
      </c>
      <c r="D36" s="447"/>
      <c r="E36" s="446" t="str">
        <f>IF('各会計、関係団体の財政状況及び健全化判断比率'!B9="","",'各会計、関係団体の財政状況及び健全化判断比率'!B9)</f>
        <v/>
      </c>
      <c r="F36" s="446"/>
      <c r="G36" s="446"/>
      <c r="H36" s="446"/>
      <c r="I36" s="446"/>
      <c r="J36" s="446"/>
      <c r="K36" s="446"/>
      <c r="L36" s="446"/>
      <c r="M36" s="446"/>
      <c r="N36" s="446"/>
      <c r="O36" s="446"/>
      <c r="P36" s="446"/>
      <c r="Q36" s="446"/>
      <c r="R36" s="446"/>
      <c r="S36" s="446"/>
      <c r="T36" s="213"/>
      <c r="U36" s="447">
        <f t="shared" ref="U36:U43" si="4">IF(W36="","",U35+1)</f>
        <v>4</v>
      </c>
      <c r="V36" s="447"/>
      <c r="W36" s="446" t="str">
        <f>IF('各会計、関係団体の財政状況及び健全化判断比率'!B30="","",'各会計、関係団体の財政状況及び健全化判断比率'!B30)</f>
        <v>後期高齢者医療特別会計</v>
      </c>
      <c r="X36" s="446"/>
      <c r="Y36" s="446"/>
      <c r="Z36" s="446"/>
      <c r="AA36" s="446"/>
      <c r="AB36" s="446"/>
      <c r="AC36" s="446"/>
      <c r="AD36" s="446"/>
      <c r="AE36" s="446"/>
      <c r="AF36" s="446"/>
      <c r="AG36" s="446"/>
      <c r="AH36" s="446"/>
      <c r="AI36" s="446"/>
      <c r="AJ36" s="446"/>
      <c r="AK36" s="446"/>
      <c r="AL36" s="213"/>
      <c r="AM36" s="447" t="str">
        <f t="shared" si="0"/>
        <v/>
      </c>
      <c r="AN36" s="447"/>
      <c r="AO36" s="446"/>
      <c r="AP36" s="446"/>
      <c r="AQ36" s="446"/>
      <c r="AR36" s="446"/>
      <c r="AS36" s="446"/>
      <c r="AT36" s="446"/>
      <c r="AU36" s="446"/>
      <c r="AV36" s="446"/>
      <c r="AW36" s="446"/>
      <c r="AX36" s="446"/>
      <c r="AY36" s="446"/>
      <c r="AZ36" s="446"/>
      <c r="BA36" s="446"/>
      <c r="BB36" s="446"/>
      <c r="BC36" s="446"/>
      <c r="BD36" s="213"/>
      <c r="BE36" s="447" t="str">
        <f t="shared" si="1"/>
        <v/>
      </c>
      <c r="BF36" s="447"/>
      <c r="BG36" s="446"/>
      <c r="BH36" s="446"/>
      <c r="BI36" s="446"/>
      <c r="BJ36" s="446"/>
      <c r="BK36" s="446"/>
      <c r="BL36" s="446"/>
      <c r="BM36" s="446"/>
      <c r="BN36" s="446"/>
      <c r="BO36" s="446"/>
      <c r="BP36" s="446"/>
      <c r="BQ36" s="446"/>
      <c r="BR36" s="446"/>
      <c r="BS36" s="446"/>
      <c r="BT36" s="446"/>
      <c r="BU36" s="446"/>
      <c r="BV36" s="213"/>
      <c r="BW36" s="447">
        <f t="shared" si="2"/>
        <v>8</v>
      </c>
      <c r="BX36" s="447"/>
      <c r="BY36" s="446" t="str">
        <f>IF('各会計、関係団体の財政状況及び健全化判断比率'!B70="","",'各会計、関係団体の財政状況及び健全化判断比率'!B70)</f>
        <v>沖縄県町村交通災害共済組合</v>
      </c>
      <c r="BZ36" s="446"/>
      <c r="CA36" s="446"/>
      <c r="CB36" s="446"/>
      <c r="CC36" s="446"/>
      <c r="CD36" s="446"/>
      <c r="CE36" s="446"/>
      <c r="CF36" s="446"/>
      <c r="CG36" s="446"/>
      <c r="CH36" s="446"/>
      <c r="CI36" s="446"/>
      <c r="CJ36" s="446"/>
      <c r="CK36" s="446"/>
      <c r="CL36" s="446"/>
      <c r="CM36" s="446"/>
      <c r="CN36" s="213"/>
      <c r="CO36" s="447" t="str">
        <f t="shared" si="3"/>
        <v/>
      </c>
      <c r="CP36" s="447"/>
      <c r="CQ36" s="446" t="str">
        <f>IF('各会計、関係団体の財政状況及び健全化判断比率'!BS9="","",'各会計、関係団体の財政状況及び健全化判断比率'!BS9)</f>
        <v/>
      </c>
      <c r="CR36" s="446"/>
      <c r="CS36" s="446"/>
      <c r="CT36" s="446"/>
      <c r="CU36" s="446"/>
      <c r="CV36" s="446"/>
      <c r="CW36" s="446"/>
      <c r="CX36" s="446"/>
      <c r="CY36" s="446"/>
      <c r="CZ36" s="446"/>
      <c r="DA36" s="446"/>
      <c r="DB36" s="446"/>
      <c r="DC36" s="446"/>
      <c r="DD36" s="446"/>
      <c r="DE36" s="446"/>
      <c r="DF36" s="210"/>
      <c r="DG36" s="448" t="str">
        <f>IF('各会計、関係団体の財政状況及び健全化判断比率'!BR9="","",'各会計、関係団体の財政状況及び健全化判断比率'!BR9)</f>
        <v/>
      </c>
      <c r="DH36" s="448"/>
      <c r="DI36" s="217"/>
      <c r="DJ36" s="185"/>
      <c r="DK36" s="185"/>
      <c r="DL36" s="185"/>
      <c r="DM36" s="185"/>
      <c r="DN36" s="185"/>
      <c r="DO36" s="185"/>
    </row>
    <row r="37" spans="1:119" ht="32.25" customHeight="1" x14ac:dyDescent="0.15">
      <c r="A37" s="186"/>
      <c r="B37" s="212"/>
      <c r="C37" s="447" t="str">
        <f>IF(E37="","",C36+1)</f>
        <v/>
      </c>
      <c r="D37" s="447"/>
      <c r="E37" s="446" t="str">
        <f>IF('各会計、関係団体の財政状況及び健全化判断比率'!B10="","",'各会計、関係団体の財政状況及び健全化判断比率'!B10)</f>
        <v/>
      </c>
      <c r="F37" s="446"/>
      <c r="G37" s="446"/>
      <c r="H37" s="446"/>
      <c r="I37" s="446"/>
      <c r="J37" s="446"/>
      <c r="K37" s="446"/>
      <c r="L37" s="446"/>
      <c r="M37" s="446"/>
      <c r="N37" s="446"/>
      <c r="O37" s="446"/>
      <c r="P37" s="446"/>
      <c r="Q37" s="446"/>
      <c r="R37" s="446"/>
      <c r="S37" s="446"/>
      <c r="T37" s="213"/>
      <c r="U37" s="447" t="str">
        <f t="shared" si="4"/>
        <v/>
      </c>
      <c r="V37" s="447"/>
      <c r="W37" s="446"/>
      <c r="X37" s="446"/>
      <c r="Y37" s="446"/>
      <c r="Z37" s="446"/>
      <c r="AA37" s="446"/>
      <c r="AB37" s="446"/>
      <c r="AC37" s="446"/>
      <c r="AD37" s="446"/>
      <c r="AE37" s="446"/>
      <c r="AF37" s="446"/>
      <c r="AG37" s="446"/>
      <c r="AH37" s="446"/>
      <c r="AI37" s="446"/>
      <c r="AJ37" s="446"/>
      <c r="AK37" s="446"/>
      <c r="AL37" s="213"/>
      <c r="AM37" s="447" t="str">
        <f t="shared" si="0"/>
        <v/>
      </c>
      <c r="AN37" s="447"/>
      <c r="AO37" s="446"/>
      <c r="AP37" s="446"/>
      <c r="AQ37" s="446"/>
      <c r="AR37" s="446"/>
      <c r="AS37" s="446"/>
      <c r="AT37" s="446"/>
      <c r="AU37" s="446"/>
      <c r="AV37" s="446"/>
      <c r="AW37" s="446"/>
      <c r="AX37" s="446"/>
      <c r="AY37" s="446"/>
      <c r="AZ37" s="446"/>
      <c r="BA37" s="446"/>
      <c r="BB37" s="446"/>
      <c r="BC37" s="446"/>
      <c r="BD37" s="213"/>
      <c r="BE37" s="447" t="str">
        <f t="shared" si="1"/>
        <v/>
      </c>
      <c r="BF37" s="447"/>
      <c r="BG37" s="446"/>
      <c r="BH37" s="446"/>
      <c r="BI37" s="446"/>
      <c r="BJ37" s="446"/>
      <c r="BK37" s="446"/>
      <c r="BL37" s="446"/>
      <c r="BM37" s="446"/>
      <c r="BN37" s="446"/>
      <c r="BO37" s="446"/>
      <c r="BP37" s="446"/>
      <c r="BQ37" s="446"/>
      <c r="BR37" s="446"/>
      <c r="BS37" s="446"/>
      <c r="BT37" s="446"/>
      <c r="BU37" s="446"/>
      <c r="BV37" s="213"/>
      <c r="BW37" s="447">
        <f t="shared" si="2"/>
        <v>9</v>
      </c>
      <c r="BX37" s="447"/>
      <c r="BY37" s="446" t="str">
        <f>IF('各会計、関係団体の財政状況及び健全化判断比率'!B71="","",'各会計、関係団体の財政状況及び健全化判断比率'!B71)</f>
        <v>沖縄県後期高齢者医療広域連合</v>
      </c>
      <c r="BZ37" s="446"/>
      <c r="CA37" s="446"/>
      <c r="CB37" s="446"/>
      <c r="CC37" s="446"/>
      <c r="CD37" s="446"/>
      <c r="CE37" s="446"/>
      <c r="CF37" s="446"/>
      <c r="CG37" s="446"/>
      <c r="CH37" s="446"/>
      <c r="CI37" s="446"/>
      <c r="CJ37" s="446"/>
      <c r="CK37" s="446"/>
      <c r="CL37" s="446"/>
      <c r="CM37" s="446"/>
      <c r="CN37" s="213"/>
      <c r="CO37" s="447" t="str">
        <f t="shared" si="3"/>
        <v/>
      </c>
      <c r="CP37" s="447"/>
      <c r="CQ37" s="446" t="str">
        <f>IF('各会計、関係団体の財政状況及び健全化判断比率'!BS10="","",'各会計、関係団体の財政状況及び健全化判断比率'!BS10)</f>
        <v/>
      </c>
      <c r="CR37" s="446"/>
      <c r="CS37" s="446"/>
      <c r="CT37" s="446"/>
      <c r="CU37" s="446"/>
      <c r="CV37" s="446"/>
      <c r="CW37" s="446"/>
      <c r="CX37" s="446"/>
      <c r="CY37" s="446"/>
      <c r="CZ37" s="446"/>
      <c r="DA37" s="446"/>
      <c r="DB37" s="446"/>
      <c r="DC37" s="446"/>
      <c r="DD37" s="446"/>
      <c r="DE37" s="446"/>
      <c r="DF37" s="210"/>
      <c r="DG37" s="448" t="str">
        <f>IF('各会計、関係団体の財政状況及び健全化判断比率'!BR10="","",'各会計、関係団体の財政状況及び健全化判断比率'!BR10)</f>
        <v/>
      </c>
      <c r="DH37" s="448"/>
      <c r="DI37" s="217"/>
      <c r="DJ37" s="185"/>
      <c r="DK37" s="185"/>
      <c r="DL37" s="185"/>
      <c r="DM37" s="185"/>
      <c r="DN37" s="185"/>
      <c r="DO37" s="185"/>
    </row>
    <row r="38" spans="1:119" ht="32.25" customHeight="1" x14ac:dyDescent="0.15">
      <c r="A38" s="186"/>
      <c r="B38" s="212"/>
      <c r="C38" s="447" t="str">
        <f t="shared" ref="C38:C43" si="5">IF(E38="","",C37+1)</f>
        <v/>
      </c>
      <c r="D38" s="447"/>
      <c r="E38" s="446" t="str">
        <f>IF('各会計、関係団体の財政状況及び健全化判断比率'!B11="","",'各会計、関係団体の財政状況及び健全化判断比率'!B11)</f>
        <v/>
      </c>
      <c r="F38" s="446"/>
      <c r="G38" s="446"/>
      <c r="H38" s="446"/>
      <c r="I38" s="446"/>
      <c r="J38" s="446"/>
      <c r="K38" s="446"/>
      <c r="L38" s="446"/>
      <c r="M38" s="446"/>
      <c r="N38" s="446"/>
      <c r="O38" s="446"/>
      <c r="P38" s="446"/>
      <c r="Q38" s="446"/>
      <c r="R38" s="446"/>
      <c r="S38" s="446"/>
      <c r="T38" s="213"/>
      <c r="U38" s="447" t="str">
        <f t="shared" si="4"/>
        <v/>
      </c>
      <c r="V38" s="447"/>
      <c r="W38" s="446"/>
      <c r="X38" s="446"/>
      <c r="Y38" s="446"/>
      <c r="Z38" s="446"/>
      <c r="AA38" s="446"/>
      <c r="AB38" s="446"/>
      <c r="AC38" s="446"/>
      <c r="AD38" s="446"/>
      <c r="AE38" s="446"/>
      <c r="AF38" s="446"/>
      <c r="AG38" s="446"/>
      <c r="AH38" s="446"/>
      <c r="AI38" s="446"/>
      <c r="AJ38" s="446"/>
      <c r="AK38" s="446"/>
      <c r="AL38" s="213"/>
      <c r="AM38" s="447" t="str">
        <f t="shared" si="0"/>
        <v/>
      </c>
      <c r="AN38" s="447"/>
      <c r="AO38" s="446"/>
      <c r="AP38" s="446"/>
      <c r="AQ38" s="446"/>
      <c r="AR38" s="446"/>
      <c r="AS38" s="446"/>
      <c r="AT38" s="446"/>
      <c r="AU38" s="446"/>
      <c r="AV38" s="446"/>
      <c r="AW38" s="446"/>
      <c r="AX38" s="446"/>
      <c r="AY38" s="446"/>
      <c r="AZ38" s="446"/>
      <c r="BA38" s="446"/>
      <c r="BB38" s="446"/>
      <c r="BC38" s="446"/>
      <c r="BD38" s="213"/>
      <c r="BE38" s="447" t="str">
        <f t="shared" si="1"/>
        <v/>
      </c>
      <c r="BF38" s="447"/>
      <c r="BG38" s="446"/>
      <c r="BH38" s="446"/>
      <c r="BI38" s="446"/>
      <c r="BJ38" s="446"/>
      <c r="BK38" s="446"/>
      <c r="BL38" s="446"/>
      <c r="BM38" s="446"/>
      <c r="BN38" s="446"/>
      <c r="BO38" s="446"/>
      <c r="BP38" s="446"/>
      <c r="BQ38" s="446"/>
      <c r="BR38" s="446"/>
      <c r="BS38" s="446"/>
      <c r="BT38" s="446"/>
      <c r="BU38" s="446"/>
      <c r="BV38" s="213"/>
      <c r="BW38" s="447" t="str">
        <f t="shared" si="2"/>
        <v/>
      </c>
      <c r="BX38" s="447"/>
      <c r="BY38" s="446" t="str">
        <f>IF('各会計、関係団体の財政状況及び健全化判断比率'!B72="","",'各会計、関係団体の財政状況及び健全化判断比率'!B72)</f>
        <v/>
      </c>
      <c r="BZ38" s="446"/>
      <c r="CA38" s="446"/>
      <c r="CB38" s="446"/>
      <c r="CC38" s="446"/>
      <c r="CD38" s="446"/>
      <c r="CE38" s="446"/>
      <c r="CF38" s="446"/>
      <c r="CG38" s="446"/>
      <c r="CH38" s="446"/>
      <c r="CI38" s="446"/>
      <c r="CJ38" s="446"/>
      <c r="CK38" s="446"/>
      <c r="CL38" s="446"/>
      <c r="CM38" s="446"/>
      <c r="CN38" s="213"/>
      <c r="CO38" s="447" t="str">
        <f t="shared" si="3"/>
        <v/>
      </c>
      <c r="CP38" s="447"/>
      <c r="CQ38" s="446" t="str">
        <f>IF('各会計、関係団体の財政状況及び健全化判断比率'!BS11="","",'各会計、関係団体の財政状況及び健全化判断比率'!BS11)</f>
        <v/>
      </c>
      <c r="CR38" s="446"/>
      <c r="CS38" s="446"/>
      <c r="CT38" s="446"/>
      <c r="CU38" s="446"/>
      <c r="CV38" s="446"/>
      <c r="CW38" s="446"/>
      <c r="CX38" s="446"/>
      <c r="CY38" s="446"/>
      <c r="CZ38" s="446"/>
      <c r="DA38" s="446"/>
      <c r="DB38" s="446"/>
      <c r="DC38" s="446"/>
      <c r="DD38" s="446"/>
      <c r="DE38" s="446"/>
      <c r="DF38" s="210"/>
      <c r="DG38" s="448" t="str">
        <f>IF('各会計、関係団体の財政状況及び健全化判断比率'!BR11="","",'各会計、関係団体の財政状況及び健全化判断比率'!BR11)</f>
        <v/>
      </c>
      <c r="DH38" s="448"/>
      <c r="DI38" s="217"/>
      <c r="DJ38" s="185"/>
      <c r="DK38" s="185"/>
      <c r="DL38" s="185"/>
      <c r="DM38" s="185"/>
      <c r="DN38" s="185"/>
      <c r="DO38" s="185"/>
    </row>
    <row r="39" spans="1:119" ht="32.25" customHeight="1" x14ac:dyDescent="0.15">
      <c r="A39" s="186"/>
      <c r="B39" s="212"/>
      <c r="C39" s="447" t="str">
        <f t="shared" si="5"/>
        <v/>
      </c>
      <c r="D39" s="447"/>
      <c r="E39" s="446" t="str">
        <f>IF('各会計、関係団体の財政状況及び健全化判断比率'!B12="","",'各会計、関係団体の財政状況及び健全化判断比率'!B12)</f>
        <v/>
      </c>
      <c r="F39" s="446"/>
      <c r="G39" s="446"/>
      <c r="H39" s="446"/>
      <c r="I39" s="446"/>
      <c r="J39" s="446"/>
      <c r="K39" s="446"/>
      <c r="L39" s="446"/>
      <c r="M39" s="446"/>
      <c r="N39" s="446"/>
      <c r="O39" s="446"/>
      <c r="P39" s="446"/>
      <c r="Q39" s="446"/>
      <c r="R39" s="446"/>
      <c r="S39" s="446"/>
      <c r="T39" s="213"/>
      <c r="U39" s="447" t="str">
        <f t="shared" si="4"/>
        <v/>
      </c>
      <c r="V39" s="447"/>
      <c r="W39" s="446"/>
      <c r="X39" s="446"/>
      <c r="Y39" s="446"/>
      <c r="Z39" s="446"/>
      <c r="AA39" s="446"/>
      <c r="AB39" s="446"/>
      <c r="AC39" s="446"/>
      <c r="AD39" s="446"/>
      <c r="AE39" s="446"/>
      <c r="AF39" s="446"/>
      <c r="AG39" s="446"/>
      <c r="AH39" s="446"/>
      <c r="AI39" s="446"/>
      <c r="AJ39" s="446"/>
      <c r="AK39" s="446"/>
      <c r="AL39" s="213"/>
      <c r="AM39" s="447" t="str">
        <f t="shared" si="0"/>
        <v/>
      </c>
      <c r="AN39" s="447"/>
      <c r="AO39" s="446"/>
      <c r="AP39" s="446"/>
      <c r="AQ39" s="446"/>
      <c r="AR39" s="446"/>
      <c r="AS39" s="446"/>
      <c r="AT39" s="446"/>
      <c r="AU39" s="446"/>
      <c r="AV39" s="446"/>
      <c r="AW39" s="446"/>
      <c r="AX39" s="446"/>
      <c r="AY39" s="446"/>
      <c r="AZ39" s="446"/>
      <c r="BA39" s="446"/>
      <c r="BB39" s="446"/>
      <c r="BC39" s="446"/>
      <c r="BD39" s="213"/>
      <c r="BE39" s="447" t="str">
        <f t="shared" si="1"/>
        <v/>
      </c>
      <c r="BF39" s="447"/>
      <c r="BG39" s="446"/>
      <c r="BH39" s="446"/>
      <c r="BI39" s="446"/>
      <c r="BJ39" s="446"/>
      <c r="BK39" s="446"/>
      <c r="BL39" s="446"/>
      <c r="BM39" s="446"/>
      <c r="BN39" s="446"/>
      <c r="BO39" s="446"/>
      <c r="BP39" s="446"/>
      <c r="BQ39" s="446"/>
      <c r="BR39" s="446"/>
      <c r="BS39" s="446"/>
      <c r="BT39" s="446"/>
      <c r="BU39" s="446"/>
      <c r="BV39" s="213"/>
      <c r="BW39" s="447" t="str">
        <f t="shared" si="2"/>
        <v/>
      </c>
      <c r="BX39" s="447"/>
      <c r="BY39" s="446" t="str">
        <f>IF('各会計、関係団体の財政状況及び健全化判断比率'!B73="","",'各会計、関係団体の財政状況及び健全化判断比率'!B73)</f>
        <v/>
      </c>
      <c r="BZ39" s="446"/>
      <c r="CA39" s="446"/>
      <c r="CB39" s="446"/>
      <c r="CC39" s="446"/>
      <c r="CD39" s="446"/>
      <c r="CE39" s="446"/>
      <c r="CF39" s="446"/>
      <c r="CG39" s="446"/>
      <c r="CH39" s="446"/>
      <c r="CI39" s="446"/>
      <c r="CJ39" s="446"/>
      <c r="CK39" s="446"/>
      <c r="CL39" s="446"/>
      <c r="CM39" s="446"/>
      <c r="CN39" s="213"/>
      <c r="CO39" s="447" t="str">
        <f t="shared" si="3"/>
        <v/>
      </c>
      <c r="CP39" s="447"/>
      <c r="CQ39" s="446" t="str">
        <f>IF('各会計、関係団体の財政状況及び健全化判断比率'!BS12="","",'各会計、関係団体の財政状況及び健全化判断比率'!BS12)</f>
        <v/>
      </c>
      <c r="CR39" s="446"/>
      <c r="CS39" s="446"/>
      <c r="CT39" s="446"/>
      <c r="CU39" s="446"/>
      <c r="CV39" s="446"/>
      <c r="CW39" s="446"/>
      <c r="CX39" s="446"/>
      <c r="CY39" s="446"/>
      <c r="CZ39" s="446"/>
      <c r="DA39" s="446"/>
      <c r="DB39" s="446"/>
      <c r="DC39" s="446"/>
      <c r="DD39" s="446"/>
      <c r="DE39" s="446"/>
      <c r="DF39" s="210"/>
      <c r="DG39" s="448" t="str">
        <f>IF('各会計、関係団体の財政状況及び健全化判断比率'!BR12="","",'各会計、関係団体の財政状況及び健全化判断比率'!BR12)</f>
        <v/>
      </c>
      <c r="DH39" s="448"/>
      <c r="DI39" s="217"/>
      <c r="DJ39" s="185"/>
      <c r="DK39" s="185"/>
      <c r="DL39" s="185"/>
      <c r="DM39" s="185"/>
      <c r="DN39" s="185"/>
      <c r="DO39" s="185"/>
    </row>
    <row r="40" spans="1:119" ht="32.25" customHeight="1" x14ac:dyDescent="0.15">
      <c r="A40" s="186"/>
      <c r="B40" s="212"/>
      <c r="C40" s="447" t="str">
        <f t="shared" si="5"/>
        <v/>
      </c>
      <c r="D40" s="447"/>
      <c r="E40" s="446" t="str">
        <f>IF('各会計、関係団体の財政状況及び健全化判断比率'!B13="","",'各会計、関係団体の財政状況及び健全化判断比率'!B13)</f>
        <v/>
      </c>
      <c r="F40" s="446"/>
      <c r="G40" s="446"/>
      <c r="H40" s="446"/>
      <c r="I40" s="446"/>
      <c r="J40" s="446"/>
      <c r="K40" s="446"/>
      <c r="L40" s="446"/>
      <c r="M40" s="446"/>
      <c r="N40" s="446"/>
      <c r="O40" s="446"/>
      <c r="P40" s="446"/>
      <c r="Q40" s="446"/>
      <c r="R40" s="446"/>
      <c r="S40" s="446"/>
      <c r="T40" s="213"/>
      <c r="U40" s="447" t="str">
        <f t="shared" si="4"/>
        <v/>
      </c>
      <c r="V40" s="447"/>
      <c r="W40" s="446"/>
      <c r="X40" s="446"/>
      <c r="Y40" s="446"/>
      <c r="Z40" s="446"/>
      <c r="AA40" s="446"/>
      <c r="AB40" s="446"/>
      <c r="AC40" s="446"/>
      <c r="AD40" s="446"/>
      <c r="AE40" s="446"/>
      <c r="AF40" s="446"/>
      <c r="AG40" s="446"/>
      <c r="AH40" s="446"/>
      <c r="AI40" s="446"/>
      <c r="AJ40" s="446"/>
      <c r="AK40" s="446"/>
      <c r="AL40" s="213"/>
      <c r="AM40" s="447" t="str">
        <f t="shared" si="0"/>
        <v/>
      </c>
      <c r="AN40" s="447"/>
      <c r="AO40" s="446"/>
      <c r="AP40" s="446"/>
      <c r="AQ40" s="446"/>
      <c r="AR40" s="446"/>
      <c r="AS40" s="446"/>
      <c r="AT40" s="446"/>
      <c r="AU40" s="446"/>
      <c r="AV40" s="446"/>
      <c r="AW40" s="446"/>
      <c r="AX40" s="446"/>
      <c r="AY40" s="446"/>
      <c r="AZ40" s="446"/>
      <c r="BA40" s="446"/>
      <c r="BB40" s="446"/>
      <c r="BC40" s="446"/>
      <c r="BD40" s="213"/>
      <c r="BE40" s="447" t="str">
        <f t="shared" si="1"/>
        <v/>
      </c>
      <c r="BF40" s="447"/>
      <c r="BG40" s="446"/>
      <c r="BH40" s="446"/>
      <c r="BI40" s="446"/>
      <c r="BJ40" s="446"/>
      <c r="BK40" s="446"/>
      <c r="BL40" s="446"/>
      <c r="BM40" s="446"/>
      <c r="BN40" s="446"/>
      <c r="BO40" s="446"/>
      <c r="BP40" s="446"/>
      <c r="BQ40" s="446"/>
      <c r="BR40" s="446"/>
      <c r="BS40" s="446"/>
      <c r="BT40" s="446"/>
      <c r="BU40" s="446"/>
      <c r="BV40" s="213"/>
      <c r="BW40" s="447" t="str">
        <f t="shared" si="2"/>
        <v/>
      </c>
      <c r="BX40" s="447"/>
      <c r="BY40" s="446" t="str">
        <f>IF('各会計、関係団体の財政状況及び健全化判断比率'!B74="","",'各会計、関係団体の財政状況及び健全化判断比率'!B74)</f>
        <v/>
      </c>
      <c r="BZ40" s="446"/>
      <c r="CA40" s="446"/>
      <c r="CB40" s="446"/>
      <c r="CC40" s="446"/>
      <c r="CD40" s="446"/>
      <c r="CE40" s="446"/>
      <c r="CF40" s="446"/>
      <c r="CG40" s="446"/>
      <c r="CH40" s="446"/>
      <c r="CI40" s="446"/>
      <c r="CJ40" s="446"/>
      <c r="CK40" s="446"/>
      <c r="CL40" s="446"/>
      <c r="CM40" s="446"/>
      <c r="CN40" s="213"/>
      <c r="CO40" s="447" t="str">
        <f t="shared" si="3"/>
        <v/>
      </c>
      <c r="CP40" s="447"/>
      <c r="CQ40" s="446" t="str">
        <f>IF('各会計、関係団体の財政状況及び健全化判断比率'!BS13="","",'各会計、関係団体の財政状況及び健全化判断比率'!BS13)</f>
        <v/>
      </c>
      <c r="CR40" s="446"/>
      <c r="CS40" s="446"/>
      <c r="CT40" s="446"/>
      <c r="CU40" s="446"/>
      <c r="CV40" s="446"/>
      <c r="CW40" s="446"/>
      <c r="CX40" s="446"/>
      <c r="CY40" s="446"/>
      <c r="CZ40" s="446"/>
      <c r="DA40" s="446"/>
      <c r="DB40" s="446"/>
      <c r="DC40" s="446"/>
      <c r="DD40" s="446"/>
      <c r="DE40" s="446"/>
      <c r="DF40" s="210"/>
      <c r="DG40" s="448" t="str">
        <f>IF('各会計、関係団体の財政状況及び健全化判断比率'!BR13="","",'各会計、関係団体の財政状況及び健全化判断比率'!BR13)</f>
        <v/>
      </c>
      <c r="DH40" s="448"/>
      <c r="DI40" s="217"/>
      <c r="DJ40" s="185"/>
      <c r="DK40" s="185"/>
      <c r="DL40" s="185"/>
      <c r="DM40" s="185"/>
      <c r="DN40" s="185"/>
      <c r="DO40" s="185"/>
    </row>
    <row r="41" spans="1:119" ht="32.25" customHeight="1" x14ac:dyDescent="0.15">
      <c r="A41" s="186"/>
      <c r="B41" s="212"/>
      <c r="C41" s="447" t="str">
        <f t="shared" si="5"/>
        <v/>
      </c>
      <c r="D41" s="447"/>
      <c r="E41" s="446" t="str">
        <f>IF('各会計、関係団体の財政状況及び健全化判断比率'!B14="","",'各会計、関係団体の財政状況及び健全化判断比率'!B14)</f>
        <v/>
      </c>
      <c r="F41" s="446"/>
      <c r="G41" s="446"/>
      <c r="H41" s="446"/>
      <c r="I41" s="446"/>
      <c r="J41" s="446"/>
      <c r="K41" s="446"/>
      <c r="L41" s="446"/>
      <c r="M41" s="446"/>
      <c r="N41" s="446"/>
      <c r="O41" s="446"/>
      <c r="P41" s="446"/>
      <c r="Q41" s="446"/>
      <c r="R41" s="446"/>
      <c r="S41" s="446"/>
      <c r="T41" s="213"/>
      <c r="U41" s="447" t="str">
        <f t="shared" si="4"/>
        <v/>
      </c>
      <c r="V41" s="447"/>
      <c r="W41" s="446"/>
      <c r="X41" s="446"/>
      <c r="Y41" s="446"/>
      <c r="Z41" s="446"/>
      <c r="AA41" s="446"/>
      <c r="AB41" s="446"/>
      <c r="AC41" s="446"/>
      <c r="AD41" s="446"/>
      <c r="AE41" s="446"/>
      <c r="AF41" s="446"/>
      <c r="AG41" s="446"/>
      <c r="AH41" s="446"/>
      <c r="AI41" s="446"/>
      <c r="AJ41" s="446"/>
      <c r="AK41" s="446"/>
      <c r="AL41" s="213"/>
      <c r="AM41" s="447" t="str">
        <f t="shared" si="0"/>
        <v/>
      </c>
      <c r="AN41" s="447"/>
      <c r="AO41" s="446"/>
      <c r="AP41" s="446"/>
      <c r="AQ41" s="446"/>
      <c r="AR41" s="446"/>
      <c r="AS41" s="446"/>
      <c r="AT41" s="446"/>
      <c r="AU41" s="446"/>
      <c r="AV41" s="446"/>
      <c r="AW41" s="446"/>
      <c r="AX41" s="446"/>
      <c r="AY41" s="446"/>
      <c r="AZ41" s="446"/>
      <c r="BA41" s="446"/>
      <c r="BB41" s="446"/>
      <c r="BC41" s="446"/>
      <c r="BD41" s="213"/>
      <c r="BE41" s="447" t="str">
        <f t="shared" si="1"/>
        <v/>
      </c>
      <c r="BF41" s="447"/>
      <c r="BG41" s="446"/>
      <c r="BH41" s="446"/>
      <c r="BI41" s="446"/>
      <c r="BJ41" s="446"/>
      <c r="BK41" s="446"/>
      <c r="BL41" s="446"/>
      <c r="BM41" s="446"/>
      <c r="BN41" s="446"/>
      <c r="BO41" s="446"/>
      <c r="BP41" s="446"/>
      <c r="BQ41" s="446"/>
      <c r="BR41" s="446"/>
      <c r="BS41" s="446"/>
      <c r="BT41" s="446"/>
      <c r="BU41" s="446"/>
      <c r="BV41" s="213"/>
      <c r="BW41" s="447" t="str">
        <f t="shared" si="2"/>
        <v/>
      </c>
      <c r="BX41" s="447"/>
      <c r="BY41" s="446" t="str">
        <f>IF('各会計、関係団体の財政状況及び健全化判断比率'!B75="","",'各会計、関係団体の財政状況及び健全化判断比率'!B75)</f>
        <v/>
      </c>
      <c r="BZ41" s="446"/>
      <c r="CA41" s="446"/>
      <c r="CB41" s="446"/>
      <c r="CC41" s="446"/>
      <c r="CD41" s="446"/>
      <c r="CE41" s="446"/>
      <c r="CF41" s="446"/>
      <c r="CG41" s="446"/>
      <c r="CH41" s="446"/>
      <c r="CI41" s="446"/>
      <c r="CJ41" s="446"/>
      <c r="CK41" s="446"/>
      <c r="CL41" s="446"/>
      <c r="CM41" s="446"/>
      <c r="CN41" s="213"/>
      <c r="CO41" s="447" t="str">
        <f t="shared" si="3"/>
        <v/>
      </c>
      <c r="CP41" s="447"/>
      <c r="CQ41" s="446" t="str">
        <f>IF('各会計、関係団体の財政状況及び健全化判断比率'!BS14="","",'各会計、関係団体の財政状況及び健全化判断比率'!BS14)</f>
        <v/>
      </c>
      <c r="CR41" s="446"/>
      <c r="CS41" s="446"/>
      <c r="CT41" s="446"/>
      <c r="CU41" s="446"/>
      <c r="CV41" s="446"/>
      <c r="CW41" s="446"/>
      <c r="CX41" s="446"/>
      <c r="CY41" s="446"/>
      <c r="CZ41" s="446"/>
      <c r="DA41" s="446"/>
      <c r="DB41" s="446"/>
      <c r="DC41" s="446"/>
      <c r="DD41" s="446"/>
      <c r="DE41" s="446"/>
      <c r="DF41" s="210"/>
      <c r="DG41" s="448" t="str">
        <f>IF('各会計、関係団体の財政状況及び健全化判断比率'!BR14="","",'各会計、関係団体の財政状況及び健全化判断比率'!BR14)</f>
        <v/>
      </c>
      <c r="DH41" s="448"/>
      <c r="DI41" s="217"/>
      <c r="DJ41" s="185"/>
      <c r="DK41" s="185"/>
      <c r="DL41" s="185"/>
      <c r="DM41" s="185"/>
      <c r="DN41" s="185"/>
      <c r="DO41" s="185"/>
    </row>
    <row r="42" spans="1:119" ht="32.25" customHeight="1" x14ac:dyDescent="0.15">
      <c r="A42" s="185"/>
      <c r="B42" s="212"/>
      <c r="C42" s="447" t="str">
        <f t="shared" si="5"/>
        <v/>
      </c>
      <c r="D42" s="447"/>
      <c r="E42" s="446" t="str">
        <f>IF('各会計、関係団体の財政状況及び健全化判断比率'!B15="","",'各会計、関係団体の財政状況及び健全化判断比率'!B15)</f>
        <v/>
      </c>
      <c r="F42" s="446"/>
      <c r="G42" s="446"/>
      <c r="H42" s="446"/>
      <c r="I42" s="446"/>
      <c r="J42" s="446"/>
      <c r="K42" s="446"/>
      <c r="L42" s="446"/>
      <c r="M42" s="446"/>
      <c r="N42" s="446"/>
      <c r="O42" s="446"/>
      <c r="P42" s="446"/>
      <c r="Q42" s="446"/>
      <c r="R42" s="446"/>
      <c r="S42" s="446"/>
      <c r="T42" s="213"/>
      <c r="U42" s="447" t="str">
        <f t="shared" si="4"/>
        <v/>
      </c>
      <c r="V42" s="447"/>
      <c r="W42" s="446"/>
      <c r="X42" s="446"/>
      <c r="Y42" s="446"/>
      <c r="Z42" s="446"/>
      <c r="AA42" s="446"/>
      <c r="AB42" s="446"/>
      <c r="AC42" s="446"/>
      <c r="AD42" s="446"/>
      <c r="AE42" s="446"/>
      <c r="AF42" s="446"/>
      <c r="AG42" s="446"/>
      <c r="AH42" s="446"/>
      <c r="AI42" s="446"/>
      <c r="AJ42" s="446"/>
      <c r="AK42" s="446"/>
      <c r="AL42" s="213"/>
      <c r="AM42" s="447" t="str">
        <f t="shared" si="0"/>
        <v/>
      </c>
      <c r="AN42" s="447"/>
      <c r="AO42" s="446"/>
      <c r="AP42" s="446"/>
      <c r="AQ42" s="446"/>
      <c r="AR42" s="446"/>
      <c r="AS42" s="446"/>
      <c r="AT42" s="446"/>
      <c r="AU42" s="446"/>
      <c r="AV42" s="446"/>
      <c r="AW42" s="446"/>
      <c r="AX42" s="446"/>
      <c r="AY42" s="446"/>
      <c r="AZ42" s="446"/>
      <c r="BA42" s="446"/>
      <c r="BB42" s="446"/>
      <c r="BC42" s="446"/>
      <c r="BD42" s="213"/>
      <c r="BE42" s="447" t="str">
        <f t="shared" si="1"/>
        <v/>
      </c>
      <c r="BF42" s="447"/>
      <c r="BG42" s="446"/>
      <c r="BH42" s="446"/>
      <c r="BI42" s="446"/>
      <c r="BJ42" s="446"/>
      <c r="BK42" s="446"/>
      <c r="BL42" s="446"/>
      <c r="BM42" s="446"/>
      <c r="BN42" s="446"/>
      <c r="BO42" s="446"/>
      <c r="BP42" s="446"/>
      <c r="BQ42" s="446"/>
      <c r="BR42" s="446"/>
      <c r="BS42" s="446"/>
      <c r="BT42" s="446"/>
      <c r="BU42" s="446"/>
      <c r="BV42" s="213"/>
      <c r="BW42" s="447" t="str">
        <f t="shared" si="2"/>
        <v/>
      </c>
      <c r="BX42" s="447"/>
      <c r="BY42" s="446" t="str">
        <f>IF('各会計、関係団体の財政状況及び健全化判断比率'!B76="","",'各会計、関係団体の財政状況及び健全化判断比率'!B76)</f>
        <v/>
      </c>
      <c r="BZ42" s="446"/>
      <c r="CA42" s="446"/>
      <c r="CB42" s="446"/>
      <c r="CC42" s="446"/>
      <c r="CD42" s="446"/>
      <c r="CE42" s="446"/>
      <c r="CF42" s="446"/>
      <c r="CG42" s="446"/>
      <c r="CH42" s="446"/>
      <c r="CI42" s="446"/>
      <c r="CJ42" s="446"/>
      <c r="CK42" s="446"/>
      <c r="CL42" s="446"/>
      <c r="CM42" s="446"/>
      <c r="CN42" s="213"/>
      <c r="CO42" s="447" t="str">
        <f t="shared" si="3"/>
        <v/>
      </c>
      <c r="CP42" s="447"/>
      <c r="CQ42" s="446" t="str">
        <f>IF('各会計、関係団体の財政状況及び健全化判断比率'!BS15="","",'各会計、関係団体の財政状況及び健全化判断比率'!BS15)</f>
        <v/>
      </c>
      <c r="CR42" s="446"/>
      <c r="CS42" s="446"/>
      <c r="CT42" s="446"/>
      <c r="CU42" s="446"/>
      <c r="CV42" s="446"/>
      <c r="CW42" s="446"/>
      <c r="CX42" s="446"/>
      <c r="CY42" s="446"/>
      <c r="CZ42" s="446"/>
      <c r="DA42" s="446"/>
      <c r="DB42" s="446"/>
      <c r="DC42" s="446"/>
      <c r="DD42" s="446"/>
      <c r="DE42" s="446"/>
      <c r="DF42" s="210"/>
      <c r="DG42" s="448" t="str">
        <f>IF('各会計、関係団体の財政状況及び健全化判断比率'!BR15="","",'各会計、関係団体の財政状況及び健全化判断比率'!BR15)</f>
        <v/>
      </c>
      <c r="DH42" s="448"/>
      <c r="DI42" s="217"/>
      <c r="DJ42" s="185"/>
      <c r="DK42" s="185"/>
      <c r="DL42" s="185"/>
      <c r="DM42" s="185"/>
      <c r="DN42" s="185"/>
      <c r="DO42" s="185"/>
    </row>
    <row r="43" spans="1:119" ht="32.25" customHeight="1" x14ac:dyDescent="0.15">
      <c r="A43" s="185"/>
      <c r="B43" s="212"/>
      <c r="C43" s="447" t="str">
        <f t="shared" si="5"/>
        <v/>
      </c>
      <c r="D43" s="447"/>
      <c r="E43" s="446" t="str">
        <f>IF('各会計、関係団体の財政状況及び健全化判断比率'!B16="","",'各会計、関係団体の財政状況及び健全化判断比率'!B16)</f>
        <v/>
      </c>
      <c r="F43" s="446"/>
      <c r="G43" s="446"/>
      <c r="H43" s="446"/>
      <c r="I43" s="446"/>
      <c r="J43" s="446"/>
      <c r="K43" s="446"/>
      <c r="L43" s="446"/>
      <c r="M43" s="446"/>
      <c r="N43" s="446"/>
      <c r="O43" s="446"/>
      <c r="P43" s="446"/>
      <c r="Q43" s="446"/>
      <c r="R43" s="446"/>
      <c r="S43" s="446"/>
      <c r="T43" s="213"/>
      <c r="U43" s="447" t="str">
        <f t="shared" si="4"/>
        <v/>
      </c>
      <c r="V43" s="447"/>
      <c r="W43" s="446"/>
      <c r="X43" s="446"/>
      <c r="Y43" s="446"/>
      <c r="Z43" s="446"/>
      <c r="AA43" s="446"/>
      <c r="AB43" s="446"/>
      <c r="AC43" s="446"/>
      <c r="AD43" s="446"/>
      <c r="AE43" s="446"/>
      <c r="AF43" s="446"/>
      <c r="AG43" s="446"/>
      <c r="AH43" s="446"/>
      <c r="AI43" s="446"/>
      <c r="AJ43" s="446"/>
      <c r="AK43" s="446"/>
      <c r="AL43" s="213"/>
      <c r="AM43" s="447" t="str">
        <f t="shared" si="0"/>
        <v/>
      </c>
      <c r="AN43" s="447"/>
      <c r="AO43" s="446"/>
      <c r="AP43" s="446"/>
      <c r="AQ43" s="446"/>
      <c r="AR43" s="446"/>
      <c r="AS43" s="446"/>
      <c r="AT43" s="446"/>
      <c r="AU43" s="446"/>
      <c r="AV43" s="446"/>
      <c r="AW43" s="446"/>
      <c r="AX43" s="446"/>
      <c r="AY43" s="446"/>
      <c r="AZ43" s="446"/>
      <c r="BA43" s="446"/>
      <c r="BB43" s="446"/>
      <c r="BC43" s="446"/>
      <c r="BD43" s="213"/>
      <c r="BE43" s="447" t="str">
        <f t="shared" si="1"/>
        <v/>
      </c>
      <c r="BF43" s="447"/>
      <c r="BG43" s="446"/>
      <c r="BH43" s="446"/>
      <c r="BI43" s="446"/>
      <c r="BJ43" s="446"/>
      <c r="BK43" s="446"/>
      <c r="BL43" s="446"/>
      <c r="BM43" s="446"/>
      <c r="BN43" s="446"/>
      <c r="BO43" s="446"/>
      <c r="BP43" s="446"/>
      <c r="BQ43" s="446"/>
      <c r="BR43" s="446"/>
      <c r="BS43" s="446"/>
      <c r="BT43" s="446"/>
      <c r="BU43" s="446"/>
      <c r="BV43" s="213"/>
      <c r="BW43" s="447" t="str">
        <f t="shared" si="2"/>
        <v/>
      </c>
      <c r="BX43" s="447"/>
      <c r="BY43" s="446" t="str">
        <f>IF('各会計、関係団体の財政状況及び健全化判断比率'!B77="","",'各会計、関係団体の財政状況及び健全化判断比率'!B77)</f>
        <v/>
      </c>
      <c r="BZ43" s="446"/>
      <c r="CA43" s="446"/>
      <c r="CB43" s="446"/>
      <c r="CC43" s="446"/>
      <c r="CD43" s="446"/>
      <c r="CE43" s="446"/>
      <c r="CF43" s="446"/>
      <c r="CG43" s="446"/>
      <c r="CH43" s="446"/>
      <c r="CI43" s="446"/>
      <c r="CJ43" s="446"/>
      <c r="CK43" s="446"/>
      <c r="CL43" s="446"/>
      <c r="CM43" s="446"/>
      <c r="CN43" s="213"/>
      <c r="CO43" s="447" t="str">
        <f t="shared" si="3"/>
        <v/>
      </c>
      <c r="CP43" s="447"/>
      <c r="CQ43" s="446" t="str">
        <f>IF('各会計、関係団体の財政状況及び健全化判断比率'!BS16="","",'各会計、関係団体の財政状況及び健全化判断比率'!BS16)</f>
        <v/>
      </c>
      <c r="CR43" s="446"/>
      <c r="CS43" s="446"/>
      <c r="CT43" s="446"/>
      <c r="CU43" s="446"/>
      <c r="CV43" s="446"/>
      <c r="CW43" s="446"/>
      <c r="CX43" s="446"/>
      <c r="CY43" s="446"/>
      <c r="CZ43" s="446"/>
      <c r="DA43" s="446"/>
      <c r="DB43" s="446"/>
      <c r="DC43" s="446"/>
      <c r="DD43" s="446"/>
      <c r="DE43" s="446"/>
      <c r="DF43" s="210"/>
      <c r="DG43" s="448" t="str">
        <f>IF('各会計、関係団体の財政状況及び健全化判断比率'!BR16="","",'各会計、関係団体の財政状況及び健全化判断比率'!BR16)</f>
        <v/>
      </c>
      <c r="DH43" s="44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8peEcBOYPrgJDC/YznNm2U9H0qyjMhDpTKfNtoZ6wtlKGWmcJfY0OdCnvRkq4okDJ4t2k2jh7yzAm32FsGBQw==" saltValue="PhJ/2ZugiXsVpFNae+Qk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67" t="s">
        <v>565</v>
      </c>
      <c r="D34" s="1267"/>
      <c r="E34" s="1268"/>
      <c r="F34" s="32">
        <v>19.77</v>
      </c>
      <c r="G34" s="33">
        <v>18.05</v>
      </c>
      <c r="H34" s="33">
        <v>17.420000000000002</v>
      </c>
      <c r="I34" s="33">
        <v>16.3</v>
      </c>
      <c r="J34" s="34">
        <v>23.84</v>
      </c>
      <c r="K34" s="22"/>
      <c r="L34" s="22"/>
      <c r="M34" s="22"/>
      <c r="N34" s="22"/>
      <c r="O34" s="22"/>
      <c r="P34" s="22"/>
    </row>
    <row r="35" spans="1:16" ht="39" customHeight="1" x14ac:dyDescent="0.15">
      <c r="A35" s="22"/>
      <c r="B35" s="35"/>
      <c r="C35" s="1261" t="s">
        <v>566</v>
      </c>
      <c r="D35" s="1262"/>
      <c r="E35" s="1263"/>
      <c r="F35" s="36">
        <v>3.93</v>
      </c>
      <c r="G35" s="37">
        <v>4.46</v>
      </c>
      <c r="H35" s="37">
        <v>2.56</v>
      </c>
      <c r="I35" s="37">
        <v>5.39</v>
      </c>
      <c r="J35" s="38">
        <v>4.09</v>
      </c>
      <c r="K35" s="22"/>
      <c r="L35" s="22"/>
      <c r="M35" s="22"/>
      <c r="N35" s="22"/>
      <c r="O35" s="22"/>
      <c r="P35" s="22"/>
    </row>
    <row r="36" spans="1:16" ht="39" customHeight="1" x14ac:dyDescent="0.15">
      <c r="A36" s="22"/>
      <c r="B36" s="35"/>
      <c r="C36" s="1261" t="s">
        <v>567</v>
      </c>
      <c r="D36" s="1262"/>
      <c r="E36" s="1263"/>
      <c r="F36" s="36">
        <v>2.48</v>
      </c>
      <c r="G36" s="37">
        <v>1.44</v>
      </c>
      <c r="H36" s="37">
        <v>1.93</v>
      </c>
      <c r="I36" s="37">
        <v>1.56</v>
      </c>
      <c r="J36" s="38">
        <v>1.43</v>
      </c>
      <c r="K36" s="22"/>
      <c r="L36" s="22"/>
      <c r="M36" s="22"/>
      <c r="N36" s="22"/>
      <c r="O36" s="22"/>
      <c r="P36" s="22"/>
    </row>
    <row r="37" spans="1:16" ht="39" customHeight="1" x14ac:dyDescent="0.15">
      <c r="A37" s="22"/>
      <c r="B37" s="35"/>
      <c r="C37" s="1261" t="s">
        <v>568</v>
      </c>
      <c r="D37" s="1262"/>
      <c r="E37" s="1263"/>
      <c r="F37" s="36">
        <v>0.39</v>
      </c>
      <c r="G37" s="37">
        <v>0.51</v>
      </c>
      <c r="H37" s="37">
        <v>0.36</v>
      </c>
      <c r="I37" s="37">
        <v>0.82</v>
      </c>
      <c r="J37" s="38">
        <v>1.02</v>
      </c>
      <c r="K37" s="22"/>
      <c r="L37" s="22"/>
      <c r="M37" s="22"/>
      <c r="N37" s="22"/>
      <c r="O37" s="22"/>
      <c r="P37" s="22"/>
    </row>
    <row r="38" spans="1:16" ht="39" customHeight="1" x14ac:dyDescent="0.15">
      <c r="A38" s="22"/>
      <c r="B38" s="35"/>
      <c r="C38" s="1261" t="s">
        <v>569</v>
      </c>
      <c r="D38" s="1262"/>
      <c r="E38" s="1263"/>
      <c r="F38" s="36">
        <v>0.01</v>
      </c>
      <c r="G38" s="37">
        <v>0.04</v>
      </c>
      <c r="H38" s="37">
        <v>0.04</v>
      </c>
      <c r="I38" s="37">
        <v>0.02</v>
      </c>
      <c r="J38" s="38">
        <v>0.04</v>
      </c>
      <c r="K38" s="22"/>
      <c r="L38" s="22"/>
      <c r="M38" s="22"/>
      <c r="N38" s="22"/>
      <c r="O38" s="22"/>
      <c r="P38" s="22"/>
    </row>
    <row r="39" spans="1:16" ht="39" customHeight="1" x14ac:dyDescent="0.15">
      <c r="A39" s="22"/>
      <c r="B39" s="35"/>
      <c r="C39" s="1261"/>
      <c r="D39" s="1262"/>
      <c r="E39" s="1263"/>
      <c r="F39" s="36"/>
      <c r="G39" s="37"/>
      <c r="H39" s="37"/>
      <c r="I39" s="37"/>
      <c r="J39" s="38"/>
      <c r="K39" s="22"/>
      <c r="L39" s="22"/>
      <c r="M39" s="22"/>
      <c r="N39" s="22"/>
      <c r="O39" s="22"/>
      <c r="P39" s="22"/>
    </row>
    <row r="40" spans="1:16" ht="39" customHeight="1" x14ac:dyDescent="0.15">
      <c r="A40" s="22"/>
      <c r="B40" s="35"/>
      <c r="C40" s="1261"/>
      <c r="D40" s="1262"/>
      <c r="E40" s="1263"/>
      <c r="F40" s="36"/>
      <c r="G40" s="37"/>
      <c r="H40" s="37"/>
      <c r="I40" s="37"/>
      <c r="J40" s="38"/>
      <c r="K40" s="22"/>
      <c r="L40" s="22"/>
      <c r="M40" s="22"/>
      <c r="N40" s="22"/>
      <c r="O40" s="22"/>
      <c r="P40" s="22"/>
    </row>
    <row r="41" spans="1:16" ht="39" customHeight="1" x14ac:dyDescent="0.15">
      <c r="A41" s="22"/>
      <c r="B41" s="35"/>
      <c r="C41" s="1261"/>
      <c r="D41" s="1262"/>
      <c r="E41" s="1263"/>
      <c r="F41" s="36"/>
      <c r="G41" s="37"/>
      <c r="H41" s="37"/>
      <c r="I41" s="37"/>
      <c r="J41" s="38"/>
      <c r="K41" s="22"/>
      <c r="L41" s="22"/>
      <c r="M41" s="22"/>
      <c r="N41" s="22"/>
      <c r="O41" s="22"/>
      <c r="P41" s="22"/>
    </row>
    <row r="42" spans="1:16" ht="39" customHeight="1" x14ac:dyDescent="0.15">
      <c r="A42" s="22"/>
      <c r="B42" s="39"/>
      <c r="C42" s="1261" t="s">
        <v>570</v>
      </c>
      <c r="D42" s="1262"/>
      <c r="E42" s="1263"/>
      <c r="F42" s="36" t="s">
        <v>518</v>
      </c>
      <c r="G42" s="37" t="s">
        <v>518</v>
      </c>
      <c r="H42" s="37" t="s">
        <v>518</v>
      </c>
      <c r="I42" s="37" t="s">
        <v>518</v>
      </c>
      <c r="J42" s="38" t="s">
        <v>518</v>
      </c>
      <c r="K42" s="22"/>
      <c r="L42" s="22"/>
      <c r="M42" s="22"/>
      <c r="N42" s="22"/>
      <c r="O42" s="22"/>
      <c r="P42" s="22"/>
    </row>
    <row r="43" spans="1:16" ht="39" customHeight="1" thickBot="1" x14ac:dyDescent="0.2">
      <c r="A43" s="22"/>
      <c r="B43" s="40"/>
      <c r="C43" s="1264" t="s">
        <v>571</v>
      </c>
      <c r="D43" s="1265"/>
      <c r="E43" s="1266"/>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qfAyfz+btuDkf8X56hYPJV6iVGvX3u4SpuDnhkGofa/1V4xN7tpQbPj29y5vv5t8/mcqXsUUJm7onBE4816Ug==" saltValue="SiMExxqUy0sQzlL5S3JX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87" t="s">
        <v>11</v>
      </c>
      <c r="C45" s="1288"/>
      <c r="D45" s="58"/>
      <c r="E45" s="1293" t="s">
        <v>12</v>
      </c>
      <c r="F45" s="1293"/>
      <c r="G45" s="1293"/>
      <c r="H45" s="1293"/>
      <c r="I45" s="1293"/>
      <c r="J45" s="1294"/>
      <c r="K45" s="59">
        <v>292</v>
      </c>
      <c r="L45" s="60">
        <v>253</v>
      </c>
      <c r="M45" s="60">
        <v>222</v>
      </c>
      <c r="N45" s="60">
        <v>213</v>
      </c>
      <c r="O45" s="61">
        <v>181</v>
      </c>
      <c r="P45" s="48"/>
      <c r="Q45" s="48"/>
      <c r="R45" s="48"/>
      <c r="S45" s="48"/>
      <c r="T45" s="48"/>
      <c r="U45" s="48"/>
    </row>
    <row r="46" spans="1:21" ht="30.75" customHeight="1" x14ac:dyDescent="0.15">
      <c r="A46" s="48"/>
      <c r="B46" s="1289"/>
      <c r="C46" s="1290"/>
      <c r="D46" s="62"/>
      <c r="E46" s="1271" t="s">
        <v>13</v>
      </c>
      <c r="F46" s="1271"/>
      <c r="G46" s="1271"/>
      <c r="H46" s="1271"/>
      <c r="I46" s="1271"/>
      <c r="J46" s="1272"/>
      <c r="K46" s="63" t="s">
        <v>518</v>
      </c>
      <c r="L46" s="64" t="s">
        <v>518</v>
      </c>
      <c r="M46" s="64" t="s">
        <v>518</v>
      </c>
      <c r="N46" s="64" t="s">
        <v>518</v>
      </c>
      <c r="O46" s="65" t="s">
        <v>518</v>
      </c>
      <c r="P46" s="48"/>
      <c r="Q46" s="48"/>
      <c r="R46" s="48"/>
      <c r="S46" s="48"/>
      <c r="T46" s="48"/>
      <c r="U46" s="48"/>
    </row>
    <row r="47" spans="1:21" ht="30.75" customHeight="1" x14ac:dyDescent="0.15">
      <c r="A47" s="48"/>
      <c r="B47" s="1289"/>
      <c r="C47" s="1290"/>
      <c r="D47" s="62"/>
      <c r="E47" s="1271" t="s">
        <v>14</v>
      </c>
      <c r="F47" s="1271"/>
      <c r="G47" s="1271"/>
      <c r="H47" s="1271"/>
      <c r="I47" s="1271"/>
      <c r="J47" s="1272"/>
      <c r="K47" s="63" t="s">
        <v>518</v>
      </c>
      <c r="L47" s="64" t="s">
        <v>518</v>
      </c>
      <c r="M47" s="64" t="s">
        <v>518</v>
      </c>
      <c r="N47" s="64" t="s">
        <v>518</v>
      </c>
      <c r="O47" s="65" t="s">
        <v>518</v>
      </c>
      <c r="P47" s="48"/>
      <c r="Q47" s="48"/>
      <c r="R47" s="48"/>
      <c r="S47" s="48"/>
      <c r="T47" s="48"/>
      <c r="U47" s="48"/>
    </row>
    <row r="48" spans="1:21" ht="30.75" customHeight="1" x14ac:dyDescent="0.15">
      <c r="A48" s="48"/>
      <c r="B48" s="1289"/>
      <c r="C48" s="1290"/>
      <c r="D48" s="62"/>
      <c r="E48" s="1271" t="s">
        <v>15</v>
      </c>
      <c r="F48" s="1271"/>
      <c r="G48" s="1271"/>
      <c r="H48" s="1271"/>
      <c r="I48" s="1271"/>
      <c r="J48" s="1272"/>
      <c r="K48" s="63">
        <v>12</v>
      </c>
      <c r="L48" s="64">
        <v>11</v>
      </c>
      <c r="M48" s="64">
        <v>10</v>
      </c>
      <c r="N48" s="64">
        <v>11</v>
      </c>
      <c r="O48" s="65">
        <v>9</v>
      </c>
      <c r="P48" s="48"/>
      <c r="Q48" s="48"/>
      <c r="R48" s="48"/>
      <c r="S48" s="48"/>
      <c r="T48" s="48"/>
      <c r="U48" s="48"/>
    </row>
    <row r="49" spans="1:21" ht="30.75" customHeight="1" x14ac:dyDescent="0.15">
      <c r="A49" s="48"/>
      <c r="B49" s="1289"/>
      <c r="C49" s="1290"/>
      <c r="D49" s="62"/>
      <c r="E49" s="1271" t="s">
        <v>16</v>
      </c>
      <c r="F49" s="1271"/>
      <c r="G49" s="1271"/>
      <c r="H49" s="1271"/>
      <c r="I49" s="1271"/>
      <c r="J49" s="1272"/>
      <c r="K49" s="63" t="s">
        <v>518</v>
      </c>
      <c r="L49" s="64" t="s">
        <v>518</v>
      </c>
      <c r="M49" s="64" t="s">
        <v>518</v>
      </c>
      <c r="N49" s="64" t="s">
        <v>518</v>
      </c>
      <c r="O49" s="65" t="s">
        <v>518</v>
      </c>
      <c r="P49" s="48"/>
      <c r="Q49" s="48"/>
      <c r="R49" s="48"/>
      <c r="S49" s="48"/>
      <c r="T49" s="48"/>
      <c r="U49" s="48"/>
    </row>
    <row r="50" spans="1:21" ht="30.75" customHeight="1" x14ac:dyDescent="0.15">
      <c r="A50" s="48"/>
      <c r="B50" s="1289"/>
      <c r="C50" s="1290"/>
      <c r="D50" s="62"/>
      <c r="E50" s="1271" t="s">
        <v>17</v>
      </c>
      <c r="F50" s="1271"/>
      <c r="G50" s="1271"/>
      <c r="H50" s="1271"/>
      <c r="I50" s="1271"/>
      <c r="J50" s="1272"/>
      <c r="K50" s="63" t="s">
        <v>518</v>
      </c>
      <c r="L50" s="64" t="s">
        <v>518</v>
      </c>
      <c r="M50" s="64" t="s">
        <v>518</v>
      </c>
      <c r="N50" s="64" t="s">
        <v>518</v>
      </c>
      <c r="O50" s="65" t="s">
        <v>518</v>
      </c>
      <c r="P50" s="48"/>
      <c r="Q50" s="48"/>
      <c r="R50" s="48"/>
      <c r="S50" s="48"/>
      <c r="T50" s="48"/>
      <c r="U50" s="48"/>
    </row>
    <row r="51" spans="1:21" ht="30.75" customHeight="1" x14ac:dyDescent="0.15">
      <c r="A51" s="48"/>
      <c r="B51" s="1291"/>
      <c r="C51" s="1292"/>
      <c r="D51" s="66"/>
      <c r="E51" s="1271" t="s">
        <v>18</v>
      </c>
      <c r="F51" s="1271"/>
      <c r="G51" s="1271"/>
      <c r="H51" s="1271"/>
      <c r="I51" s="1271"/>
      <c r="J51" s="1272"/>
      <c r="K51" s="63" t="s">
        <v>518</v>
      </c>
      <c r="L51" s="64" t="s">
        <v>518</v>
      </c>
      <c r="M51" s="64" t="s">
        <v>518</v>
      </c>
      <c r="N51" s="64" t="s">
        <v>518</v>
      </c>
      <c r="O51" s="65" t="s">
        <v>518</v>
      </c>
      <c r="P51" s="48"/>
      <c r="Q51" s="48"/>
      <c r="R51" s="48"/>
      <c r="S51" s="48"/>
      <c r="T51" s="48"/>
      <c r="U51" s="48"/>
    </row>
    <row r="52" spans="1:21" ht="30.75" customHeight="1" x14ac:dyDescent="0.15">
      <c r="A52" s="48"/>
      <c r="B52" s="1269" t="s">
        <v>19</v>
      </c>
      <c r="C52" s="1270"/>
      <c r="D52" s="66"/>
      <c r="E52" s="1271" t="s">
        <v>20</v>
      </c>
      <c r="F52" s="1271"/>
      <c r="G52" s="1271"/>
      <c r="H52" s="1271"/>
      <c r="I52" s="1271"/>
      <c r="J52" s="1272"/>
      <c r="K52" s="63">
        <v>177</v>
      </c>
      <c r="L52" s="64">
        <v>158</v>
      </c>
      <c r="M52" s="64">
        <v>139</v>
      </c>
      <c r="N52" s="64">
        <v>132</v>
      </c>
      <c r="O52" s="65">
        <v>122</v>
      </c>
      <c r="P52" s="48"/>
      <c r="Q52" s="48"/>
      <c r="R52" s="48"/>
      <c r="S52" s="48"/>
      <c r="T52" s="48"/>
      <c r="U52" s="48"/>
    </row>
    <row r="53" spans="1:21" ht="30.75" customHeight="1" thickBot="1" x14ac:dyDescent="0.2">
      <c r="A53" s="48"/>
      <c r="B53" s="1273" t="s">
        <v>21</v>
      </c>
      <c r="C53" s="1274"/>
      <c r="D53" s="67"/>
      <c r="E53" s="1275" t="s">
        <v>22</v>
      </c>
      <c r="F53" s="1275"/>
      <c r="G53" s="1275"/>
      <c r="H53" s="1275"/>
      <c r="I53" s="1275"/>
      <c r="J53" s="1276"/>
      <c r="K53" s="68">
        <v>127</v>
      </c>
      <c r="L53" s="69">
        <v>106</v>
      </c>
      <c r="M53" s="69">
        <v>93</v>
      </c>
      <c r="N53" s="69">
        <v>92</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77" t="s">
        <v>25</v>
      </c>
      <c r="C57" s="1278"/>
      <c r="D57" s="1281" t="s">
        <v>26</v>
      </c>
      <c r="E57" s="1282"/>
      <c r="F57" s="1282"/>
      <c r="G57" s="1282"/>
      <c r="H57" s="1282"/>
      <c r="I57" s="1282"/>
      <c r="J57" s="1283"/>
      <c r="K57" s="82">
        <v>105</v>
      </c>
      <c r="L57" s="83">
        <v>105</v>
      </c>
      <c r="M57" s="83">
        <v>105</v>
      </c>
      <c r="N57" s="83">
        <v>105</v>
      </c>
      <c r="O57" s="84">
        <v>105</v>
      </c>
    </row>
    <row r="58" spans="1:21" ht="31.5" customHeight="1" thickBot="1" x14ac:dyDescent="0.2">
      <c r="B58" s="1279"/>
      <c r="C58" s="1280"/>
      <c r="D58" s="1284" t="s">
        <v>27</v>
      </c>
      <c r="E58" s="1285"/>
      <c r="F58" s="1285"/>
      <c r="G58" s="1285"/>
      <c r="H58" s="1285"/>
      <c r="I58" s="1285"/>
      <c r="J58" s="1286"/>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3Lh9H6o0MxeehsMpL/n0xsliHWOvoYTEFGwCrK+SWkCgjIkkfZ4Imd8HhMVen+s0KSYB8K3YJ1RiX4QXgepOg==" saltValue="ZDmOTE4pdoaxpRFnLt5M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S43" sqref="S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307" t="s">
        <v>30</v>
      </c>
      <c r="C41" s="1308"/>
      <c r="D41" s="101"/>
      <c r="E41" s="1309" t="s">
        <v>31</v>
      </c>
      <c r="F41" s="1309"/>
      <c r="G41" s="1309"/>
      <c r="H41" s="1310"/>
      <c r="I41" s="102">
        <v>1775</v>
      </c>
      <c r="J41" s="103">
        <v>1714</v>
      </c>
      <c r="K41" s="103">
        <v>1914</v>
      </c>
      <c r="L41" s="103">
        <v>1997</v>
      </c>
      <c r="M41" s="104">
        <v>2077</v>
      </c>
    </row>
    <row r="42" spans="2:13" ht="27.75" customHeight="1" x14ac:dyDescent="0.15">
      <c r="B42" s="1297"/>
      <c r="C42" s="1298"/>
      <c r="D42" s="105"/>
      <c r="E42" s="1301" t="s">
        <v>32</v>
      </c>
      <c r="F42" s="1301"/>
      <c r="G42" s="1301"/>
      <c r="H42" s="1302"/>
      <c r="I42" s="106" t="s">
        <v>518</v>
      </c>
      <c r="J42" s="107">
        <v>9</v>
      </c>
      <c r="K42" s="107" t="s">
        <v>518</v>
      </c>
      <c r="L42" s="107" t="s">
        <v>518</v>
      </c>
      <c r="M42" s="108" t="s">
        <v>518</v>
      </c>
    </row>
    <row r="43" spans="2:13" ht="27.75" customHeight="1" x14ac:dyDescent="0.15">
      <c r="B43" s="1297"/>
      <c r="C43" s="1298"/>
      <c r="D43" s="105"/>
      <c r="E43" s="1301" t="s">
        <v>33</v>
      </c>
      <c r="F43" s="1301"/>
      <c r="G43" s="1301"/>
      <c r="H43" s="1302"/>
      <c r="I43" s="106">
        <v>94</v>
      </c>
      <c r="J43" s="107">
        <v>90</v>
      </c>
      <c r="K43" s="107">
        <v>80</v>
      </c>
      <c r="L43" s="107">
        <v>76</v>
      </c>
      <c r="M43" s="108">
        <v>70</v>
      </c>
    </row>
    <row r="44" spans="2:13" ht="27.75" customHeight="1" x14ac:dyDescent="0.15">
      <c r="B44" s="1297"/>
      <c r="C44" s="1298"/>
      <c r="D44" s="105"/>
      <c r="E44" s="1301" t="s">
        <v>34</v>
      </c>
      <c r="F44" s="1301"/>
      <c r="G44" s="1301"/>
      <c r="H44" s="1302"/>
      <c r="I44" s="106" t="s">
        <v>518</v>
      </c>
      <c r="J44" s="107" t="s">
        <v>518</v>
      </c>
      <c r="K44" s="107" t="s">
        <v>518</v>
      </c>
      <c r="L44" s="107" t="s">
        <v>518</v>
      </c>
      <c r="M44" s="108" t="s">
        <v>518</v>
      </c>
    </row>
    <row r="45" spans="2:13" ht="27.75" customHeight="1" x14ac:dyDescent="0.15">
      <c r="B45" s="1297"/>
      <c r="C45" s="1298"/>
      <c r="D45" s="105"/>
      <c r="E45" s="1301" t="s">
        <v>35</v>
      </c>
      <c r="F45" s="1301"/>
      <c r="G45" s="1301"/>
      <c r="H45" s="1302"/>
      <c r="I45" s="106">
        <v>225</v>
      </c>
      <c r="J45" s="107">
        <v>198</v>
      </c>
      <c r="K45" s="107">
        <v>119</v>
      </c>
      <c r="L45" s="107">
        <v>87</v>
      </c>
      <c r="M45" s="108">
        <v>91</v>
      </c>
    </row>
    <row r="46" spans="2:13" ht="27.75" customHeight="1" x14ac:dyDescent="0.15">
      <c r="B46" s="1297"/>
      <c r="C46" s="1298"/>
      <c r="D46" s="109"/>
      <c r="E46" s="1301" t="s">
        <v>36</v>
      </c>
      <c r="F46" s="1301"/>
      <c r="G46" s="1301"/>
      <c r="H46" s="1302"/>
      <c r="I46" s="106" t="s">
        <v>518</v>
      </c>
      <c r="J46" s="107" t="s">
        <v>518</v>
      </c>
      <c r="K46" s="107" t="s">
        <v>518</v>
      </c>
      <c r="L46" s="107" t="s">
        <v>518</v>
      </c>
      <c r="M46" s="108" t="s">
        <v>518</v>
      </c>
    </row>
    <row r="47" spans="2:13" ht="27.75" customHeight="1" x14ac:dyDescent="0.15">
      <c r="B47" s="1297"/>
      <c r="C47" s="1298"/>
      <c r="D47" s="110"/>
      <c r="E47" s="1311" t="s">
        <v>37</v>
      </c>
      <c r="F47" s="1312"/>
      <c r="G47" s="1312"/>
      <c r="H47" s="1313"/>
      <c r="I47" s="106" t="s">
        <v>518</v>
      </c>
      <c r="J47" s="107" t="s">
        <v>518</v>
      </c>
      <c r="K47" s="107" t="s">
        <v>518</v>
      </c>
      <c r="L47" s="107" t="s">
        <v>518</v>
      </c>
      <c r="M47" s="108" t="s">
        <v>518</v>
      </c>
    </row>
    <row r="48" spans="2:13" ht="27.75" customHeight="1" x14ac:dyDescent="0.15">
      <c r="B48" s="1297"/>
      <c r="C48" s="1298"/>
      <c r="D48" s="105"/>
      <c r="E48" s="1301" t="s">
        <v>38</v>
      </c>
      <c r="F48" s="1301"/>
      <c r="G48" s="1301"/>
      <c r="H48" s="1302"/>
      <c r="I48" s="106" t="s">
        <v>518</v>
      </c>
      <c r="J48" s="107" t="s">
        <v>518</v>
      </c>
      <c r="K48" s="107" t="s">
        <v>518</v>
      </c>
      <c r="L48" s="107" t="s">
        <v>518</v>
      </c>
      <c r="M48" s="108" t="s">
        <v>518</v>
      </c>
    </row>
    <row r="49" spans="2:13" ht="27.75" customHeight="1" x14ac:dyDescent="0.15">
      <c r="B49" s="1299"/>
      <c r="C49" s="1300"/>
      <c r="D49" s="105"/>
      <c r="E49" s="1301" t="s">
        <v>39</v>
      </c>
      <c r="F49" s="1301"/>
      <c r="G49" s="1301"/>
      <c r="H49" s="1302"/>
      <c r="I49" s="106" t="s">
        <v>518</v>
      </c>
      <c r="J49" s="107" t="s">
        <v>518</v>
      </c>
      <c r="K49" s="107" t="s">
        <v>518</v>
      </c>
      <c r="L49" s="107" t="s">
        <v>518</v>
      </c>
      <c r="M49" s="108" t="s">
        <v>518</v>
      </c>
    </row>
    <row r="50" spans="2:13" ht="27.75" customHeight="1" x14ac:dyDescent="0.15">
      <c r="B50" s="1295" t="s">
        <v>40</v>
      </c>
      <c r="C50" s="1296"/>
      <c r="D50" s="111"/>
      <c r="E50" s="1301" t="s">
        <v>41</v>
      </c>
      <c r="F50" s="1301"/>
      <c r="G50" s="1301"/>
      <c r="H50" s="1302"/>
      <c r="I50" s="106">
        <v>2227</v>
      </c>
      <c r="J50" s="107">
        <v>2003</v>
      </c>
      <c r="K50" s="107">
        <v>2689</v>
      </c>
      <c r="L50" s="107">
        <v>2910</v>
      </c>
      <c r="M50" s="108">
        <v>3104</v>
      </c>
    </row>
    <row r="51" spans="2:13" ht="27.75" customHeight="1" x14ac:dyDescent="0.15">
      <c r="B51" s="1297"/>
      <c r="C51" s="1298"/>
      <c r="D51" s="105"/>
      <c r="E51" s="1301" t="s">
        <v>42</v>
      </c>
      <c r="F51" s="1301"/>
      <c r="G51" s="1301"/>
      <c r="H51" s="1302"/>
      <c r="I51" s="106" t="s">
        <v>518</v>
      </c>
      <c r="J51" s="107" t="s">
        <v>518</v>
      </c>
      <c r="K51" s="107" t="s">
        <v>518</v>
      </c>
      <c r="L51" s="107" t="s">
        <v>518</v>
      </c>
      <c r="M51" s="108" t="s">
        <v>518</v>
      </c>
    </row>
    <row r="52" spans="2:13" ht="27.75" customHeight="1" x14ac:dyDescent="0.15">
      <c r="B52" s="1299"/>
      <c r="C52" s="1300"/>
      <c r="D52" s="105"/>
      <c r="E52" s="1301" t="s">
        <v>43</v>
      </c>
      <c r="F52" s="1301"/>
      <c r="G52" s="1301"/>
      <c r="H52" s="1302"/>
      <c r="I52" s="106">
        <v>1250</v>
      </c>
      <c r="J52" s="107">
        <v>1160</v>
      </c>
      <c r="K52" s="107">
        <v>1258</v>
      </c>
      <c r="L52" s="107">
        <v>1188</v>
      </c>
      <c r="M52" s="108">
        <v>1469</v>
      </c>
    </row>
    <row r="53" spans="2:13" ht="27.75" customHeight="1" thickBot="1" x14ac:dyDescent="0.2">
      <c r="B53" s="1303" t="s">
        <v>44</v>
      </c>
      <c r="C53" s="1304"/>
      <c r="D53" s="112"/>
      <c r="E53" s="1305" t="s">
        <v>45</v>
      </c>
      <c r="F53" s="1305"/>
      <c r="G53" s="1305"/>
      <c r="H53" s="1306"/>
      <c r="I53" s="113">
        <v>-1382</v>
      </c>
      <c r="J53" s="114">
        <v>-1152</v>
      </c>
      <c r="K53" s="114">
        <v>-1834</v>
      </c>
      <c r="L53" s="114">
        <v>-1937</v>
      </c>
      <c r="M53" s="115">
        <v>-2335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zNOWnsk1ORNmkcA/6LlWs8NTWpnmRBY+KcHsqT8T8J2a2Lmu0goXkEZNKGGCqQHyTqLxg14DzU06gkypl9EgA==" saltValue="YC6Rn61ov1vNFEpUVITE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22" t="s">
        <v>48</v>
      </c>
      <c r="D55" s="1322"/>
      <c r="E55" s="1323"/>
      <c r="F55" s="127">
        <v>1802</v>
      </c>
      <c r="G55" s="127">
        <v>1997</v>
      </c>
      <c r="H55" s="128">
        <v>2142</v>
      </c>
    </row>
    <row r="56" spans="2:8" ht="52.5" customHeight="1" x14ac:dyDescent="0.15">
      <c r="B56" s="129"/>
      <c r="C56" s="1324" t="s">
        <v>49</v>
      </c>
      <c r="D56" s="1324"/>
      <c r="E56" s="1325"/>
      <c r="F56" s="130">
        <v>105</v>
      </c>
      <c r="G56" s="130">
        <v>105</v>
      </c>
      <c r="H56" s="131">
        <v>105</v>
      </c>
    </row>
    <row r="57" spans="2:8" ht="53.25" customHeight="1" x14ac:dyDescent="0.15">
      <c r="B57" s="129"/>
      <c r="C57" s="1326" t="s">
        <v>50</v>
      </c>
      <c r="D57" s="1326"/>
      <c r="E57" s="1327"/>
      <c r="F57" s="132">
        <v>782</v>
      </c>
      <c r="G57" s="132">
        <v>807</v>
      </c>
      <c r="H57" s="133">
        <v>857</v>
      </c>
    </row>
    <row r="58" spans="2:8" ht="45.75" customHeight="1" x14ac:dyDescent="0.15">
      <c r="B58" s="134"/>
      <c r="C58" s="1314" t="s">
        <v>577</v>
      </c>
      <c r="D58" s="1315"/>
      <c r="E58" s="1316"/>
      <c r="F58" s="135">
        <v>523</v>
      </c>
      <c r="G58" s="135">
        <v>523</v>
      </c>
      <c r="H58" s="136">
        <v>523</v>
      </c>
    </row>
    <row r="59" spans="2:8" ht="45.75" customHeight="1" x14ac:dyDescent="0.15">
      <c r="B59" s="134"/>
      <c r="C59" s="1314" t="s">
        <v>578</v>
      </c>
      <c r="D59" s="1315"/>
      <c r="E59" s="1316"/>
      <c r="F59" s="135">
        <v>125</v>
      </c>
      <c r="G59" s="135">
        <v>117</v>
      </c>
      <c r="H59" s="136">
        <v>108</v>
      </c>
    </row>
    <row r="60" spans="2:8" ht="45.75" customHeight="1" x14ac:dyDescent="0.15">
      <c r="B60" s="134"/>
      <c r="C60" s="1314" t="s">
        <v>581</v>
      </c>
      <c r="D60" s="1315"/>
      <c r="E60" s="1316"/>
      <c r="F60" s="135">
        <v>0</v>
      </c>
      <c r="G60" s="135">
        <v>33</v>
      </c>
      <c r="H60" s="136">
        <v>91</v>
      </c>
    </row>
    <row r="61" spans="2:8" ht="45.75" customHeight="1" x14ac:dyDescent="0.15">
      <c r="B61" s="134"/>
      <c r="C61" s="1314" t="s">
        <v>580</v>
      </c>
      <c r="D61" s="1315"/>
      <c r="E61" s="1316"/>
      <c r="F61" s="135">
        <v>61</v>
      </c>
      <c r="G61" s="135">
        <v>61</v>
      </c>
      <c r="H61" s="136">
        <v>61</v>
      </c>
    </row>
    <row r="62" spans="2:8" ht="45.75" customHeight="1" thickBot="1" x14ac:dyDescent="0.2">
      <c r="B62" s="137"/>
      <c r="C62" s="1317" t="s">
        <v>579</v>
      </c>
      <c r="D62" s="1318"/>
      <c r="E62" s="1319"/>
      <c r="F62" s="138">
        <v>55</v>
      </c>
      <c r="G62" s="138">
        <v>55</v>
      </c>
      <c r="H62" s="139">
        <v>55</v>
      </c>
    </row>
    <row r="63" spans="2:8" ht="52.5" customHeight="1" thickBot="1" x14ac:dyDescent="0.2">
      <c r="B63" s="140"/>
      <c r="C63" s="1320" t="s">
        <v>51</v>
      </c>
      <c r="D63" s="1320"/>
      <c r="E63" s="1321"/>
      <c r="F63" s="141">
        <v>2689</v>
      </c>
      <c r="G63" s="141">
        <v>2910</v>
      </c>
      <c r="H63" s="142">
        <v>3104</v>
      </c>
    </row>
    <row r="64" spans="2:8" ht="15" customHeight="1" x14ac:dyDescent="0.15"/>
    <row r="65" ht="0" hidden="1" customHeight="1" x14ac:dyDescent="0.15"/>
    <row r="66" ht="0" hidden="1" customHeight="1" x14ac:dyDescent="0.15"/>
  </sheetData>
  <sheetProtection algorithmName="SHA-512" hashValue="yzzLNnCpjCo6eGa4/MGFK1ChIlkghhJS3XRF3uSarQGhK0fwRQ3wQVyktLfepGzochzNQ0H0L0Y6PtK5uZQ5mQ==" saltValue="Ltetwzg5XboXV4l8rKmB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436" t="s">
        <v>592</v>
      </c>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c r="BP43" s="437"/>
      <c r="BQ43" s="437"/>
      <c r="BR43" s="437"/>
      <c r="BS43" s="437"/>
      <c r="BT43" s="437"/>
      <c r="BU43" s="437"/>
      <c r="BV43" s="437"/>
      <c r="BW43" s="437"/>
      <c r="BX43" s="437"/>
      <c r="BY43" s="437"/>
      <c r="BZ43" s="437"/>
      <c r="CA43" s="437"/>
      <c r="CB43" s="437"/>
      <c r="CC43" s="437"/>
      <c r="CD43" s="437"/>
      <c r="CE43" s="437"/>
      <c r="CF43" s="437"/>
      <c r="CG43" s="437"/>
      <c r="CH43" s="437"/>
      <c r="CI43" s="437"/>
      <c r="CJ43" s="437"/>
      <c r="CK43" s="437"/>
      <c r="CL43" s="437"/>
      <c r="CM43" s="437"/>
      <c r="CN43" s="437"/>
      <c r="CO43" s="437"/>
      <c r="CP43" s="437"/>
      <c r="CQ43" s="437"/>
      <c r="CR43" s="437"/>
      <c r="CS43" s="437"/>
      <c r="CT43" s="437"/>
      <c r="CU43" s="437"/>
      <c r="CV43" s="437"/>
      <c r="CW43" s="437"/>
      <c r="CX43" s="437"/>
      <c r="CY43" s="437"/>
      <c r="CZ43" s="437"/>
      <c r="DA43" s="437"/>
      <c r="DB43" s="437"/>
      <c r="DC43" s="438"/>
    </row>
    <row r="44" spans="2:109" x14ac:dyDescent="0.15">
      <c r="B44" s="394"/>
      <c r="AN44" s="439"/>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440"/>
      <c r="CV44" s="440"/>
      <c r="CW44" s="440"/>
      <c r="CX44" s="440"/>
      <c r="CY44" s="440"/>
      <c r="CZ44" s="440"/>
      <c r="DA44" s="440"/>
      <c r="DB44" s="440"/>
      <c r="DC44" s="441"/>
    </row>
    <row r="45" spans="2:109" x14ac:dyDescent="0.15">
      <c r="B45" s="394"/>
      <c r="AN45" s="439"/>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0"/>
      <c r="CV45" s="440"/>
      <c r="CW45" s="440"/>
      <c r="CX45" s="440"/>
      <c r="CY45" s="440"/>
      <c r="CZ45" s="440"/>
      <c r="DA45" s="440"/>
      <c r="DB45" s="440"/>
      <c r="DC45" s="441"/>
    </row>
    <row r="46" spans="2:109" x14ac:dyDescent="0.15">
      <c r="B46" s="394"/>
      <c r="AN46" s="439"/>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40"/>
      <c r="CP46" s="440"/>
      <c r="CQ46" s="440"/>
      <c r="CR46" s="440"/>
      <c r="CS46" s="440"/>
      <c r="CT46" s="440"/>
      <c r="CU46" s="440"/>
      <c r="CV46" s="440"/>
      <c r="CW46" s="440"/>
      <c r="CX46" s="440"/>
      <c r="CY46" s="440"/>
      <c r="CZ46" s="440"/>
      <c r="DA46" s="440"/>
      <c r="DB46" s="440"/>
      <c r="DC46" s="441"/>
    </row>
    <row r="47" spans="2:109" x14ac:dyDescent="0.15">
      <c r="B47" s="394"/>
      <c r="AN47" s="442"/>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3"/>
      <c r="BM47" s="443"/>
      <c r="BN47" s="443"/>
      <c r="BO47" s="443"/>
      <c r="BP47" s="443"/>
      <c r="BQ47" s="443"/>
      <c r="BR47" s="443"/>
      <c r="BS47" s="443"/>
      <c r="BT47" s="443"/>
      <c r="BU47" s="443"/>
      <c r="BV47" s="443"/>
      <c r="BW47" s="443"/>
      <c r="BX47" s="443"/>
      <c r="BY47" s="443"/>
      <c r="BZ47" s="443"/>
      <c r="CA47" s="443"/>
      <c r="CB47" s="443"/>
      <c r="CC47" s="443"/>
      <c r="CD47" s="443"/>
      <c r="CE47" s="443"/>
      <c r="CF47" s="443"/>
      <c r="CG47" s="443"/>
      <c r="CH47" s="443"/>
      <c r="CI47" s="443"/>
      <c r="CJ47" s="443"/>
      <c r="CK47" s="443"/>
      <c r="CL47" s="443"/>
      <c r="CM47" s="443"/>
      <c r="CN47" s="443"/>
      <c r="CO47" s="443"/>
      <c r="CP47" s="443"/>
      <c r="CQ47" s="443"/>
      <c r="CR47" s="443"/>
      <c r="CS47" s="443"/>
      <c r="CT47" s="443"/>
      <c r="CU47" s="443"/>
      <c r="CV47" s="443"/>
      <c r="CW47" s="443"/>
      <c r="CX47" s="443"/>
      <c r="CY47" s="443"/>
      <c r="CZ47" s="443"/>
      <c r="DA47" s="443"/>
      <c r="DB47" s="443"/>
      <c r="DC47" s="44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429"/>
      <c r="H50" s="429"/>
      <c r="I50" s="429"/>
      <c r="J50" s="429"/>
      <c r="K50" s="404"/>
      <c r="L50" s="404"/>
      <c r="M50" s="405"/>
      <c r="N50" s="405"/>
      <c r="AN50" s="432"/>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4"/>
      <c r="BP50" s="428" t="s">
        <v>560</v>
      </c>
      <c r="BQ50" s="428"/>
      <c r="BR50" s="428"/>
      <c r="BS50" s="428"/>
      <c r="BT50" s="428"/>
      <c r="BU50" s="428"/>
      <c r="BV50" s="428"/>
      <c r="BW50" s="428"/>
      <c r="BX50" s="428" t="s">
        <v>561</v>
      </c>
      <c r="BY50" s="428"/>
      <c r="BZ50" s="428"/>
      <c r="CA50" s="428"/>
      <c r="CB50" s="428"/>
      <c r="CC50" s="428"/>
      <c r="CD50" s="428"/>
      <c r="CE50" s="428"/>
      <c r="CF50" s="428" t="s">
        <v>562</v>
      </c>
      <c r="CG50" s="428"/>
      <c r="CH50" s="428"/>
      <c r="CI50" s="428"/>
      <c r="CJ50" s="428"/>
      <c r="CK50" s="428"/>
      <c r="CL50" s="428"/>
      <c r="CM50" s="428"/>
      <c r="CN50" s="428" t="s">
        <v>563</v>
      </c>
      <c r="CO50" s="428"/>
      <c r="CP50" s="428"/>
      <c r="CQ50" s="428"/>
      <c r="CR50" s="428"/>
      <c r="CS50" s="428"/>
      <c r="CT50" s="428"/>
      <c r="CU50" s="428"/>
      <c r="CV50" s="428" t="s">
        <v>564</v>
      </c>
      <c r="CW50" s="428"/>
      <c r="CX50" s="428"/>
      <c r="CY50" s="428"/>
      <c r="CZ50" s="428"/>
      <c r="DA50" s="428"/>
      <c r="DB50" s="428"/>
      <c r="DC50" s="428"/>
    </row>
    <row r="51" spans="1:109" ht="13.5" customHeight="1" x14ac:dyDescent="0.15">
      <c r="B51" s="394"/>
      <c r="G51" s="431"/>
      <c r="H51" s="431"/>
      <c r="I51" s="445"/>
      <c r="J51" s="445"/>
      <c r="K51" s="430"/>
      <c r="L51" s="430"/>
      <c r="M51" s="430"/>
      <c r="N51" s="430"/>
      <c r="AM51" s="403"/>
      <c r="AN51" s="426" t="s">
        <v>594</v>
      </c>
      <c r="AO51" s="426"/>
      <c r="AP51" s="426"/>
      <c r="AQ51" s="426"/>
      <c r="AR51" s="426"/>
      <c r="AS51" s="426"/>
      <c r="AT51" s="426"/>
      <c r="AU51" s="426"/>
      <c r="AV51" s="426"/>
      <c r="AW51" s="426"/>
      <c r="AX51" s="426"/>
      <c r="AY51" s="426"/>
      <c r="AZ51" s="426"/>
      <c r="BA51" s="426"/>
      <c r="BB51" s="426" t="s">
        <v>595</v>
      </c>
      <c r="BC51" s="426"/>
      <c r="BD51" s="426"/>
      <c r="BE51" s="426"/>
      <c r="BF51" s="426"/>
      <c r="BG51" s="426"/>
      <c r="BH51" s="426"/>
      <c r="BI51" s="426"/>
      <c r="BJ51" s="426"/>
      <c r="BK51" s="426"/>
      <c r="BL51" s="426"/>
      <c r="BM51" s="426"/>
      <c r="BN51" s="426"/>
      <c r="BO51" s="426"/>
      <c r="BP51" s="435"/>
      <c r="BQ51" s="423"/>
      <c r="BR51" s="423"/>
      <c r="BS51" s="423"/>
      <c r="BT51" s="423"/>
      <c r="BU51" s="423"/>
      <c r="BV51" s="423"/>
      <c r="BW51" s="423"/>
      <c r="BX51" s="423"/>
      <c r="BY51" s="423"/>
      <c r="BZ51" s="423"/>
      <c r="CA51" s="423"/>
      <c r="CB51" s="423"/>
      <c r="CC51" s="423"/>
      <c r="CD51" s="423"/>
      <c r="CE51" s="423"/>
      <c r="CF51" s="423"/>
      <c r="CG51" s="423"/>
      <c r="CH51" s="423"/>
      <c r="CI51" s="423"/>
      <c r="CJ51" s="423"/>
      <c r="CK51" s="423"/>
      <c r="CL51" s="423"/>
      <c r="CM51" s="423"/>
      <c r="CN51" s="423"/>
      <c r="CO51" s="423"/>
      <c r="CP51" s="423"/>
      <c r="CQ51" s="423"/>
      <c r="CR51" s="423"/>
      <c r="CS51" s="423"/>
      <c r="CT51" s="423"/>
      <c r="CU51" s="423"/>
      <c r="CV51" s="423"/>
      <c r="CW51" s="423"/>
      <c r="CX51" s="423"/>
      <c r="CY51" s="423"/>
      <c r="CZ51" s="423"/>
      <c r="DA51" s="423"/>
      <c r="DB51" s="423"/>
      <c r="DC51" s="423"/>
    </row>
    <row r="52" spans="1:109" x14ac:dyDescent="0.15">
      <c r="B52" s="394"/>
      <c r="G52" s="431"/>
      <c r="H52" s="431"/>
      <c r="I52" s="445"/>
      <c r="J52" s="445"/>
      <c r="K52" s="430"/>
      <c r="L52" s="430"/>
      <c r="M52" s="430"/>
      <c r="N52" s="430"/>
      <c r="AM52" s="403"/>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6"/>
      <c r="BP52" s="423"/>
      <c r="BQ52" s="423"/>
      <c r="BR52" s="423"/>
      <c r="BS52" s="423"/>
      <c r="BT52" s="423"/>
      <c r="BU52" s="423"/>
      <c r="BV52" s="423"/>
      <c r="BW52" s="423"/>
      <c r="BX52" s="423"/>
      <c r="BY52" s="423"/>
      <c r="BZ52" s="423"/>
      <c r="CA52" s="423"/>
      <c r="CB52" s="423"/>
      <c r="CC52" s="423"/>
      <c r="CD52" s="423"/>
      <c r="CE52" s="423"/>
      <c r="CF52" s="423"/>
      <c r="CG52" s="423"/>
      <c r="CH52" s="423"/>
      <c r="CI52" s="423"/>
      <c r="CJ52" s="423"/>
      <c r="CK52" s="423"/>
      <c r="CL52" s="423"/>
      <c r="CM52" s="423"/>
      <c r="CN52" s="423"/>
      <c r="CO52" s="423"/>
      <c r="CP52" s="423"/>
      <c r="CQ52" s="423"/>
      <c r="CR52" s="423"/>
      <c r="CS52" s="423"/>
      <c r="CT52" s="423"/>
      <c r="CU52" s="423"/>
      <c r="CV52" s="423"/>
      <c r="CW52" s="423"/>
      <c r="CX52" s="423"/>
      <c r="CY52" s="423"/>
      <c r="CZ52" s="423"/>
      <c r="DA52" s="423"/>
      <c r="DB52" s="423"/>
      <c r="DC52" s="423"/>
    </row>
    <row r="53" spans="1:109" x14ac:dyDescent="0.15">
      <c r="A53" s="402"/>
      <c r="B53" s="394"/>
      <c r="G53" s="431"/>
      <c r="H53" s="431"/>
      <c r="I53" s="429"/>
      <c r="J53" s="429"/>
      <c r="K53" s="430"/>
      <c r="L53" s="430"/>
      <c r="M53" s="430"/>
      <c r="N53" s="430"/>
      <c r="AM53" s="403"/>
      <c r="AN53" s="426"/>
      <c r="AO53" s="426"/>
      <c r="AP53" s="426"/>
      <c r="AQ53" s="426"/>
      <c r="AR53" s="426"/>
      <c r="AS53" s="426"/>
      <c r="AT53" s="426"/>
      <c r="AU53" s="426"/>
      <c r="AV53" s="426"/>
      <c r="AW53" s="426"/>
      <c r="AX53" s="426"/>
      <c r="AY53" s="426"/>
      <c r="AZ53" s="426"/>
      <c r="BA53" s="426"/>
      <c r="BB53" s="426" t="s">
        <v>596</v>
      </c>
      <c r="BC53" s="426"/>
      <c r="BD53" s="426"/>
      <c r="BE53" s="426"/>
      <c r="BF53" s="426"/>
      <c r="BG53" s="426"/>
      <c r="BH53" s="426"/>
      <c r="BI53" s="426"/>
      <c r="BJ53" s="426"/>
      <c r="BK53" s="426"/>
      <c r="BL53" s="426"/>
      <c r="BM53" s="426"/>
      <c r="BN53" s="426"/>
      <c r="BO53" s="426"/>
      <c r="BP53" s="435"/>
      <c r="BQ53" s="423"/>
      <c r="BR53" s="423"/>
      <c r="BS53" s="423"/>
      <c r="BT53" s="423"/>
      <c r="BU53" s="423"/>
      <c r="BV53" s="423"/>
      <c r="BW53" s="423"/>
      <c r="BX53" s="423">
        <v>50.6</v>
      </c>
      <c r="BY53" s="423"/>
      <c r="BZ53" s="423"/>
      <c r="CA53" s="423"/>
      <c r="CB53" s="423"/>
      <c r="CC53" s="423"/>
      <c r="CD53" s="423"/>
      <c r="CE53" s="423"/>
      <c r="CF53" s="423">
        <v>43.9</v>
      </c>
      <c r="CG53" s="423"/>
      <c r="CH53" s="423"/>
      <c r="CI53" s="423"/>
      <c r="CJ53" s="423"/>
      <c r="CK53" s="423"/>
      <c r="CL53" s="423"/>
      <c r="CM53" s="423"/>
      <c r="CN53" s="423">
        <v>45.8</v>
      </c>
      <c r="CO53" s="423"/>
      <c r="CP53" s="423"/>
      <c r="CQ53" s="423"/>
      <c r="CR53" s="423"/>
      <c r="CS53" s="423"/>
      <c r="CT53" s="423"/>
      <c r="CU53" s="423"/>
      <c r="CV53" s="423">
        <v>38.6</v>
      </c>
      <c r="CW53" s="423"/>
      <c r="CX53" s="423"/>
      <c r="CY53" s="423"/>
      <c r="CZ53" s="423"/>
      <c r="DA53" s="423"/>
      <c r="DB53" s="423"/>
      <c r="DC53" s="423"/>
    </row>
    <row r="54" spans="1:109" x14ac:dyDescent="0.15">
      <c r="A54" s="402"/>
      <c r="B54" s="394"/>
      <c r="G54" s="431"/>
      <c r="H54" s="431"/>
      <c r="I54" s="429"/>
      <c r="J54" s="429"/>
      <c r="K54" s="430"/>
      <c r="L54" s="430"/>
      <c r="M54" s="430"/>
      <c r="N54" s="430"/>
      <c r="AM54" s="403"/>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6"/>
      <c r="BP54" s="423"/>
      <c r="BQ54" s="423"/>
      <c r="BR54" s="423"/>
      <c r="BS54" s="423"/>
      <c r="BT54" s="423"/>
      <c r="BU54" s="423"/>
      <c r="BV54" s="423"/>
      <c r="BW54" s="423"/>
      <c r="BX54" s="423"/>
      <c r="BY54" s="423"/>
      <c r="BZ54" s="423"/>
      <c r="CA54" s="423"/>
      <c r="CB54" s="423"/>
      <c r="CC54" s="423"/>
      <c r="CD54" s="423"/>
      <c r="CE54" s="423"/>
      <c r="CF54" s="423"/>
      <c r="CG54" s="423"/>
      <c r="CH54" s="423"/>
      <c r="CI54" s="423"/>
      <c r="CJ54" s="423"/>
      <c r="CK54" s="423"/>
      <c r="CL54" s="423"/>
      <c r="CM54" s="423"/>
      <c r="CN54" s="423"/>
      <c r="CO54" s="423"/>
      <c r="CP54" s="423"/>
      <c r="CQ54" s="423"/>
      <c r="CR54" s="423"/>
      <c r="CS54" s="423"/>
      <c r="CT54" s="423"/>
      <c r="CU54" s="423"/>
      <c r="CV54" s="423"/>
      <c r="CW54" s="423"/>
      <c r="CX54" s="423"/>
      <c r="CY54" s="423"/>
      <c r="CZ54" s="423"/>
      <c r="DA54" s="423"/>
      <c r="DB54" s="423"/>
      <c r="DC54" s="423"/>
    </row>
    <row r="55" spans="1:109" x14ac:dyDescent="0.15">
      <c r="A55" s="402"/>
      <c r="B55" s="394"/>
      <c r="G55" s="429"/>
      <c r="H55" s="429"/>
      <c r="I55" s="429"/>
      <c r="J55" s="429"/>
      <c r="K55" s="430"/>
      <c r="L55" s="430"/>
      <c r="M55" s="430"/>
      <c r="N55" s="430"/>
      <c r="AN55" s="428" t="s">
        <v>597</v>
      </c>
      <c r="AO55" s="428"/>
      <c r="AP55" s="428"/>
      <c r="AQ55" s="428"/>
      <c r="AR55" s="428"/>
      <c r="AS55" s="428"/>
      <c r="AT55" s="428"/>
      <c r="AU55" s="428"/>
      <c r="AV55" s="428"/>
      <c r="AW55" s="428"/>
      <c r="AX55" s="428"/>
      <c r="AY55" s="428"/>
      <c r="AZ55" s="428"/>
      <c r="BA55" s="428"/>
      <c r="BB55" s="426" t="s">
        <v>598</v>
      </c>
      <c r="BC55" s="426"/>
      <c r="BD55" s="426"/>
      <c r="BE55" s="426"/>
      <c r="BF55" s="426"/>
      <c r="BG55" s="426"/>
      <c r="BH55" s="426"/>
      <c r="BI55" s="426"/>
      <c r="BJ55" s="426"/>
      <c r="BK55" s="426"/>
      <c r="BL55" s="426"/>
      <c r="BM55" s="426"/>
      <c r="BN55" s="426"/>
      <c r="BO55" s="426"/>
      <c r="BP55" s="435"/>
      <c r="BQ55" s="423"/>
      <c r="BR55" s="423"/>
      <c r="BS55" s="423"/>
      <c r="BT55" s="423"/>
      <c r="BU55" s="423"/>
      <c r="BV55" s="423"/>
      <c r="BW55" s="423"/>
      <c r="BX55" s="423">
        <v>0</v>
      </c>
      <c r="BY55" s="423"/>
      <c r="BZ55" s="423"/>
      <c r="CA55" s="423"/>
      <c r="CB55" s="423"/>
      <c r="CC55" s="423"/>
      <c r="CD55" s="423"/>
      <c r="CE55" s="423"/>
      <c r="CF55" s="423">
        <v>0</v>
      </c>
      <c r="CG55" s="423"/>
      <c r="CH55" s="423"/>
      <c r="CI55" s="423"/>
      <c r="CJ55" s="423"/>
      <c r="CK55" s="423"/>
      <c r="CL55" s="423"/>
      <c r="CM55" s="423"/>
      <c r="CN55" s="423">
        <v>0</v>
      </c>
      <c r="CO55" s="423"/>
      <c r="CP55" s="423"/>
      <c r="CQ55" s="423"/>
      <c r="CR55" s="423"/>
      <c r="CS55" s="423"/>
      <c r="CT55" s="423"/>
      <c r="CU55" s="423"/>
      <c r="CV55" s="423">
        <v>0</v>
      </c>
      <c r="CW55" s="423"/>
      <c r="CX55" s="423"/>
      <c r="CY55" s="423"/>
      <c r="CZ55" s="423"/>
      <c r="DA55" s="423"/>
      <c r="DB55" s="423"/>
      <c r="DC55" s="423"/>
    </row>
    <row r="56" spans="1:109" x14ac:dyDescent="0.15">
      <c r="A56" s="402"/>
      <c r="B56" s="394"/>
      <c r="G56" s="429"/>
      <c r="H56" s="429"/>
      <c r="I56" s="429"/>
      <c r="J56" s="429"/>
      <c r="K56" s="430"/>
      <c r="L56" s="430"/>
      <c r="M56" s="430"/>
      <c r="N56" s="430"/>
      <c r="AN56" s="428"/>
      <c r="AO56" s="428"/>
      <c r="AP56" s="428"/>
      <c r="AQ56" s="428"/>
      <c r="AR56" s="428"/>
      <c r="AS56" s="428"/>
      <c r="AT56" s="428"/>
      <c r="AU56" s="428"/>
      <c r="AV56" s="428"/>
      <c r="AW56" s="428"/>
      <c r="AX56" s="428"/>
      <c r="AY56" s="428"/>
      <c r="AZ56" s="428"/>
      <c r="BA56" s="428"/>
      <c r="BB56" s="426"/>
      <c r="BC56" s="426"/>
      <c r="BD56" s="426"/>
      <c r="BE56" s="426"/>
      <c r="BF56" s="426"/>
      <c r="BG56" s="426"/>
      <c r="BH56" s="426"/>
      <c r="BI56" s="426"/>
      <c r="BJ56" s="426"/>
      <c r="BK56" s="426"/>
      <c r="BL56" s="426"/>
      <c r="BM56" s="426"/>
      <c r="BN56" s="426"/>
      <c r="BO56" s="426"/>
      <c r="BP56" s="423"/>
      <c r="BQ56" s="423"/>
      <c r="BR56" s="423"/>
      <c r="BS56" s="423"/>
      <c r="BT56" s="423"/>
      <c r="BU56" s="423"/>
      <c r="BV56" s="423"/>
      <c r="BW56" s="423"/>
      <c r="BX56" s="423"/>
      <c r="BY56" s="423"/>
      <c r="BZ56" s="423"/>
      <c r="CA56" s="423"/>
      <c r="CB56" s="423"/>
      <c r="CC56" s="423"/>
      <c r="CD56" s="423"/>
      <c r="CE56" s="423"/>
      <c r="CF56" s="423"/>
      <c r="CG56" s="423"/>
      <c r="CH56" s="423"/>
      <c r="CI56" s="423"/>
      <c r="CJ56" s="423"/>
      <c r="CK56" s="423"/>
      <c r="CL56" s="423"/>
      <c r="CM56" s="423"/>
      <c r="CN56" s="423"/>
      <c r="CO56" s="423"/>
      <c r="CP56" s="423"/>
      <c r="CQ56" s="423"/>
      <c r="CR56" s="423"/>
      <c r="CS56" s="423"/>
      <c r="CT56" s="423"/>
      <c r="CU56" s="423"/>
      <c r="CV56" s="423"/>
      <c r="CW56" s="423"/>
      <c r="CX56" s="423"/>
      <c r="CY56" s="423"/>
      <c r="CZ56" s="423"/>
      <c r="DA56" s="423"/>
      <c r="DB56" s="423"/>
      <c r="DC56" s="423"/>
    </row>
    <row r="57" spans="1:109" s="402" customFormat="1" x14ac:dyDescent="0.15">
      <c r="B57" s="406"/>
      <c r="G57" s="429"/>
      <c r="H57" s="429"/>
      <c r="I57" s="424"/>
      <c r="J57" s="424"/>
      <c r="K57" s="430"/>
      <c r="L57" s="430"/>
      <c r="M57" s="430"/>
      <c r="N57" s="430"/>
      <c r="AM57" s="387"/>
      <c r="AN57" s="428"/>
      <c r="AO57" s="428"/>
      <c r="AP57" s="428"/>
      <c r="AQ57" s="428"/>
      <c r="AR57" s="428"/>
      <c r="AS57" s="428"/>
      <c r="AT57" s="428"/>
      <c r="AU57" s="428"/>
      <c r="AV57" s="428"/>
      <c r="AW57" s="428"/>
      <c r="AX57" s="428"/>
      <c r="AY57" s="428"/>
      <c r="AZ57" s="428"/>
      <c r="BA57" s="428"/>
      <c r="BB57" s="426" t="s">
        <v>599</v>
      </c>
      <c r="BC57" s="426"/>
      <c r="BD57" s="426"/>
      <c r="BE57" s="426"/>
      <c r="BF57" s="426"/>
      <c r="BG57" s="426"/>
      <c r="BH57" s="426"/>
      <c r="BI57" s="426"/>
      <c r="BJ57" s="426"/>
      <c r="BK57" s="426"/>
      <c r="BL57" s="426"/>
      <c r="BM57" s="426"/>
      <c r="BN57" s="426"/>
      <c r="BO57" s="426"/>
      <c r="BP57" s="435"/>
      <c r="BQ57" s="423"/>
      <c r="BR57" s="423"/>
      <c r="BS57" s="423"/>
      <c r="BT57" s="423"/>
      <c r="BU57" s="423"/>
      <c r="BV57" s="423"/>
      <c r="BW57" s="423"/>
      <c r="BX57" s="423">
        <v>54.2</v>
      </c>
      <c r="BY57" s="423"/>
      <c r="BZ57" s="423"/>
      <c r="CA57" s="423"/>
      <c r="CB57" s="423"/>
      <c r="CC57" s="423"/>
      <c r="CD57" s="423"/>
      <c r="CE57" s="423"/>
      <c r="CF57" s="423">
        <v>56.3</v>
      </c>
      <c r="CG57" s="423"/>
      <c r="CH57" s="423"/>
      <c r="CI57" s="423"/>
      <c r="CJ57" s="423"/>
      <c r="CK57" s="423"/>
      <c r="CL57" s="423"/>
      <c r="CM57" s="423"/>
      <c r="CN57" s="423">
        <v>57.6</v>
      </c>
      <c r="CO57" s="423"/>
      <c r="CP57" s="423"/>
      <c r="CQ57" s="423"/>
      <c r="CR57" s="423"/>
      <c r="CS57" s="423"/>
      <c r="CT57" s="423"/>
      <c r="CU57" s="423"/>
      <c r="CV57" s="423">
        <v>58.7</v>
      </c>
      <c r="CW57" s="423"/>
      <c r="CX57" s="423"/>
      <c r="CY57" s="423"/>
      <c r="CZ57" s="423"/>
      <c r="DA57" s="423"/>
      <c r="DB57" s="423"/>
      <c r="DC57" s="423"/>
      <c r="DD57" s="407"/>
      <c r="DE57" s="406"/>
    </row>
    <row r="58" spans="1:109" s="402" customFormat="1" x14ac:dyDescent="0.15">
      <c r="A58" s="387"/>
      <c r="B58" s="406"/>
      <c r="G58" s="429"/>
      <c r="H58" s="429"/>
      <c r="I58" s="424"/>
      <c r="J58" s="424"/>
      <c r="K58" s="430"/>
      <c r="L58" s="430"/>
      <c r="M58" s="430"/>
      <c r="N58" s="430"/>
      <c r="AM58" s="387"/>
      <c r="AN58" s="428"/>
      <c r="AO58" s="428"/>
      <c r="AP58" s="428"/>
      <c r="AQ58" s="428"/>
      <c r="AR58" s="428"/>
      <c r="AS58" s="428"/>
      <c r="AT58" s="428"/>
      <c r="AU58" s="428"/>
      <c r="AV58" s="428"/>
      <c r="AW58" s="428"/>
      <c r="AX58" s="428"/>
      <c r="AY58" s="428"/>
      <c r="AZ58" s="428"/>
      <c r="BA58" s="428"/>
      <c r="BB58" s="426"/>
      <c r="BC58" s="426"/>
      <c r="BD58" s="426"/>
      <c r="BE58" s="426"/>
      <c r="BF58" s="426"/>
      <c r="BG58" s="426"/>
      <c r="BH58" s="426"/>
      <c r="BI58" s="426"/>
      <c r="BJ58" s="426"/>
      <c r="BK58" s="426"/>
      <c r="BL58" s="426"/>
      <c r="BM58" s="426"/>
      <c r="BN58" s="426"/>
      <c r="BO58" s="426"/>
      <c r="BP58" s="423"/>
      <c r="BQ58" s="423"/>
      <c r="BR58" s="423"/>
      <c r="BS58" s="423"/>
      <c r="BT58" s="423"/>
      <c r="BU58" s="423"/>
      <c r="BV58" s="423"/>
      <c r="BW58" s="423"/>
      <c r="BX58" s="423"/>
      <c r="BY58" s="423"/>
      <c r="BZ58" s="423"/>
      <c r="CA58" s="423"/>
      <c r="CB58" s="423"/>
      <c r="CC58" s="423"/>
      <c r="CD58" s="423"/>
      <c r="CE58" s="423"/>
      <c r="CF58" s="423"/>
      <c r="CG58" s="423"/>
      <c r="CH58" s="423"/>
      <c r="CI58" s="423"/>
      <c r="CJ58" s="423"/>
      <c r="CK58" s="423"/>
      <c r="CL58" s="423"/>
      <c r="CM58" s="423"/>
      <c r="CN58" s="423"/>
      <c r="CO58" s="423"/>
      <c r="CP58" s="423"/>
      <c r="CQ58" s="423"/>
      <c r="CR58" s="423"/>
      <c r="CS58" s="423"/>
      <c r="CT58" s="423"/>
      <c r="CU58" s="423"/>
      <c r="CV58" s="423"/>
      <c r="CW58" s="423"/>
      <c r="CX58" s="423"/>
      <c r="CY58" s="423"/>
      <c r="CZ58" s="423"/>
      <c r="DA58" s="423"/>
      <c r="DB58" s="423"/>
      <c r="DC58" s="42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436" t="s">
        <v>601</v>
      </c>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7"/>
      <c r="CD65" s="437"/>
      <c r="CE65" s="437"/>
      <c r="CF65" s="437"/>
      <c r="CG65" s="437"/>
      <c r="CH65" s="437"/>
      <c r="CI65" s="437"/>
      <c r="CJ65" s="437"/>
      <c r="CK65" s="437"/>
      <c r="CL65" s="437"/>
      <c r="CM65" s="437"/>
      <c r="CN65" s="437"/>
      <c r="CO65" s="437"/>
      <c r="CP65" s="437"/>
      <c r="CQ65" s="437"/>
      <c r="CR65" s="437"/>
      <c r="CS65" s="437"/>
      <c r="CT65" s="437"/>
      <c r="CU65" s="437"/>
      <c r="CV65" s="437"/>
      <c r="CW65" s="437"/>
      <c r="CX65" s="437"/>
      <c r="CY65" s="437"/>
      <c r="CZ65" s="437"/>
      <c r="DA65" s="437"/>
      <c r="DB65" s="437"/>
      <c r="DC65" s="438"/>
    </row>
    <row r="66" spans="2:107" x14ac:dyDescent="0.15">
      <c r="B66" s="394"/>
      <c r="AN66" s="439"/>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0"/>
      <c r="CF66" s="440"/>
      <c r="CG66" s="440"/>
      <c r="CH66" s="440"/>
      <c r="CI66" s="440"/>
      <c r="CJ66" s="440"/>
      <c r="CK66" s="440"/>
      <c r="CL66" s="440"/>
      <c r="CM66" s="440"/>
      <c r="CN66" s="440"/>
      <c r="CO66" s="440"/>
      <c r="CP66" s="440"/>
      <c r="CQ66" s="440"/>
      <c r="CR66" s="440"/>
      <c r="CS66" s="440"/>
      <c r="CT66" s="440"/>
      <c r="CU66" s="440"/>
      <c r="CV66" s="440"/>
      <c r="CW66" s="440"/>
      <c r="CX66" s="440"/>
      <c r="CY66" s="440"/>
      <c r="CZ66" s="440"/>
      <c r="DA66" s="440"/>
      <c r="DB66" s="440"/>
      <c r="DC66" s="441"/>
    </row>
    <row r="67" spans="2:107" x14ac:dyDescent="0.15">
      <c r="B67" s="394"/>
      <c r="AN67" s="439"/>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0"/>
      <c r="CF67" s="440"/>
      <c r="CG67" s="440"/>
      <c r="CH67" s="440"/>
      <c r="CI67" s="440"/>
      <c r="CJ67" s="440"/>
      <c r="CK67" s="440"/>
      <c r="CL67" s="440"/>
      <c r="CM67" s="440"/>
      <c r="CN67" s="440"/>
      <c r="CO67" s="440"/>
      <c r="CP67" s="440"/>
      <c r="CQ67" s="440"/>
      <c r="CR67" s="440"/>
      <c r="CS67" s="440"/>
      <c r="CT67" s="440"/>
      <c r="CU67" s="440"/>
      <c r="CV67" s="440"/>
      <c r="CW67" s="440"/>
      <c r="CX67" s="440"/>
      <c r="CY67" s="440"/>
      <c r="CZ67" s="440"/>
      <c r="DA67" s="440"/>
      <c r="DB67" s="440"/>
      <c r="DC67" s="441"/>
    </row>
    <row r="68" spans="2:107" x14ac:dyDescent="0.15">
      <c r="B68" s="394"/>
      <c r="AN68" s="439"/>
      <c r="AO68" s="440"/>
      <c r="AP68" s="440"/>
      <c r="AQ68" s="440"/>
      <c r="AR68" s="440"/>
      <c r="AS68" s="440"/>
      <c r="AT68" s="440"/>
      <c r="AU68" s="440"/>
      <c r="AV68" s="440"/>
      <c r="AW68" s="440"/>
      <c r="AX68" s="440"/>
      <c r="AY68" s="440"/>
      <c r="AZ68" s="440"/>
      <c r="BA68" s="440"/>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0"/>
      <c r="CF68" s="440"/>
      <c r="CG68" s="440"/>
      <c r="CH68" s="440"/>
      <c r="CI68" s="440"/>
      <c r="CJ68" s="440"/>
      <c r="CK68" s="440"/>
      <c r="CL68" s="440"/>
      <c r="CM68" s="440"/>
      <c r="CN68" s="440"/>
      <c r="CO68" s="440"/>
      <c r="CP68" s="440"/>
      <c r="CQ68" s="440"/>
      <c r="CR68" s="440"/>
      <c r="CS68" s="440"/>
      <c r="CT68" s="440"/>
      <c r="CU68" s="440"/>
      <c r="CV68" s="440"/>
      <c r="CW68" s="440"/>
      <c r="CX68" s="440"/>
      <c r="CY68" s="440"/>
      <c r="CZ68" s="440"/>
      <c r="DA68" s="440"/>
      <c r="DB68" s="440"/>
      <c r="DC68" s="441"/>
    </row>
    <row r="69" spans="2:107" x14ac:dyDescent="0.15">
      <c r="B69" s="394"/>
      <c r="AN69" s="442"/>
      <c r="AO69" s="443"/>
      <c r="AP69" s="443"/>
      <c r="AQ69" s="443"/>
      <c r="AR69" s="443"/>
      <c r="AS69" s="443"/>
      <c r="AT69" s="443"/>
      <c r="AU69" s="443"/>
      <c r="AV69" s="443"/>
      <c r="AW69" s="443"/>
      <c r="AX69" s="443"/>
      <c r="AY69" s="443"/>
      <c r="AZ69" s="443"/>
      <c r="BA69" s="443"/>
      <c r="BB69" s="443"/>
      <c r="BC69" s="443"/>
      <c r="BD69" s="443"/>
      <c r="BE69" s="443"/>
      <c r="BF69" s="443"/>
      <c r="BG69" s="443"/>
      <c r="BH69" s="443"/>
      <c r="BI69" s="443"/>
      <c r="BJ69" s="443"/>
      <c r="BK69" s="443"/>
      <c r="BL69" s="443"/>
      <c r="BM69" s="443"/>
      <c r="BN69" s="443"/>
      <c r="BO69" s="443"/>
      <c r="BP69" s="443"/>
      <c r="BQ69" s="443"/>
      <c r="BR69" s="443"/>
      <c r="BS69" s="443"/>
      <c r="BT69" s="443"/>
      <c r="BU69" s="443"/>
      <c r="BV69" s="443"/>
      <c r="BW69" s="443"/>
      <c r="BX69" s="443"/>
      <c r="BY69" s="443"/>
      <c r="BZ69" s="443"/>
      <c r="CA69" s="443"/>
      <c r="CB69" s="443"/>
      <c r="CC69" s="443"/>
      <c r="CD69" s="443"/>
      <c r="CE69" s="443"/>
      <c r="CF69" s="443"/>
      <c r="CG69" s="443"/>
      <c r="CH69" s="443"/>
      <c r="CI69" s="443"/>
      <c r="CJ69" s="443"/>
      <c r="CK69" s="443"/>
      <c r="CL69" s="443"/>
      <c r="CM69" s="443"/>
      <c r="CN69" s="443"/>
      <c r="CO69" s="443"/>
      <c r="CP69" s="443"/>
      <c r="CQ69" s="443"/>
      <c r="CR69" s="443"/>
      <c r="CS69" s="443"/>
      <c r="CT69" s="443"/>
      <c r="CU69" s="443"/>
      <c r="CV69" s="443"/>
      <c r="CW69" s="443"/>
      <c r="CX69" s="443"/>
      <c r="CY69" s="443"/>
      <c r="CZ69" s="443"/>
      <c r="DA69" s="443"/>
      <c r="DB69" s="443"/>
      <c r="DC69" s="44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429"/>
      <c r="H72" s="429"/>
      <c r="I72" s="429"/>
      <c r="J72" s="429"/>
      <c r="K72" s="404"/>
      <c r="L72" s="404"/>
      <c r="M72" s="405"/>
      <c r="N72" s="405"/>
      <c r="AN72" s="432"/>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4"/>
      <c r="BP72" s="428" t="s">
        <v>560</v>
      </c>
      <c r="BQ72" s="428"/>
      <c r="BR72" s="428"/>
      <c r="BS72" s="428"/>
      <c r="BT72" s="428"/>
      <c r="BU72" s="428"/>
      <c r="BV72" s="428"/>
      <c r="BW72" s="428"/>
      <c r="BX72" s="428" t="s">
        <v>561</v>
      </c>
      <c r="BY72" s="428"/>
      <c r="BZ72" s="428"/>
      <c r="CA72" s="428"/>
      <c r="CB72" s="428"/>
      <c r="CC72" s="428"/>
      <c r="CD72" s="428"/>
      <c r="CE72" s="428"/>
      <c r="CF72" s="428" t="s">
        <v>562</v>
      </c>
      <c r="CG72" s="428"/>
      <c r="CH72" s="428"/>
      <c r="CI72" s="428"/>
      <c r="CJ72" s="428"/>
      <c r="CK72" s="428"/>
      <c r="CL72" s="428"/>
      <c r="CM72" s="428"/>
      <c r="CN72" s="428" t="s">
        <v>563</v>
      </c>
      <c r="CO72" s="428"/>
      <c r="CP72" s="428"/>
      <c r="CQ72" s="428"/>
      <c r="CR72" s="428"/>
      <c r="CS72" s="428"/>
      <c r="CT72" s="428"/>
      <c r="CU72" s="428"/>
      <c r="CV72" s="428" t="s">
        <v>564</v>
      </c>
      <c r="CW72" s="428"/>
      <c r="CX72" s="428"/>
      <c r="CY72" s="428"/>
      <c r="CZ72" s="428"/>
      <c r="DA72" s="428"/>
      <c r="DB72" s="428"/>
      <c r="DC72" s="428"/>
    </row>
    <row r="73" spans="2:107" x14ac:dyDescent="0.15">
      <c r="B73" s="394"/>
      <c r="G73" s="431"/>
      <c r="H73" s="431"/>
      <c r="I73" s="431"/>
      <c r="J73" s="431"/>
      <c r="K73" s="427"/>
      <c r="L73" s="427"/>
      <c r="M73" s="427"/>
      <c r="N73" s="427"/>
      <c r="AM73" s="403"/>
      <c r="AN73" s="426" t="s">
        <v>594</v>
      </c>
      <c r="AO73" s="426"/>
      <c r="AP73" s="426"/>
      <c r="AQ73" s="426"/>
      <c r="AR73" s="426"/>
      <c r="AS73" s="426"/>
      <c r="AT73" s="426"/>
      <c r="AU73" s="426"/>
      <c r="AV73" s="426"/>
      <c r="AW73" s="426"/>
      <c r="AX73" s="426"/>
      <c r="AY73" s="426"/>
      <c r="AZ73" s="426"/>
      <c r="BA73" s="426"/>
      <c r="BB73" s="426" t="s">
        <v>595</v>
      </c>
      <c r="BC73" s="426"/>
      <c r="BD73" s="426"/>
      <c r="BE73" s="426"/>
      <c r="BF73" s="426"/>
      <c r="BG73" s="426"/>
      <c r="BH73" s="426"/>
      <c r="BI73" s="426"/>
      <c r="BJ73" s="426"/>
      <c r="BK73" s="426"/>
      <c r="BL73" s="426"/>
      <c r="BM73" s="426"/>
      <c r="BN73" s="426"/>
      <c r="BO73" s="426"/>
      <c r="BP73" s="423"/>
      <c r="BQ73" s="423"/>
      <c r="BR73" s="423"/>
      <c r="BS73" s="423"/>
      <c r="BT73" s="423"/>
      <c r="BU73" s="423"/>
      <c r="BV73" s="423"/>
      <c r="BW73" s="423"/>
      <c r="BX73" s="423"/>
      <c r="BY73" s="423"/>
      <c r="BZ73" s="423"/>
      <c r="CA73" s="423"/>
      <c r="CB73" s="423"/>
      <c r="CC73" s="423"/>
      <c r="CD73" s="423"/>
      <c r="CE73" s="423"/>
      <c r="CF73" s="423"/>
      <c r="CG73" s="423"/>
      <c r="CH73" s="423"/>
      <c r="CI73" s="423"/>
      <c r="CJ73" s="423"/>
      <c r="CK73" s="423"/>
      <c r="CL73" s="423"/>
      <c r="CM73" s="423"/>
      <c r="CN73" s="423"/>
      <c r="CO73" s="423"/>
      <c r="CP73" s="423"/>
      <c r="CQ73" s="423"/>
      <c r="CR73" s="423"/>
      <c r="CS73" s="423"/>
      <c r="CT73" s="423"/>
      <c r="CU73" s="423"/>
      <c r="CV73" s="423"/>
      <c r="CW73" s="423"/>
      <c r="CX73" s="423"/>
      <c r="CY73" s="423"/>
      <c r="CZ73" s="423"/>
      <c r="DA73" s="423"/>
      <c r="DB73" s="423"/>
      <c r="DC73" s="423"/>
    </row>
    <row r="74" spans="2:107" x14ac:dyDescent="0.15">
      <c r="B74" s="394"/>
      <c r="G74" s="431"/>
      <c r="H74" s="431"/>
      <c r="I74" s="431"/>
      <c r="J74" s="431"/>
      <c r="K74" s="427"/>
      <c r="L74" s="427"/>
      <c r="M74" s="427"/>
      <c r="N74" s="427"/>
      <c r="AM74" s="403"/>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3"/>
      <c r="BQ74" s="423"/>
      <c r="BR74" s="423"/>
      <c r="BS74" s="423"/>
      <c r="BT74" s="423"/>
      <c r="BU74" s="423"/>
      <c r="BV74" s="423"/>
      <c r="BW74" s="423"/>
      <c r="BX74" s="423"/>
      <c r="BY74" s="423"/>
      <c r="BZ74" s="423"/>
      <c r="CA74" s="423"/>
      <c r="CB74" s="423"/>
      <c r="CC74" s="423"/>
      <c r="CD74" s="423"/>
      <c r="CE74" s="423"/>
      <c r="CF74" s="423"/>
      <c r="CG74" s="423"/>
      <c r="CH74" s="423"/>
      <c r="CI74" s="423"/>
      <c r="CJ74" s="423"/>
      <c r="CK74" s="423"/>
      <c r="CL74" s="423"/>
      <c r="CM74" s="423"/>
      <c r="CN74" s="423"/>
      <c r="CO74" s="423"/>
      <c r="CP74" s="423"/>
      <c r="CQ74" s="423"/>
      <c r="CR74" s="423"/>
      <c r="CS74" s="423"/>
      <c r="CT74" s="423"/>
      <c r="CU74" s="423"/>
      <c r="CV74" s="423"/>
      <c r="CW74" s="423"/>
      <c r="CX74" s="423"/>
      <c r="CY74" s="423"/>
      <c r="CZ74" s="423"/>
      <c r="DA74" s="423"/>
      <c r="DB74" s="423"/>
      <c r="DC74" s="423"/>
    </row>
    <row r="75" spans="2:107" x14ac:dyDescent="0.15">
      <c r="B75" s="394"/>
      <c r="G75" s="431"/>
      <c r="H75" s="431"/>
      <c r="I75" s="429"/>
      <c r="J75" s="429"/>
      <c r="K75" s="430"/>
      <c r="L75" s="430"/>
      <c r="M75" s="430"/>
      <c r="N75" s="430"/>
      <c r="AM75" s="403"/>
      <c r="AN75" s="426"/>
      <c r="AO75" s="426"/>
      <c r="AP75" s="426"/>
      <c r="AQ75" s="426"/>
      <c r="AR75" s="426"/>
      <c r="AS75" s="426"/>
      <c r="AT75" s="426"/>
      <c r="AU75" s="426"/>
      <c r="AV75" s="426"/>
      <c r="AW75" s="426"/>
      <c r="AX75" s="426"/>
      <c r="AY75" s="426"/>
      <c r="AZ75" s="426"/>
      <c r="BA75" s="426"/>
      <c r="BB75" s="426" t="s">
        <v>602</v>
      </c>
      <c r="BC75" s="426"/>
      <c r="BD75" s="426"/>
      <c r="BE75" s="426"/>
      <c r="BF75" s="426"/>
      <c r="BG75" s="426"/>
      <c r="BH75" s="426"/>
      <c r="BI75" s="426"/>
      <c r="BJ75" s="426"/>
      <c r="BK75" s="426"/>
      <c r="BL75" s="426"/>
      <c r="BM75" s="426"/>
      <c r="BN75" s="426"/>
      <c r="BO75" s="426"/>
      <c r="BP75" s="423">
        <v>12.5</v>
      </c>
      <c r="BQ75" s="423"/>
      <c r="BR75" s="423"/>
      <c r="BS75" s="423"/>
      <c r="BT75" s="423"/>
      <c r="BU75" s="423"/>
      <c r="BV75" s="423"/>
      <c r="BW75" s="423"/>
      <c r="BX75" s="423">
        <v>11.8</v>
      </c>
      <c r="BY75" s="423"/>
      <c r="BZ75" s="423"/>
      <c r="CA75" s="423"/>
      <c r="CB75" s="423"/>
      <c r="CC75" s="423"/>
      <c r="CD75" s="423"/>
      <c r="CE75" s="423"/>
      <c r="CF75" s="423">
        <v>10.6</v>
      </c>
      <c r="CG75" s="423"/>
      <c r="CH75" s="423"/>
      <c r="CI75" s="423"/>
      <c r="CJ75" s="423"/>
      <c r="CK75" s="423"/>
      <c r="CL75" s="423"/>
      <c r="CM75" s="423"/>
      <c r="CN75" s="423">
        <v>9.5</v>
      </c>
      <c r="CO75" s="423"/>
      <c r="CP75" s="423"/>
      <c r="CQ75" s="423"/>
      <c r="CR75" s="423"/>
      <c r="CS75" s="423"/>
      <c r="CT75" s="423"/>
      <c r="CU75" s="423"/>
      <c r="CV75" s="423">
        <v>8.4</v>
      </c>
      <c r="CW75" s="423"/>
      <c r="CX75" s="423"/>
      <c r="CY75" s="423"/>
      <c r="CZ75" s="423"/>
      <c r="DA75" s="423"/>
      <c r="DB75" s="423"/>
      <c r="DC75" s="423"/>
    </row>
    <row r="76" spans="2:107" x14ac:dyDescent="0.15">
      <c r="B76" s="394"/>
      <c r="G76" s="431"/>
      <c r="H76" s="431"/>
      <c r="I76" s="429"/>
      <c r="J76" s="429"/>
      <c r="K76" s="430"/>
      <c r="L76" s="430"/>
      <c r="M76" s="430"/>
      <c r="N76" s="430"/>
      <c r="AM76" s="403"/>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6"/>
      <c r="BN76" s="426"/>
      <c r="BO76" s="426"/>
      <c r="BP76" s="423"/>
      <c r="BQ76" s="423"/>
      <c r="BR76" s="423"/>
      <c r="BS76" s="423"/>
      <c r="BT76" s="423"/>
      <c r="BU76" s="423"/>
      <c r="BV76" s="423"/>
      <c r="BW76" s="423"/>
      <c r="BX76" s="423"/>
      <c r="BY76" s="423"/>
      <c r="BZ76" s="423"/>
      <c r="CA76" s="423"/>
      <c r="CB76" s="423"/>
      <c r="CC76" s="423"/>
      <c r="CD76" s="423"/>
      <c r="CE76" s="423"/>
      <c r="CF76" s="423"/>
      <c r="CG76" s="423"/>
      <c r="CH76" s="423"/>
      <c r="CI76" s="423"/>
      <c r="CJ76" s="423"/>
      <c r="CK76" s="423"/>
      <c r="CL76" s="423"/>
      <c r="CM76" s="423"/>
      <c r="CN76" s="423"/>
      <c r="CO76" s="423"/>
      <c r="CP76" s="423"/>
      <c r="CQ76" s="423"/>
      <c r="CR76" s="423"/>
      <c r="CS76" s="423"/>
      <c r="CT76" s="423"/>
      <c r="CU76" s="423"/>
      <c r="CV76" s="423"/>
      <c r="CW76" s="423"/>
      <c r="CX76" s="423"/>
      <c r="CY76" s="423"/>
      <c r="CZ76" s="423"/>
      <c r="DA76" s="423"/>
      <c r="DB76" s="423"/>
      <c r="DC76" s="423"/>
    </row>
    <row r="77" spans="2:107" x14ac:dyDescent="0.15">
      <c r="B77" s="394"/>
      <c r="G77" s="429"/>
      <c r="H77" s="429"/>
      <c r="I77" s="429"/>
      <c r="J77" s="429"/>
      <c r="K77" s="427"/>
      <c r="L77" s="427"/>
      <c r="M77" s="427"/>
      <c r="N77" s="427"/>
      <c r="AN77" s="428" t="s">
        <v>597</v>
      </c>
      <c r="AO77" s="428"/>
      <c r="AP77" s="428"/>
      <c r="AQ77" s="428"/>
      <c r="AR77" s="428"/>
      <c r="AS77" s="428"/>
      <c r="AT77" s="428"/>
      <c r="AU77" s="428"/>
      <c r="AV77" s="428"/>
      <c r="AW77" s="428"/>
      <c r="AX77" s="428"/>
      <c r="AY77" s="428"/>
      <c r="AZ77" s="428"/>
      <c r="BA77" s="428"/>
      <c r="BB77" s="426" t="s">
        <v>595</v>
      </c>
      <c r="BC77" s="426"/>
      <c r="BD77" s="426"/>
      <c r="BE77" s="426"/>
      <c r="BF77" s="426"/>
      <c r="BG77" s="426"/>
      <c r="BH77" s="426"/>
      <c r="BI77" s="426"/>
      <c r="BJ77" s="426"/>
      <c r="BK77" s="426"/>
      <c r="BL77" s="426"/>
      <c r="BM77" s="426"/>
      <c r="BN77" s="426"/>
      <c r="BO77" s="426"/>
      <c r="BP77" s="423">
        <v>0</v>
      </c>
      <c r="BQ77" s="423"/>
      <c r="BR77" s="423"/>
      <c r="BS77" s="423"/>
      <c r="BT77" s="423"/>
      <c r="BU77" s="423"/>
      <c r="BV77" s="423"/>
      <c r="BW77" s="423"/>
      <c r="BX77" s="423">
        <v>0</v>
      </c>
      <c r="BY77" s="423"/>
      <c r="BZ77" s="423"/>
      <c r="CA77" s="423"/>
      <c r="CB77" s="423"/>
      <c r="CC77" s="423"/>
      <c r="CD77" s="423"/>
      <c r="CE77" s="423"/>
      <c r="CF77" s="423">
        <v>0</v>
      </c>
      <c r="CG77" s="423"/>
      <c r="CH77" s="423"/>
      <c r="CI77" s="423"/>
      <c r="CJ77" s="423"/>
      <c r="CK77" s="423"/>
      <c r="CL77" s="423"/>
      <c r="CM77" s="423"/>
      <c r="CN77" s="423">
        <v>0</v>
      </c>
      <c r="CO77" s="423"/>
      <c r="CP77" s="423"/>
      <c r="CQ77" s="423"/>
      <c r="CR77" s="423"/>
      <c r="CS77" s="423"/>
      <c r="CT77" s="423"/>
      <c r="CU77" s="423"/>
      <c r="CV77" s="423">
        <v>0</v>
      </c>
      <c r="CW77" s="423"/>
      <c r="CX77" s="423"/>
      <c r="CY77" s="423"/>
      <c r="CZ77" s="423"/>
      <c r="DA77" s="423"/>
      <c r="DB77" s="423"/>
      <c r="DC77" s="423"/>
    </row>
    <row r="78" spans="2:107" x14ac:dyDescent="0.15">
      <c r="B78" s="394"/>
      <c r="G78" s="429"/>
      <c r="H78" s="429"/>
      <c r="I78" s="429"/>
      <c r="J78" s="429"/>
      <c r="K78" s="427"/>
      <c r="L78" s="427"/>
      <c r="M78" s="427"/>
      <c r="N78" s="427"/>
      <c r="AN78" s="428"/>
      <c r="AO78" s="428"/>
      <c r="AP78" s="428"/>
      <c r="AQ78" s="428"/>
      <c r="AR78" s="428"/>
      <c r="AS78" s="428"/>
      <c r="AT78" s="428"/>
      <c r="AU78" s="428"/>
      <c r="AV78" s="428"/>
      <c r="AW78" s="428"/>
      <c r="AX78" s="428"/>
      <c r="AY78" s="428"/>
      <c r="AZ78" s="428"/>
      <c r="BA78" s="428"/>
      <c r="BB78" s="426"/>
      <c r="BC78" s="426"/>
      <c r="BD78" s="426"/>
      <c r="BE78" s="426"/>
      <c r="BF78" s="426"/>
      <c r="BG78" s="426"/>
      <c r="BH78" s="426"/>
      <c r="BI78" s="426"/>
      <c r="BJ78" s="426"/>
      <c r="BK78" s="426"/>
      <c r="BL78" s="426"/>
      <c r="BM78" s="426"/>
      <c r="BN78" s="426"/>
      <c r="BO78" s="426"/>
      <c r="BP78" s="423"/>
      <c r="BQ78" s="423"/>
      <c r="BR78" s="423"/>
      <c r="BS78" s="423"/>
      <c r="BT78" s="423"/>
      <c r="BU78" s="423"/>
      <c r="BV78" s="423"/>
      <c r="BW78" s="423"/>
      <c r="BX78" s="423"/>
      <c r="BY78" s="423"/>
      <c r="BZ78" s="423"/>
      <c r="CA78" s="423"/>
      <c r="CB78" s="423"/>
      <c r="CC78" s="423"/>
      <c r="CD78" s="423"/>
      <c r="CE78" s="423"/>
      <c r="CF78" s="423"/>
      <c r="CG78" s="423"/>
      <c r="CH78" s="423"/>
      <c r="CI78" s="423"/>
      <c r="CJ78" s="423"/>
      <c r="CK78" s="423"/>
      <c r="CL78" s="423"/>
      <c r="CM78" s="423"/>
      <c r="CN78" s="423"/>
      <c r="CO78" s="423"/>
      <c r="CP78" s="423"/>
      <c r="CQ78" s="423"/>
      <c r="CR78" s="423"/>
      <c r="CS78" s="423"/>
      <c r="CT78" s="423"/>
      <c r="CU78" s="423"/>
      <c r="CV78" s="423"/>
      <c r="CW78" s="423"/>
      <c r="CX78" s="423"/>
      <c r="CY78" s="423"/>
      <c r="CZ78" s="423"/>
      <c r="DA78" s="423"/>
      <c r="DB78" s="423"/>
      <c r="DC78" s="423"/>
    </row>
    <row r="79" spans="2:107" x14ac:dyDescent="0.15">
      <c r="B79" s="394"/>
      <c r="G79" s="429"/>
      <c r="H79" s="429"/>
      <c r="I79" s="424"/>
      <c r="J79" s="424"/>
      <c r="K79" s="425"/>
      <c r="L79" s="425"/>
      <c r="M79" s="425"/>
      <c r="N79" s="425"/>
      <c r="AN79" s="428"/>
      <c r="AO79" s="428"/>
      <c r="AP79" s="428"/>
      <c r="AQ79" s="428"/>
      <c r="AR79" s="428"/>
      <c r="AS79" s="428"/>
      <c r="AT79" s="428"/>
      <c r="AU79" s="428"/>
      <c r="AV79" s="428"/>
      <c r="AW79" s="428"/>
      <c r="AX79" s="428"/>
      <c r="AY79" s="428"/>
      <c r="AZ79" s="428"/>
      <c r="BA79" s="428"/>
      <c r="BB79" s="426" t="s">
        <v>602</v>
      </c>
      <c r="BC79" s="426"/>
      <c r="BD79" s="426"/>
      <c r="BE79" s="426"/>
      <c r="BF79" s="426"/>
      <c r="BG79" s="426"/>
      <c r="BH79" s="426"/>
      <c r="BI79" s="426"/>
      <c r="BJ79" s="426"/>
      <c r="BK79" s="426"/>
      <c r="BL79" s="426"/>
      <c r="BM79" s="426"/>
      <c r="BN79" s="426"/>
      <c r="BO79" s="426"/>
      <c r="BP79" s="423">
        <v>8.1999999999999993</v>
      </c>
      <c r="BQ79" s="423"/>
      <c r="BR79" s="423"/>
      <c r="BS79" s="423"/>
      <c r="BT79" s="423"/>
      <c r="BU79" s="423"/>
      <c r="BV79" s="423"/>
      <c r="BW79" s="423"/>
      <c r="BX79" s="423">
        <v>7.8</v>
      </c>
      <c r="BY79" s="423"/>
      <c r="BZ79" s="423"/>
      <c r="CA79" s="423"/>
      <c r="CB79" s="423"/>
      <c r="CC79" s="423"/>
      <c r="CD79" s="423"/>
      <c r="CE79" s="423"/>
      <c r="CF79" s="423">
        <v>7.4</v>
      </c>
      <c r="CG79" s="423"/>
      <c r="CH79" s="423"/>
      <c r="CI79" s="423"/>
      <c r="CJ79" s="423"/>
      <c r="CK79" s="423"/>
      <c r="CL79" s="423"/>
      <c r="CM79" s="423"/>
      <c r="CN79" s="423">
        <v>7.1</v>
      </c>
      <c r="CO79" s="423"/>
      <c r="CP79" s="423"/>
      <c r="CQ79" s="423"/>
      <c r="CR79" s="423"/>
      <c r="CS79" s="423"/>
      <c r="CT79" s="423"/>
      <c r="CU79" s="423"/>
      <c r="CV79" s="423">
        <v>7.1</v>
      </c>
      <c r="CW79" s="423"/>
      <c r="CX79" s="423"/>
      <c r="CY79" s="423"/>
      <c r="CZ79" s="423"/>
      <c r="DA79" s="423"/>
      <c r="DB79" s="423"/>
      <c r="DC79" s="423"/>
    </row>
    <row r="80" spans="2:107" x14ac:dyDescent="0.15">
      <c r="B80" s="394"/>
      <c r="G80" s="429"/>
      <c r="H80" s="429"/>
      <c r="I80" s="424"/>
      <c r="J80" s="424"/>
      <c r="K80" s="425"/>
      <c r="L80" s="425"/>
      <c r="M80" s="425"/>
      <c r="N80" s="425"/>
      <c r="AN80" s="428"/>
      <c r="AO80" s="428"/>
      <c r="AP80" s="428"/>
      <c r="AQ80" s="428"/>
      <c r="AR80" s="428"/>
      <c r="AS80" s="428"/>
      <c r="AT80" s="428"/>
      <c r="AU80" s="428"/>
      <c r="AV80" s="428"/>
      <c r="AW80" s="428"/>
      <c r="AX80" s="428"/>
      <c r="AY80" s="428"/>
      <c r="AZ80" s="428"/>
      <c r="BA80" s="428"/>
      <c r="BB80" s="426"/>
      <c r="BC80" s="426"/>
      <c r="BD80" s="426"/>
      <c r="BE80" s="426"/>
      <c r="BF80" s="426"/>
      <c r="BG80" s="426"/>
      <c r="BH80" s="426"/>
      <c r="BI80" s="426"/>
      <c r="BJ80" s="426"/>
      <c r="BK80" s="426"/>
      <c r="BL80" s="426"/>
      <c r="BM80" s="426"/>
      <c r="BN80" s="426"/>
      <c r="BO80" s="426"/>
      <c r="BP80" s="423"/>
      <c r="BQ80" s="423"/>
      <c r="BR80" s="423"/>
      <c r="BS80" s="423"/>
      <c r="BT80" s="423"/>
      <c r="BU80" s="423"/>
      <c r="BV80" s="423"/>
      <c r="BW80" s="423"/>
      <c r="BX80" s="423"/>
      <c r="BY80" s="423"/>
      <c r="BZ80" s="423"/>
      <c r="CA80" s="423"/>
      <c r="CB80" s="423"/>
      <c r="CC80" s="423"/>
      <c r="CD80" s="423"/>
      <c r="CE80" s="423"/>
      <c r="CF80" s="423"/>
      <c r="CG80" s="423"/>
      <c r="CH80" s="423"/>
      <c r="CI80" s="423"/>
      <c r="CJ80" s="423"/>
      <c r="CK80" s="423"/>
      <c r="CL80" s="423"/>
      <c r="CM80" s="423"/>
      <c r="CN80" s="423"/>
      <c r="CO80" s="423"/>
      <c r="CP80" s="423"/>
      <c r="CQ80" s="423"/>
      <c r="CR80" s="423"/>
      <c r="CS80" s="423"/>
      <c r="CT80" s="423"/>
      <c r="CU80" s="423"/>
      <c r="CV80" s="423"/>
      <c r="CW80" s="423"/>
      <c r="CX80" s="423"/>
      <c r="CY80" s="423"/>
      <c r="CZ80" s="423"/>
      <c r="DA80" s="423"/>
      <c r="DB80" s="423"/>
      <c r="DC80" s="42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TVtlPkz9Sdy8Ns9umkRZyKp8RpkWNLKJ1oyPBoImIbq1xS9mOgNTJr0zmSYY6fO+uNZg8Ufrth/lU0IrNDC5g==" saltValue="AVcaHcJESeUcBDwnbNmM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vCxU7u2k8WEimfahs6gxqdCNpnJ8Tr2w6zwUZqP1TGrpuUX/hWHmtcpvNIiRT/1nHsQcVkKEKG9MyujQzwrdQ==" saltValue="HuPJhSNyDjccK1vBfCsI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tEAMp8Dgi22F/aX1JFoVN2CYCCb+69PvzANspZLdXDpv9KrgyfBzTXyoKRpx2Yv35DUyhfFe0ErJRejFT1iY4w==" saltValue="2T7uxe2Dz8jW6bLRx7Ii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1159426</v>
      </c>
      <c r="E3" s="161"/>
      <c r="F3" s="162">
        <v>333013</v>
      </c>
      <c r="G3" s="163"/>
      <c r="H3" s="164"/>
    </row>
    <row r="4" spans="1:8" x14ac:dyDescent="0.15">
      <c r="A4" s="165"/>
      <c r="B4" s="166"/>
      <c r="C4" s="167"/>
      <c r="D4" s="168">
        <v>15327</v>
      </c>
      <c r="E4" s="169"/>
      <c r="F4" s="170">
        <v>126732</v>
      </c>
      <c r="G4" s="171"/>
      <c r="H4" s="172"/>
    </row>
    <row r="5" spans="1:8" x14ac:dyDescent="0.15">
      <c r="A5" s="153" t="s">
        <v>552</v>
      </c>
      <c r="B5" s="158"/>
      <c r="C5" s="159"/>
      <c r="D5" s="160">
        <v>1285074</v>
      </c>
      <c r="E5" s="161"/>
      <c r="F5" s="162">
        <v>280458</v>
      </c>
      <c r="G5" s="163"/>
      <c r="H5" s="164"/>
    </row>
    <row r="6" spans="1:8" x14ac:dyDescent="0.15">
      <c r="A6" s="165"/>
      <c r="B6" s="166"/>
      <c r="C6" s="167"/>
      <c r="D6" s="168">
        <v>7534</v>
      </c>
      <c r="E6" s="169"/>
      <c r="F6" s="170">
        <v>127286</v>
      </c>
      <c r="G6" s="171"/>
      <c r="H6" s="172"/>
    </row>
    <row r="7" spans="1:8" x14ac:dyDescent="0.15">
      <c r="A7" s="153" t="s">
        <v>553</v>
      </c>
      <c r="B7" s="158"/>
      <c r="C7" s="159"/>
      <c r="D7" s="160">
        <v>3509466</v>
      </c>
      <c r="E7" s="161"/>
      <c r="F7" s="162">
        <v>291945</v>
      </c>
      <c r="G7" s="163"/>
      <c r="H7" s="164"/>
    </row>
    <row r="8" spans="1:8" x14ac:dyDescent="0.15">
      <c r="A8" s="165"/>
      <c r="B8" s="166"/>
      <c r="C8" s="167"/>
      <c r="D8" s="168">
        <v>11420</v>
      </c>
      <c r="E8" s="169"/>
      <c r="F8" s="170">
        <v>127651</v>
      </c>
      <c r="G8" s="171"/>
      <c r="H8" s="172"/>
    </row>
    <row r="9" spans="1:8" x14ac:dyDescent="0.15">
      <c r="A9" s="153" t="s">
        <v>554</v>
      </c>
      <c r="B9" s="158"/>
      <c r="C9" s="159"/>
      <c r="D9" s="160">
        <v>2347091</v>
      </c>
      <c r="E9" s="161"/>
      <c r="F9" s="162">
        <v>291173</v>
      </c>
      <c r="G9" s="163"/>
      <c r="H9" s="164"/>
    </row>
    <row r="10" spans="1:8" x14ac:dyDescent="0.15">
      <c r="A10" s="165"/>
      <c r="B10" s="166"/>
      <c r="C10" s="167"/>
      <c r="D10" s="168">
        <v>13312</v>
      </c>
      <c r="E10" s="169"/>
      <c r="F10" s="170">
        <v>119071</v>
      </c>
      <c r="G10" s="171"/>
      <c r="H10" s="172"/>
    </row>
    <row r="11" spans="1:8" x14ac:dyDescent="0.15">
      <c r="A11" s="153" t="s">
        <v>555</v>
      </c>
      <c r="B11" s="158"/>
      <c r="C11" s="159"/>
      <c r="D11" s="160">
        <v>1299037</v>
      </c>
      <c r="E11" s="161"/>
      <c r="F11" s="162">
        <v>271581</v>
      </c>
      <c r="G11" s="163"/>
      <c r="H11" s="164"/>
    </row>
    <row r="12" spans="1:8" x14ac:dyDescent="0.15">
      <c r="A12" s="165"/>
      <c r="B12" s="166"/>
      <c r="C12" s="173"/>
      <c r="D12" s="168">
        <v>18795</v>
      </c>
      <c r="E12" s="169"/>
      <c r="F12" s="170">
        <v>117844</v>
      </c>
      <c r="G12" s="171"/>
      <c r="H12" s="172"/>
    </row>
    <row r="13" spans="1:8" x14ac:dyDescent="0.15">
      <c r="A13" s="153"/>
      <c r="B13" s="158"/>
      <c r="C13" s="174"/>
      <c r="D13" s="175">
        <v>1920019</v>
      </c>
      <c r="E13" s="176"/>
      <c r="F13" s="177">
        <v>293634</v>
      </c>
      <c r="G13" s="178"/>
      <c r="H13" s="164"/>
    </row>
    <row r="14" spans="1:8" x14ac:dyDescent="0.15">
      <c r="A14" s="165"/>
      <c r="B14" s="166"/>
      <c r="C14" s="167"/>
      <c r="D14" s="168">
        <v>13278</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19.77</v>
      </c>
      <c r="C19" s="179">
        <f>ROUND(VALUE(SUBSTITUTE(実質収支比率等に係る経年分析!G$48,"▲","-")),2)</f>
        <v>18.05</v>
      </c>
      <c r="D19" s="179">
        <f>ROUND(VALUE(SUBSTITUTE(実質収支比率等に係る経年分析!H$48,"▲","-")),2)</f>
        <v>17.420000000000002</v>
      </c>
      <c r="E19" s="179">
        <f>ROUND(VALUE(SUBSTITUTE(実質収支比率等に係る経年分析!I$48,"▲","-")),2)</f>
        <v>16.309999999999999</v>
      </c>
      <c r="F19" s="179">
        <f>ROUND(VALUE(SUBSTITUTE(実質収支比率等に係る経年分析!J$48,"▲","-")),2)</f>
        <v>23.84</v>
      </c>
    </row>
    <row r="20" spans="1:11" x14ac:dyDescent="0.15">
      <c r="A20" s="179" t="s">
        <v>55</v>
      </c>
      <c r="B20" s="179">
        <f>ROUND(VALUE(SUBSTITUTE(実質収支比率等に係る経年分析!F$47,"▲","-")),2)</f>
        <v>112.98</v>
      </c>
      <c r="C20" s="179">
        <f>ROUND(VALUE(SUBSTITUTE(実質収支比率等に係る経年分析!G$47,"▲","-")),2)</f>
        <v>130.97</v>
      </c>
      <c r="D20" s="179">
        <f>ROUND(VALUE(SUBSTITUTE(実質収支比率等に係る経年分析!H$47,"▲","-")),2)</f>
        <v>155.34</v>
      </c>
      <c r="E20" s="179">
        <f>ROUND(VALUE(SUBSTITUTE(実質収支比率等に係る経年分析!I$47,"▲","-")),2)</f>
        <v>178.68</v>
      </c>
      <c r="F20" s="179">
        <f>ROUND(VALUE(SUBSTITUTE(実質収支比率等に係る経年分析!J$47,"▲","-")),2)</f>
        <v>198.6</v>
      </c>
    </row>
    <row r="21" spans="1:11" x14ac:dyDescent="0.15">
      <c r="A21" s="179" t="s">
        <v>56</v>
      </c>
      <c r="B21" s="179">
        <f>IF(ISNUMBER(VALUE(SUBSTITUTE(実質収支比率等に係る経年分析!F$49,"▲","-"))),ROUND(VALUE(SUBSTITUTE(実質収支比率等に係る経年分析!F$49,"▲","-")),2),NA())</f>
        <v>3.79</v>
      </c>
      <c r="C21" s="179">
        <f>IF(ISNUMBER(VALUE(SUBSTITUTE(実質収支比率等に係る経年分析!G$49,"▲","-"))),ROUND(VALUE(SUBSTITUTE(実質収支比率等に係る経年分析!G$49,"▲","-")),2),NA())</f>
        <v>19.82</v>
      </c>
      <c r="D21" s="179">
        <f>IF(ISNUMBER(VALUE(SUBSTITUTE(実質収支比率等に係る経年分析!H$49,"▲","-"))),ROUND(VALUE(SUBSTITUTE(実質収支比率等に係る経年分析!H$49,"▲","-")),2),NA())</f>
        <v>18.03</v>
      </c>
      <c r="E21" s="179">
        <f>IF(ISNUMBER(VALUE(SUBSTITUTE(実質収支比率等に係る経年分析!I$49,"▲","-"))),ROUND(VALUE(SUBSTITUTE(実質収支比率等に係る経年分析!I$49,"▲","-")),2),NA())</f>
        <v>15.72</v>
      </c>
      <c r="F21" s="179">
        <f>IF(ISNUMBER(VALUE(SUBSTITUTE(実質収支比率等に係る経年分析!J$49,"▲","-"))),ROUND(VALUE(SUBSTITUTE(実質収支比率等に係る経年分析!J$49,"▲","-")),2),NA())</f>
        <v>20.36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17.420000000000002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177</v>
      </c>
      <c r="E42" s="181"/>
      <c r="F42" s="181"/>
      <c r="G42" s="181">
        <f>'実質公債費比率（分子）の構造'!L$52</f>
        <v>158</v>
      </c>
      <c r="H42" s="181"/>
      <c r="I42" s="181"/>
      <c r="J42" s="181">
        <f>'実質公債費比率（分子）の構造'!M$52</f>
        <v>139</v>
      </c>
      <c r="K42" s="181"/>
      <c r="L42" s="181"/>
      <c r="M42" s="181">
        <f>'実質公債費比率（分子）の構造'!N$52</f>
        <v>132</v>
      </c>
      <c r="N42" s="181"/>
      <c r="O42" s="181"/>
      <c r="P42" s="181">
        <f>'実質公債費比率（分子）の構造'!O$52</f>
        <v>122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12</v>
      </c>
      <c r="C46" s="181"/>
      <c r="D46" s="181"/>
      <c r="E46" s="181">
        <f>'実質公債費比率（分子）の構造'!L$48</f>
        <v>11</v>
      </c>
      <c r="F46" s="181"/>
      <c r="G46" s="181"/>
      <c r="H46" s="181">
        <f>'実質公債費比率（分子）の構造'!M$48</f>
        <v>10</v>
      </c>
      <c r="I46" s="181"/>
      <c r="J46" s="181"/>
      <c r="K46" s="181">
        <f>'実質公債費比率（分子）の構造'!N$48</f>
        <v>11</v>
      </c>
      <c r="L46" s="181"/>
      <c r="M46" s="181"/>
      <c r="N46" s="181">
        <f>'実質公債費比率（分子）の構造'!O$48</f>
        <v>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292</v>
      </c>
      <c r="C49" s="181"/>
      <c r="D49" s="181"/>
      <c r="E49" s="181">
        <f>'実質公債費比率（分子）の構造'!L$45</f>
        <v>253</v>
      </c>
      <c r="F49" s="181"/>
      <c r="G49" s="181"/>
      <c r="H49" s="181">
        <f>'実質公債費比率（分子）の構造'!M$45</f>
        <v>222</v>
      </c>
      <c r="I49" s="181"/>
      <c r="J49" s="181"/>
      <c r="K49" s="181">
        <f>'実質公債費比率（分子）の構造'!N$45</f>
        <v>213</v>
      </c>
      <c r="L49" s="181"/>
      <c r="M49" s="181"/>
      <c r="N49" s="181">
        <f>'実質公債費比率（分子）の構造'!O$45</f>
        <v>181</v>
      </c>
      <c r="O49" s="181"/>
      <c r="P49" s="181"/>
    </row>
    <row r="50" spans="1:16" x14ac:dyDescent="0.15">
      <c r="A50" s="181" t="s">
        <v>71</v>
      </c>
      <c r="B50" s="181" t="e">
        <f>NA()</f>
        <v>#N/A</v>
      </c>
      <c r="C50" s="181">
        <f>IF(ISNUMBER('実質公債費比率（分子）の構造'!K$53),'実質公債費比率（分子）の構造'!K$53,NA())</f>
        <v>127</v>
      </c>
      <c r="D50" s="181" t="e">
        <f>NA()</f>
        <v>#N/A</v>
      </c>
      <c r="E50" s="181" t="e">
        <f>NA()</f>
        <v>#N/A</v>
      </c>
      <c r="F50" s="181">
        <f>IF(ISNUMBER('実質公債費比率（分子）の構造'!L$53),'実質公債費比率（分子）の構造'!L$53,NA())</f>
        <v>106</v>
      </c>
      <c r="G50" s="181" t="e">
        <f>NA()</f>
        <v>#N/A</v>
      </c>
      <c r="H50" s="181" t="e">
        <f>NA()</f>
        <v>#N/A</v>
      </c>
      <c r="I50" s="181">
        <f>IF(ISNUMBER('実質公債費比率（分子）の構造'!M$53),'実質公債費比率（分子）の構造'!M$53,NA())</f>
        <v>93</v>
      </c>
      <c r="J50" s="181" t="e">
        <f>NA()</f>
        <v>#N/A</v>
      </c>
      <c r="K50" s="181" t="e">
        <f>NA()</f>
        <v>#N/A</v>
      </c>
      <c r="L50" s="181">
        <f>IF(ISNUMBER('実質公債費比率（分子）の構造'!N$53),'実質公債費比率（分子）の構造'!N$53,NA())</f>
        <v>92</v>
      </c>
      <c r="M50" s="181" t="e">
        <f>NA()</f>
        <v>#N/A</v>
      </c>
      <c r="N50" s="181" t="e">
        <f>NA()</f>
        <v>#N/A</v>
      </c>
      <c r="O50" s="181">
        <f>IF(ISNUMBER('実質公債費比率（分子）の構造'!O$53),'実質公債費比率（分子）の構造'!O$53,NA())</f>
        <v>68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1250</v>
      </c>
      <c r="E56" s="180"/>
      <c r="F56" s="180"/>
      <c r="G56" s="180">
        <f>'将来負担比率（分子）の構造'!J$52</f>
        <v>1160</v>
      </c>
      <c r="H56" s="180"/>
      <c r="I56" s="180"/>
      <c r="J56" s="180">
        <f>'将来負担比率（分子）の構造'!K$52</f>
        <v>1258</v>
      </c>
      <c r="K56" s="180"/>
      <c r="L56" s="180"/>
      <c r="M56" s="180">
        <f>'将来負担比率（分子）の構造'!L$52</f>
        <v>1188</v>
      </c>
      <c r="N56" s="180"/>
      <c r="O56" s="180"/>
      <c r="P56" s="180">
        <f>'将来負担比率（分子）の構造'!M$52</f>
        <v>1469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2227</v>
      </c>
      <c r="E58" s="180"/>
      <c r="F58" s="180"/>
      <c r="G58" s="180">
        <f>'将来負担比率（分子）の構造'!J$50</f>
        <v>2003</v>
      </c>
      <c r="H58" s="180"/>
      <c r="I58" s="180"/>
      <c r="J58" s="180">
        <f>'将来負担比率（分子）の構造'!K$50</f>
        <v>2689</v>
      </c>
      <c r="K58" s="180"/>
      <c r="L58" s="180"/>
      <c r="M58" s="180">
        <f>'将来負担比率（分子）の構造'!L$50</f>
        <v>2910</v>
      </c>
      <c r="N58" s="180"/>
      <c r="O58" s="180"/>
      <c r="P58" s="180">
        <f>'将来負担比率（分子）の構造'!M$50</f>
        <v>3104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225</v>
      </c>
      <c r="C62" s="180"/>
      <c r="D62" s="180"/>
      <c r="E62" s="180">
        <f>'将来負担比率（分子）の構造'!J$45</f>
        <v>198</v>
      </c>
      <c r="F62" s="180"/>
      <c r="G62" s="180"/>
      <c r="H62" s="180">
        <f>'将来負担比率（分子）の構造'!K$45</f>
        <v>119</v>
      </c>
      <c r="I62" s="180"/>
      <c r="J62" s="180"/>
      <c r="K62" s="180">
        <f>'将来負担比率（分子）の構造'!L$45</f>
        <v>87</v>
      </c>
      <c r="L62" s="180"/>
      <c r="M62" s="180"/>
      <c r="N62" s="180">
        <f>'将来負担比率（分子）の構造'!M$45</f>
        <v>91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94</v>
      </c>
      <c r="C64" s="180"/>
      <c r="D64" s="180"/>
      <c r="E64" s="180">
        <f>'将来負担比率（分子）の構造'!J$43</f>
        <v>90</v>
      </c>
      <c r="F64" s="180"/>
      <c r="G64" s="180"/>
      <c r="H64" s="180">
        <f>'将来負担比率（分子）の構造'!K$43</f>
        <v>80</v>
      </c>
      <c r="I64" s="180"/>
      <c r="J64" s="180"/>
      <c r="K64" s="180">
        <f>'将来負担比率（分子）の構造'!L$43</f>
        <v>76</v>
      </c>
      <c r="L64" s="180"/>
      <c r="M64" s="180"/>
      <c r="N64" s="180">
        <f>'将来負担比率（分子）の構造'!M$43</f>
        <v>70</v>
      </c>
      <c r="O64" s="180"/>
      <c r="P64" s="180"/>
    </row>
    <row r="65" spans="1:16" x14ac:dyDescent="0.15">
      <c r="A65" s="180" t="s">
        <v>32</v>
      </c>
      <c r="B65" s="180" t="str">
        <f>'将来負担比率（分子）の構造'!I$42</f>
        <v>-</v>
      </c>
      <c r="C65" s="180"/>
      <c r="D65" s="180"/>
      <c r="E65" s="180">
        <f>'将来負担比率（分子）の構造'!J$42</f>
        <v>9</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1775</v>
      </c>
      <c r="C66" s="180"/>
      <c r="D66" s="180"/>
      <c r="E66" s="180">
        <f>'将来負担比率（分子）の構造'!J$41</f>
        <v>1714</v>
      </c>
      <c r="F66" s="180"/>
      <c r="G66" s="180"/>
      <c r="H66" s="180">
        <f>'将来負担比率（分子）の構造'!K$41</f>
        <v>1914</v>
      </c>
      <c r="I66" s="180"/>
      <c r="J66" s="180"/>
      <c r="K66" s="180">
        <f>'将来負担比率（分子）の構造'!L$41</f>
        <v>1997</v>
      </c>
      <c r="L66" s="180"/>
      <c r="M66" s="180"/>
      <c r="N66" s="180">
        <f>'将来負担比率（分子）の構造'!M$41</f>
        <v>2077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1802</v>
      </c>
      <c r="C72" s="184">
        <f>基金残高に係る経年分析!G55</f>
        <v>1997</v>
      </c>
      <c r="D72" s="184">
        <f>基金残高に係る経年分析!H55</f>
        <v>2142</v>
      </c>
    </row>
    <row r="73" spans="1:16" x14ac:dyDescent="0.15">
      <c r="A73" s="183" t="s">
        <v>78</v>
      </c>
      <c r="B73" s="184">
        <f>基金残高に係る経年分析!F56</f>
        <v>105</v>
      </c>
      <c r="C73" s="184">
        <f>基金残高に係る経年分析!G56</f>
        <v>105</v>
      </c>
      <c r="D73" s="184">
        <f>基金残高に係る経年分析!H56</f>
        <v>105</v>
      </c>
    </row>
    <row r="74" spans="1:16" x14ac:dyDescent="0.15">
      <c r="A74" s="183" t="s">
        <v>79</v>
      </c>
      <c r="B74" s="184">
        <f>基金残高に係る経年分析!F57</f>
        <v>782</v>
      </c>
      <c r="C74" s="184">
        <f>基金残高に係る経年分析!G57</f>
        <v>807</v>
      </c>
      <c r="D74" s="184">
        <f>基金残高に係る経年分析!H57</f>
        <v>857</v>
      </c>
    </row>
  </sheetData>
  <sheetProtection algorithmName="SHA-512" hashValue="FORe0XlbPnKOQERANyohFtp+GOKw5tgqATiI7vejcBw2OsRVWjewInNaV21Yyw6aSLy0VFD/MdHEh6czcOjKgw==" saltValue="7hJkFiE54immmjFmM4pc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145" zoomScaleNormal="145" workbookViewId="0">
      <selection activeCell="R9" sqref="R9:Y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816" t="s">
        <v>214</v>
      </c>
      <c r="DI1" s="817"/>
      <c r="DJ1" s="817"/>
      <c r="DK1" s="817"/>
      <c r="DL1" s="817"/>
      <c r="DM1" s="817"/>
      <c r="DN1" s="818"/>
      <c r="DO1" s="225"/>
      <c r="DP1" s="816" t="s">
        <v>215</v>
      </c>
      <c r="DQ1" s="817"/>
      <c r="DR1" s="817"/>
      <c r="DS1" s="817"/>
      <c r="DT1" s="817"/>
      <c r="DU1" s="817"/>
      <c r="DV1" s="817"/>
      <c r="DW1" s="817"/>
      <c r="DX1" s="817"/>
      <c r="DY1" s="817"/>
      <c r="DZ1" s="817"/>
      <c r="EA1" s="817"/>
      <c r="EB1" s="817"/>
      <c r="EC1" s="818"/>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58" t="s">
        <v>217</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8" t="s">
        <v>218</v>
      </c>
      <c r="AQ3" s="759"/>
      <c r="AR3" s="759"/>
      <c r="AS3" s="759"/>
      <c r="AT3" s="759"/>
      <c r="AU3" s="759"/>
      <c r="AV3" s="759"/>
      <c r="AW3" s="759"/>
      <c r="AX3" s="759"/>
      <c r="AY3" s="759"/>
      <c r="AZ3" s="759"/>
      <c r="BA3" s="759"/>
      <c r="BB3" s="759"/>
      <c r="BC3" s="759"/>
      <c r="BD3" s="759"/>
      <c r="BE3" s="759"/>
      <c r="BF3" s="759"/>
      <c r="BG3" s="759"/>
      <c r="BH3" s="759"/>
      <c r="BI3" s="759"/>
      <c r="BJ3" s="759"/>
      <c r="BK3" s="759"/>
      <c r="BL3" s="759"/>
      <c r="BM3" s="759"/>
      <c r="BN3" s="759"/>
      <c r="BO3" s="759"/>
      <c r="BP3" s="759"/>
      <c r="BQ3" s="759"/>
      <c r="BR3" s="759"/>
      <c r="BS3" s="759"/>
      <c r="BT3" s="759"/>
      <c r="BU3" s="759"/>
      <c r="BV3" s="759"/>
      <c r="BW3" s="759"/>
      <c r="BX3" s="759"/>
      <c r="BY3" s="759"/>
      <c r="BZ3" s="759"/>
      <c r="CA3" s="759"/>
      <c r="CB3" s="760"/>
      <c r="CD3" s="801" t="s">
        <v>219</v>
      </c>
      <c r="CE3" s="802"/>
      <c r="CF3" s="802"/>
      <c r="CG3" s="802"/>
      <c r="CH3" s="802"/>
      <c r="CI3" s="802"/>
      <c r="CJ3" s="802"/>
      <c r="CK3" s="802"/>
      <c r="CL3" s="802"/>
      <c r="CM3" s="802"/>
      <c r="CN3" s="802"/>
      <c r="CO3" s="802"/>
      <c r="CP3" s="802"/>
      <c r="CQ3" s="802"/>
      <c r="CR3" s="802"/>
      <c r="CS3" s="802"/>
      <c r="CT3" s="802"/>
      <c r="CU3" s="802"/>
      <c r="CV3" s="802"/>
      <c r="CW3" s="802"/>
      <c r="CX3" s="802"/>
      <c r="CY3" s="802"/>
      <c r="CZ3" s="802"/>
      <c r="DA3" s="802"/>
      <c r="DB3" s="802"/>
      <c r="DC3" s="802"/>
      <c r="DD3" s="802"/>
      <c r="DE3" s="802"/>
      <c r="DF3" s="802"/>
      <c r="DG3" s="802"/>
      <c r="DH3" s="802"/>
      <c r="DI3" s="802"/>
      <c r="DJ3" s="802"/>
      <c r="DK3" s="802"/>
      <c r="DL3" s="802"/>
      <c r="DM3" s="802"/>
      <c r="DN3" s="802"/>
      <c r="DO3" s="802"/>
      <c r="DP3" s="802"/>
      <c r="DQ3" s="802"/>
      <c r="DR3" s="802"/>
      <c r="DS3" s="802"/>
      <c r="DT3" s="802"/>
      <c r="DU3" s="802"/>
      <c r="DV3" s="802"/>
      <c r="DW3" s="802"/>
      <c r="DX3" s="802"/>
      <c r="DY3" s="802"/>
      <c r="DZ3" s="802"/>
      <c r="EA3" s="802"/>
      <c r="EB3" s="802"/>
      <c r="EC3" s="803"/>
    </row>
    <row r="4" spans="2:143" ht="11.25" customHeight="1" x14ac:dyDescent="0.15">
      <c r="B4" s="758" t="s">
        <v>1</v>
      </c>
      <c r="C4" s="759"/>
      <c r="D4" s="759"/>
      <c r="E4" s="759"/>
      <c r="F4" s="759"/>
      <c r="G4" s="759"/>
      <c r="H4" s="759"/>
      <c r="I4" s="759"/>
      <c r="J4" s="759"/>
      <c r="K4" s="759"/>
      <c r="L4" s="759"/>
      <c r="M4" s="759"/>
      <c r="N4" s="759"/>
      <c r="O4" s="759"/>
      <c r="P4" s="759"/>
      <c r="Q4" s="760"/>
      <c r="R4" s="758" t="s">
        <v>220</v>
      </c>
      <c r="S4" s="759"/>
      <c r="T4" s="759"/>
      <c r="U4" s="759"/>
      <c r="V4" s="759"/>
      <c r="W4" s="759"/>
      <c r="X4" s="759"/>
      <c r="Y4" s="760"/>
      <c r="Z4" s="758" t="s">
        <v>221</v>
      </c>
      <c r="AA4" s="759"/>
      <c r="AB4" s="759"/>
      <c r="AC4" s="760"/>
      <c r="AD4" s="758" t="s">
        <v>222</v>
      </c>
      <c r="AE4" s="759"/>
      <c r="AF4" s="759"/>
      <c r="AG4" s="759"/>
      <c r="AH4" s="759"/>
      <c r="AI4" s="759"/>
      <c r="AJ4" s="759"/>
      <c r="AK4" s="760"/>
      <c r="AL4" s="758" t="s">
        <v>221</v>
      </c>
      <c r="AM4" s="759"/>
      <c r="AN4" s="759"/>
      <c r="AO4" s="760"/>
      <c r="AP4" s="819" t="s">
        <v>223</v>
      </c>
      <c r="AQ4" s="819"/>
      <c r="AR4" s="819"/>
      <c r="AS4" s="819"/>
      <c r="AT4" s="819"/>
      <c r="AU4" s="819"/>
      <c r="AV4" s="819"/>
      <c r="AW4" s="819"/>
      <c r="AX4" s="819"/>
      <c r="AY4" s="819"/>
      <c r="AZ4" s="819"/>
      <c r="BA4" s="819"/>
      <c r="BB4" s="819"/>
      <c r="BC4" s="819"/>
      <c r="BD4" s="819"/>
      <c r="BE4" s="819"/>
      <c r="BF4" s="819"/>
      <c r="BG4" s="819" t="s">
        <v>224</v>
      </c>
      <c r="BH4" s="819"/>
      <c r="BI4" s="819"/>
      <c r="BJ4" s="819"/>
      <c r="BK4" s="819"/>
      <c r="BL4" s="819"/>
      <c r="BM4" s="819"/>
      <c r="BN4" s="819"/>
      <c r="BO4" s="819" t="s">
        <v>221</v>
      </c>
      <c r="BP4" s="819"/>
      <c r="BQ4" s="819"/>
      <c r="BR4" s="819"/>
      <c r="BS4" s="819" t="s">
        <v>225</v>
      </c>
      <c r="BT4" s="819"/>
      <c r="BU4" s="819"/>
      <c r="BV4" s="819"/>
      <c r="BW4" s="819"/>
      <c r="BX4" s="819"/>
      <c r="BY4" s="819"/>
      <c r="BZ4" s="819"/>
      <c r="CA4" s="819"/>
      <c r="CB4" s="819"/>
      <c r="CD4" s="801" t="s">
        <v>226</v>
      </c>
      <c r="CE4" s="802"/>
      <c r="CF4" s="802"/>
      <c r="CG4" s="802"/>
      <c r="CH4" s="802"/>
      <c r="CI4" s="802"/>
      <c r="CJ4" s="802"/>
      <c r="CK4" s="802"/>
      <c r="CL4" s="802"/>
      <c r="CM4" s="802"/>
      <c r="CN4" s="802"/>
      <c r="CO4" s="802"/>
      <c r="CP4" s="802"/>
      <c r="CQ4" s="802"/>
      <c r="CR4" s="802"/>
      <c r="CS4" s="802"/>
      <c r="CT4" s="802"/>
      <c r="CU4" s="802"/>
      <c r="CV4" s="802"/>
      <c r="CW4" s="802"/>
      <c r="CX4" s="802"/>
      <c r="CY4" s="802"/>
      <c r="CZ4" s="802"/>
      <c r="DA4" s="802"/>
      <c r="DB4" s="802"/>
      <c r="DC4" s="802"/>
      <c r="DD4" s="802"/>
      <c r="DE4" s="802"/>
      <c r="DF4" s="802"/>
      <c r="DG4" s="802"/>
      <c r="DH4" s="802"/>
      <c r="DI4" s="802"/>
      <c r="DJ4" s="802"/>
      <c r="DK4" s="802"/>
      <c r="DL4" s="802"/>
      <c r="DM4" s="802"/>
      <c r="DN4" s="802"/>
      <c r="DO4" s="802"/>
      <c r="DP4" s="802"/>
      <c r="DQ4" s="802"/>
      <c r="DR4" s="802"/>
      <c r="DS4" s="802"/>
      <c r="DT4" s="802"/>
      <c r="DU4" s="802"/>
      <c r="DV4" s="802"/>
      <c r="DW4" s="802"/>
      <c r="DX4" s="802"/>
      <c r="DY4" s="802"/>
      <c r="DZ4" s="802"/>
      <c r="EA4" s="802"/>
      <c r="EB4" s="802"/>
      <c r="EC4" s="803"/>
    </row>
    <row r="5" spans="2:143" s="229" customFormat="1" ht="11.25" customHeight="1" x14ac:dyDescent="0.15">
      <c r="B5" s="783" t="s">
        <v>227</v>
      </c>
      <c r="C5" s="784"/>
      <c r="D5" s="784"/>
      <c r="E5" s="784"/>
      <c r="F5" s="784"/>
      <c r="G5" s="784"/>
      <c r="H5" s="784"/>
      <c r="I5" s="784"/>
      <c r="J5" s="784"/>
      <c r="K5" s="784"/>
      <c r="L5" s="784"/>
      <c r="M5" s="784"/>
      <c r="N5" s="784"/>
      <c r="O5" s="784"/>
      <c r="P5" s="784"/>
      <c r="Q5" s="785"/>
      <c r="R5" s="749">
        <v>91977</v>
      </c>
      <c r="S5" s="750"/>
      <c r="T5" s="750"/>
      <c r="U5" s="750"/>
      <c r="V5" s="750"/>
      <c r="W5" s="750"/>
      <c r="X5" s="750"/>
      <c r="Y5" s="796"/>
      <c r="Z5" s="814">
        <v>2.4</v>
      </c>
      <c r="AA5" s="814"/>
      <c r="AB5" s="814"/>
      <c r="AC5" s="814"/>
      <c r="AD5" s="815">
        <v>91977</v>
      </c>
      <c r="AE5" s="815"/>
      <c r="AF5" s="815"/>
      <c r="AG5" s="815"/>
      <c r="AH5" s="815"/>
      <c r="AI5" s="815"/>
      <c r="AJ5" s="815"/>
      <c r="AK5" s="815"/>
      <c r="AL5" s="797">
        <v>8.9</v>
      </c>
      <c r="AM5" s="766"/>
      <c r="AN5" s="766"/>
      <c r="AO5" s="798"/>
      <c r="AP5" s="783" t="s">
        <v>228</v>
      </c>
      <c r="AQ5" s="784"/>
      <c r="AR5" s="784"/>
      <c r="AS5" s="784"/>
      <c r="AT5" s="784"/>
      <c r="AU5" s="784"/>
      <c r="AV5" s="784"/>
      <c r="AW5" s="784"/>
      <c r="AX5" s="784"/>
      <c r="AY5" s="784"/>
      <c r="AZ5" s="784"/>
      <c r="BA5" s="784"/>
      <c r="BB5" s="784"/>
      <c r="BC5" s="784"/>
      <c r="BD5" s="784"/>
      <c r="BE5" s="784"/>
      <c r="BF5" s="785"/>
      <c r="BG5" s="684">
        <v>91977</v>
      </c>
      <c r="BH5" s="687"/>
      <c r="BI5" s="687"/>
      <c r="BJ5" s="687"/>
      <c r="BK5" s="687"/>
      <c r="BL5" s="687"/>
      <c r="BM5" s="687"/>
      <c r="BN5" s="688"/>
      <c r="BO5" s="746">
        <v>100</v>
      </c>
      <c r="BP5" s="746"/>
      <c r="BQ5" s="746"/>
      <c r="BR5" s="746"/>
      <c r="BS5" s="747" t="s">
        <v>127</v>
      </c>
      <c r="BT5" s="747"/>
      <c r="BU5" s="747"/>
      <c r="BV5" s="747"/>
      <c r="BW5" s="747"/>
      <c r="BX5" s="747"/>
      <c r="BY5" s="747"/>
      <c r="BZ5" s="747"/>
      <c r="CA5" s="747"/>
      <c r="CB5" s="788"/>
      <c r="CD5" s="801" t="s">
        <v>223</v>
      </c>
      <c r="CE5" s="802"/>
      <c r="CF5" s="802"/>
      <c r="CG5" s="802"/>
      <c r="CH5" s="802"/>
      <c r="CI5" s="802"/>
      <c r="CJ5" s="802"/>
      <c r="CK5" s="802"/>
      <c r="CL5" s="802"/>
      <c r="CM5" s="802"/>
      <c r="CN5" s="802"/>
      <c r="CO5" s="802"/>
      <c r="CP5" s="802"/>
      <c r="CQ5" s="803"/>
      <c r="CR5" s="801" t="s">
        <v>229</v>
      </c>
      <c r="CS5" s="802"/>
      <c r="CT5" s="802"/>
      <c r="CU5" s="802"/>
      <c r="CV5" s="802"/>
      <c r="CW5" s="802"/>
      <c r="CX5" s="802"/>
      <c r="CY5" s="803"/>
      <c r="CZ5" s="801" t="s">
        <v>221</v>
      </c>
      <c r="DA5" s="802"/>
      <c r="DB5" s="802"/>
      <c r="DC5" s="803"/>
      <c r="DD5" s="801" t="s">
        <v>230</v>
      </c>
      <c r="DE5" s="802"/>
      <c r="DF5" s="802"/>
      <c r="DG5" s="802"/>
      <c r="DH5" s="802"/>
      <c r="DI5" s="802"/>
      <c r="DJ5" s="802"/>
      <c r="DK5" s="802"/>
      <c r="DL5" s="802"/>
      <c r="DM5" s="802"/>
      <c r="DN5" s="802"/>
      <c r="DO5" s="802"/>
      <c r="DP5" s="803"/>
      <c r="DQ5" s="801" t="s">
        <v>231</v>
      </c>
      <c r="DR5" s="802"/>
      <c r="DS5" s="802"/>
      <c r="DT5" s="802"/>
      <c r="DU5" s="802"/>
      <c r="DV5" s="802"/>
      <c r="DW5" s="802"/>
      <c r="DX5" s="802"/>
      <c r="DY5" s="802"/>
      <c r="DZ5" s="802"/>
      <c r="EA5" s="802"/>
      <c r="EB5" s="802"/>
      <c r="EC5" s="803"/>
    </row>
    <row r="6" spans="2:143" ht="11.25" customHeight="1" x14ac:dyDescent="0.15">
      <c r="B6" s="681" t="s">
        <v>232</v>
      </c>
      <c r="C6" s="682"/>
      <c r="D6" s="682"/>
      <c r="E6" s="682"/>
      <c r="F6" s="682"/>
      <c r="G6" s="682"/>
      <c r="H6" s="682"/>
      <c r="I6" s="682"/>
      <c r="J6" s="682"/>
      <c r="K6" s="682"/>
      <c r="L6" s="682"/>
      <c r="M6" s="682"/>
      <c r="N6" s="682"/>
      <c r="O6" s="682"/>
      <c r="P6" s="682"/>
      <c r="Q6" s="683"/>
      <c r="R6" s="684">
        <v>34349</v>
      </c>
      <c r="S6" s="687"/>
      <c r="T6" s="687"/>
      <c r="U6" s="687"/>
      <c r="V6" s="687"/>
      <c r="W6" s="687"/>
      <c r="X6" s="687"/>
      <c r="Y6" s="688"/>
      <c r="Z6" s="746">
        <v>0.9</v>
      </c>
      <c r="AA6" s="746"/>
      <c r="AB6" s="746"/>
      <c r="AC6" s="746"/>
      <c r="AD6" s="747">
        <v>34349</v>
      </c>
      <c r="AE6" s="747"/>
      <c r="AF6" s="747"/>
      <c r="AG6" s="747"/>
      <c r="AH6" s="747"/>
      <c r="AI6" s="747"/>
      <c r="AJ6" s="747"/>
      <c r="AK6" s="747"/>
      <c r="AL6" s="689">
        <v>3.3</v>
      </c>
      <c r="AM6" s="690"/>
      <c r="AN6" s="690"/>
      <c r="AO6" s="748"/>
      <c r="AP6" s="681" t="s">
        <v>233</v>
      </c>
      <c r="AQ6" s="682"/>
      <c r="AR6" s="682"/>
      <c r="AS6" s="682"/>
      <c r="AT6" s="682"/>
      <c r="AU6" s="682"/>
      <c r="AV6" s="682"/>
      <c r="AW6" s="682"/>
      <c r="AX6" s="682"/>
      <c r="AY6" s="682"/>
      <c r="AZ6" s="682"/>
      <c r="BA6" s="682"/>
      <c r="BB6" s="682"/>
      <c r="BC6" s="682"/>
      <c r="BD6" s="682"/>
      <c r="BE6" s="682"/>
      <c r="BF6" s="683"/>
      <c r="BG6" s="684">
        <v>91977</v>
      </c>
      <c r="BH6" s="687"/>
      <c r="BI6" s="687"/>
      <c r="BJ6" s="687"/>
      <c r="BK6" s="687"/>
      <c r="BL6" s="687"/>
      <c r="BM6" s="687"/>
      <c r="BN6" s="688"/>
      <c r="BO6" s="746">
        <v>100</v>
      </c>
      <c r="BP6" s="746"/>
      <c r="BQ6" s="746"/>
      <c r="BR6" s="746"/>
      <c r="BS6" s="747" t="s">
        <v>127</v>
      </c>
      <c r="BT6" s="747"/>
      <c r="BU6" s="747"/>
      <c r="BV6" s="747"/>
      <c r="BW6" s="747"/>
      <c r="BX6" s="747"/>
      <c r="BY6" s="747"/>
      <c r="BZ6" s="747"/>
      <c r="CA6" s="747"/>
      <c r="CB6" s="788"/>
      <c r="CD6" s="755" t="s">
        <v>234</v>
      </c>
      <c r="CE6" s="756"/>
      <c r="CF6" s="756"/>
      <c r="CG6" s="756"/>
      <c r="CH6" s="756"/>
      <c r="CI6" s="756"/>
      <c r="CJ6" s="756"/>
      <c r="CK6" s="756"/>
      <c r="CL6" s="756"/>
      <c r="CM6" s="756"/>
      <c r="CN6" s="756"/>
      <c r="CO6" s="756"/>
      <c r="CP6" s="756"/>
      <c r="CQ6" s="757"/>
      <c r="CR6" s="684">
        <v>58799</v>
      </c>
      <c r="CS6" s="687"/>
      <c r="CT6" s="687"/>
      <c r="CU6" s="687"/>
      <c r="CV6" s="687"/>
      <c r="CW6" s="687"/>
      <c r="CX6" s="687"/>
      <c r="CY6" s="688"/>
      <c r="CZ6" s="797">
        <v>1.7</v>
      </c>
      <c r="DA6" s="766"/>
      <c r="DB6" s="766"/>
      <c r="DC6" s="800"/>
      <c r="DD6" s="692">
        <v>14999</v>
      </c>
      <c r="DE6" s="687"/>
      <c r="DF6" s="687"/>
      <c r="DG6" s="687"/>
      <c r="DH6" s="687"/>
      <c r="DI6" s="687"/>
      <c r="DJ6" s="687"/>
      <c r="DK6" s="687"/>
      <c r="DL6" s="687"/>
      <c r="DM6" s="687"/>
      <c r="DN6" s="687"/>
      <c r="DO6" s="687"/>
      <c r="DP6" s="688"/>
      <c r="DQ6" s="692">
        <v>58799</v>
      </c>
      <c r="DR6" s="687"/>
      <c r="DS6" s="687"/>
      <c r="DT6" s="687"/>
      <c r="DU6" s="687"/>
      <c r="DV6" s="687"/>
      <c r="DW6" s="687"/>
      <c r="DX6" s="687"/>
      <c r="DY6" s="687"/>
      <c r="DZ6" s="687"/>
      <c r="EA6" s="687"/>
      <c r="EB6" s="687"/>
      <c r="EC6" s="727"/>
    </row>
    <row r="7" spans="2:143" ht="11.25" customHeight="1" x14ac:dyDescent="0.15">
      <c r="B7" s="681" t="s">
        <v>235</v>
      </c>
      <c r="C7" s="682"/>
      <c r="D7" s="682"/>
      <c r="E7" s="682"/>
      <c r="F7" s="682"/>
      <c r="G7" s="682"/>
      <c r="H7" s="682"/>
      <c r="I7" s="682"/>
      <c r="J7" s="682"/>
      <c r="K7" s="682"/>
      <c r="L7" s="682"/>
      <c r="M7" s="682"/>
      <c r="N7" s="682"/>
      <c r="O7" s="682"/>
      <c r="P7" s="682"/>
      <c r="Q7" s="683"/>
      <c r="R7" s="684">
        <v>57</v>
      </c>
      <c r="S7" s="687"/>
      <c r="T7" s="687"/>
      <c r="U7" s="687"/>
      <c r="V7" s="687"/>
      <c r="W7" s="687"/>
      <c r="X7" s="687"/>
      <c r="Y7" s="688"/>
      <c r="Z7" s="746">
        <v>0</v>
      </c>
      <c r="AA7" s="746"/>
      <c r="AB7" s="746"/>
      <c r="AC7" s="746"/>
      <c r="AD7" s="747">
        <v>57</v>
      </c>
      <c r="AE7" s="747"/>
      <c r="AF7" s="747"/>
      <c r="AG7" s="747"/>
      <c r="AH7" s="747"/>
      <c r="AI7" s="747"/>
      <c r="AJ7" s="747"/>
      <c r="AK7" s="747"/>
      <c r="AL7" s="689">
        <v>0</v>
      </c>
      <c r="AM7" s="690"/>
      <c r="AN7" s="690"/>
      <c r="AO7" s="748"/>
      <c r="AP7" s="681" t="s">
        <v>236</v>
      </c>
      <c r="AQ7" s="682"/>
      <c r="AR7" s="682"/>
      <c r="AS7" s="682"/>
      <c r="AT7" s="682"/>
      <c r="AU7" s="682"/>
      <c r="AV7" s="682"/>
      <c r="AW7" s="682"/>
      <c r="AX7" s="682"/>
      <c r="AY7" s="682"/>
      <c r="AZ7" s="682"/>
      <c r="BA7" s="682"/>
      <c r="BB7" s="682"/>
      <c r="BC7" s="682"/>
      <c r="BD7" s="682"/>
      <c r="BE7" s="682"/>
      <c r="BF7" s="683"/>
      <c r="BG7" s="684">
        <v>31703</v>
      </c>
      <c r="BH7" s="687"/>
      <c r="BI7" s="687"/>
      <c r="BJ7" s="687"/>
      <c r="BK7" s="687"/>
      <c r="BL7" s="687"/>
      <c r="BM7" s="687"/>
      <c r="BN7" s="688"/>
      <c r="BO7" s="746">
        <v>34.5</v>
      </c>
      <c r="BP7" s="746"/>
      <c r="BQ7" s="746"/>
      <c r="BR7" s="746"/>
      <c r="BS7" s="747" t="s">
        <v>127</v>
      </c>
      <c r="BT7" s="747"/>
      <c r="BU7" s="747"/>
      <c r="BV7" s="747"/>
      <c r="BW7" s="747"/>
      <c r="BX7" s="747"/>
      <c r="BY7" s="747"/>
      <c r="BZ7" s="747"/>
      <c r="CA7" s="747"/>
      <c r="CB7" s="788"/>
      <c r="CD7" s="728" t="s">
        <v>237</v>
      </c>
      <c r="CE7" s="725"/>
      <c r="CF7" s="725"/>
      <c r="CG7" s="725"/>
      <c r="CH7" s="725"/>
      <c r="CI7" s="725"/>
      <c r="CJ7" s="725"/>
      <c r="CK7" s="725"/>
      <c r="CL7" s="725"/>
      <c r="CM7" s="725"/>
      <c r="CN7" s="725"/>
      <c r="CO7" s="725"/>
      <c r="CP7" s="725"/>
      <c r="CQ7" s="726"/>
      <c r="CR7" s="684">
        <v>1617238</v>
      </c>
      <c r="CS7" s="687"/>
      <c r="CT7" s="687"/>
      <c r="CU7" s="687"/>
      <c r="CV7" s="687"/>
      <c r="CW7" s="687"/>
      <c r="CX7" s="687"/>
      <c r="CY7" s="688"/>
      <c r="CZ7" s="746">
        <v>46.1</v>
      </c>
      <c r="DA7" s="746"/>
      <c r="DB7" s="746"/>
      <c r="DC7" s="746"/>
      <c r="DD7" s="692">
        <v>765706</v>
      </c>
      <c r="DE7" s="687"/>
      <c r="DF7" s="687"/>
      <c r="DG7" s="687"/>
      <c r="DH7" s="687"/>
      <c r="DI7" s="687"/>
      <c r="DJ7" s="687"/>
      <c r="DK7" s="687"/>
      <c r="DL7" s="687"/>
      <c r="DM7" s="687"/>
      <c r="DN7" s="687"/>
      <c r="DO7" s="687"/>
      <c r="DP7" s="688"/>
      <c r="DQ7" s="692">
        <v>552131</v>
      </c>
      <c r="DR7" s="687"/>
      <c r="DS7" s="687"/>
      <c r="DT7" s="687"/>
      <c r="DU7" s="687"/>
      <c r="DV7" s="687"/>
      <c r="DW7" s="687"/>
      <c r="DX7" s="687"/>
      <c r="DY7" s="687"/>
      <c r="DZ7" s="687"/>
      <c r="EA7" s="687"/>
      <c r="EB7" s="687"/>
      <c r="EC7" s="727"/>
    </row>
    <row r="8" spans="2:143" ht="11.25" customHeight="1" x14ac:dyDescent="0.15">
      <c r="B8" s="681" t="s">
        <v>238</v>
      </c>
      <c r="C8" s="682"/>
      <c r="D8" s="682"/>
      <c r="E8" s="682"/>
      <c r="F8" s="682"/>
      <c r="G8" s="682"/>
      <c r="H8" s="682"/>
      <c r="I8" s="682"/>
      <c r="J8" s="682"/>
      <c r="K8" s="682"/>
      <c r="L8" s="682"/>
      <c r="M8" s="682"/>
      <c r="N8" s="682"/>
      <c r="O8" s="682"/>
      <c r="P8" s="682"/>
      <c r="Q8" s="683"/>
      <c r="R8" s="684">
        <v>94</v>
      </c>
      <c r="S8" s="687"/>
      <c r="T8" s="687"/>
      <c r="U8" s="687"/>
      <c r="V8" s="687"/>
      <c r="W8" s="687"/>
      <c r="X8" s="687"/>
      <c r="Y8" s="688"/>
      <c r="Z8" s="746">
        <v>0</v>
      </c>
      <c r="AA8" s="746"/>
      <c r="AB8" s="746"/>
      <c r="AC8" s="746"/>
      <c r="AD8" s="747">
        <v>94</v>
      </c>
      <c r="AE8" s="747"/>
      <c r="AF8" s="747"/>
      <c r="AG8" s="747"/>
      <c r="AH8" s="747"/>
      <c r="AI8" s="747"/>
      <c r="AJ8" s="747"/>
      <c r="AK8" s="747"/>
      <c r="AL8" s="689">
        <v>0</v>
      </c>
      <c r="AM8" s="690"/>
      <c r="AN8" s="690"/>
      <c r="AO8" s="748"/>
      <c r="AP8" s="681" t="s">
        <v>239</v>
      </c>
      <c r="AQ8" s="682"/>
      <c r="AR8" s="682"/>
      <c r="AS8" s="682"/>
      <c r="AT8" s="682"/>
      <c r="AU8" s="682"/>
      <c r="AV8" s="682"/>
      <c r="AW8" s="682"/>
      <c r="AX8" s="682"/>
      <c r="AY8" s="682"/>
      <c r="AZ8" s="682"/>
      <c r="BA8" s="682"/>
      <c r="BB8" s="682"/>
      <c r="BC8" s="682"/>
      <c r="BD8" s="682"/>
      <c r="BE8" s="682"/>
      <c r="BF8" s="683"/>
      <c r="BG8" s="684">
        <v>1281</v>
      </c>
      <c r="BH8" s="687"/>
      <c r="BI8" s="687"/>
      <c r="BJ8" s="687"/>
      <c r="BK8" s="687"/>
      <c r="BL8" s="687"/>
      <c r="BM8" s="687"/>
      <c r="BN8" s="688"/>
      <c r="BO8" s="746">
        <v>1.4</v>
      </c>
      <c r="BP8" s="746"/>
      <c r="BQ8" s="746"/>
      <c r="BR8" s="746"/>
      <c r="BS8" s="692" t="s">
        <v>127</v>
      </c>
      <c r="BT8" s="687"/>
      <c r="BU8" s="687"/>
      <c r="BV8" s="687"/>
      <c r="BW8" s="687"/>
      <c r="BX8" s="687"/>
      <c r="BY8" s="687"/>
      <c r="BZ8" s="687"/>
      <c r="CA8" s="687"/>
      <c r="CB8" s="727"/>
      <c r="CD8" s="728" t="s">
        <v>240</v>
      </c>
      <c r="CE8" s="725"/>
      <c r="CF8" s="725"/>
      <c r="CG8" s="725"/>
      <c r="CH8" s="725"/>
      <c r="CI8" s="725"/>
      <c r="CJ8" s="725"/>
      <c r="CK8" s="725"/>
      <c r="CL8" s="725"/>
      <c r="CM8" s="725"/>
      <c r="CN8" s="725"/>
      <c r="CO8" s="725"/>
      <c r="CP8" s="725"/>
      <c r="CQ8" s="726"/>
      <c r="CR8" s="684">
        <v>217521</v>
      </c>
      <c r="CS8" s="687"/>
      <c r="CT8" s="687"/>
      <c r="CU8" s="687"/>
      <c r="CV8" s="687"/>
      <c r="CW8" s="687"/>
      <c r="CX8" s="687"/>
      <c r="CY8" s="688"/>
      <c r="CZ8" s="746">
        <v>6.2</v>
      </c>
      <c r="DA8" s="746"/>
      <c r="DB8" s="746"/>
      <c r="DC8" s="746"/>
      <c r="DD8" s="692">
        <v>373</v>
      </c>
      <c r="DE8" s="687"/>
      <c r="DF8" s="687"/>
      <c r="DG8" s="687"/>
      <c r="DH8" s="687"/>
      <c r="DI8" s="687"/>
      <c r="DJ8" s="687"/>
      <c r="DK8" s="687"/>
      <c r="DL8" s="687"/>
      <c r="DM8" s="687"/>
      <c r="DN8" s="687"/>
      <c r="DO8" s="687"/>
      <c r="DP8" s="688"/>
      <c r="DQ8" s="692">
        <v>167802</v>
      </c>
      <c r="DR8" s="687"/>
      <c r="DS8" s="687"/>
      <c r="DT8" s="687"/>
      <c r="DU8" s="687"/>
      <c r="DV8" s="687"/>
      <c r="DW8" s="687"/>
      <c r="DX8" s="687"/>
      <c r="DY8" s="687"/>
      <c r="DZ8" s="687"/>
      <c r="EA8" s="687"/>
      <c r="EB8" s="687"/>
      <c r="EC8" s="727"/>
    </row>
    <row r="9" spans="2:143" ht="11.25" customHeight="1" x14ac:dyDescent="0.15">
      <c r="B9" s="681" t="s">
        <v>241</v>
      </c>
      <c r="C9" s="682"/>
      <c r="D9" s="682"/>
      <c r="E9" s="682"/>
      <c r="F9" s="682"/>
      <c r="G9" s="682"/>
      <c r="H9" s="682"/>
      <c r="I9" s="682"/>
      <c r="J9" s="682"/>
      <c r="K9" s="682"/>
      <c r="L9" s="682"/>
      <c r="M9" s="682"/>
      <c r="N9" s="682"/>
      <c r="O9" s="682"/>
      <c r="P9" s="682"/>
      <c r="Q9" s="683"/>
      <c r="R9" s="684">
        <v>81</v>
      </c>
      <c r="S9" s="687"/>
      <c r="T9" s="687"/>
      <c r="U9" s="687"/>
      <c r="V9" s="687"/>
      <c r="W9" s="687"/>
      <c r="X9" s="687"/>
      <c r="Y9" s="688"/>
      <c r="Z9" s="746">
        <v>0</v>
      </c>
      <c r="AA9" s="746"/>
      <c r="AB9" s="746"/>
      <c r="AC9" s="746"/>
      <c r="AD9" s="747">
        <v>81</v>
      </c>
      <c r="AE9" s="747"/>
      <c r="AF9" s="747"/>
      <c r="AG9" s="747"/>
      <c r="AH9" s="747"/>
      <c r="AI9" s="747"/>
      <c r="AJ9" s="747"/>
      <c r="AK9" s="747"/>
      <c r="AL9" s="689">
        <v>0</v>
      </c>
      <c r="AM9" s="690"/>
      <c r="AN9" s="690"/>
      <c r="AO9" s="748"/>
      <c r="AP9" s="681" t="s">
        <v>242</v>
      </c>
      <c r="AQ9" s="682"/>
      <c r="AR9" s="682"/>
      <c r="AS9" s="682"/>
      <c r="AT9" s="682"/>
      <c r="AU9" s="682"/>
      <c r="AV9" s="682"/>
      <c r="AW9" s="682"/>
      <c r="AX9" s="682"/>
      <c r="AY9" s="682"/>
      <c r="AZ9" s="682"/>
      <c r="BA9" s="682"/>
      <c r="BB9" s="682"/>
      <c r="BC9" s="682"/>
      <c r="BD9" s="682"/>
      <c r="BE9" s="682"/>
      <c r="BF9" s="683"/>
      <c r="BG9" s="684">
        <v>26025</v>
      </c>
      <c r="BH9" s="687"/>
      <c r="BI9" s="687"/>
      <c r="BJ9" s="687"/>
      <c r="BK9" s="687"/>
      <c r="BL9" s="687"/>
      <c r="BM9" s="687"/>
      <c r="BN9" s="688"/>
      <c r="BO9" s="746">
        <v>28.3</v>
      </c>
      <c r="BP9" s="746"/>
      <c r="BQ9" s="746"/>
      <c r="BR9" s="746"/>
      <c r="BS9" s="692" t="s">
        <v>243</v>
      </c>
      <c r="BT9" s="687"/>
      <c r="BU9" s="687"/>
      <c r="BV9" s="687"/>
      <c r="BW9" s="687"/>
      <c r="BX9" s="687"/>
      <c r="BY9" s="687"/>
      <c r="BZ9" s="687"/>
      <c r="CA9" s="687"/>
      <c r="CB9" s="727"/>
      <c r="CD9" s="728" t="s">
        <v>244</v>
      </c>
      <c r="CE9" s="725"/>
      <c r="CF9" s="725"/>
      <c r="CG9" s="725"/>
      <c r="CH9" s="725"/>
      <c r="CI9" s="725"/>
      <c r="CJ9" s="725"/>
      <c r="CK9" s="725"/>
      <c r="CL9" s="725"/>
      <c r="CM9" s="725"/>
      <c r="CN9" s="725"/>
      <c r="CO9" s="725"/>
      <c r="CP9" s="725"/>
      <c r="CQ9" s="726"/>
      <c r="CR9" s="684">
        <v>112720</v>
      </c>
      <c r="CS9" s="687"/>
      <c r="CT9" s="687"/>
      <c r="CU9" s="687"/>
      <c r="CV9" s="687"/>
      <c r="CW9" s="687"/>
      <c r="CX9" s="687"/>
      <c r="CY9" s="688"/>
      <c r="CZ9" s="746">
        <v>3.2</v>
      </c>
      <c r="DA9" s="746"/>
      <c r="DB9" s="746"/>
      <c r="DC9" s="746"/>
      <c r="DD9" s="692" t="s">
        <v>127</v>
      </c>
      <c r="DE9" s="687"/>
      <c r="DF9" s="687"/>
      <c r="DG9" s="687"/>
      <c r="DH9" s="687"/>
      <c r="DI9" s="687"/>
      <c r="DJ9" s="687"/>
      <c r="DK9" s="687"/>
      <c r="DL9" s="687"/>
      <c r="DM9" s="687"/>
      <c r="DN9" s="687"/>
      <c r="DO9" s="687"/>
      <c r="DP9" s="688"/>
      <c r="DQ9" s="692">
        <v>103709</v>
      </c>
      <c r="DR9" s="687"/>
      <c r="DS9" s="687"/>
      <c r="DT9" s="687"/>
      <c r="DU9" s="687"/>
      <c r="DV9" s="687"/>
      <c r="DW9" s="687"/>
      <c r="DX9" s="687"/>
      <c r="DY9" s="687"/>
      <c r="DZ9" s="687"/>
      <c r="EA9" s="687"/>
      <c r="EB9" s="687"/>
      <c r="EC9" s="727"/>
    </row>
    <row r="10" spans="2:143" ht="11.25" customHeight="1" x14ac:dyDescent="0.15">
      <c r="B10" s="681" t="s">
        <v>245</v>
      </c>
      <c r="C10" s="682"/>
      <c r="D10" s="682"/>
      <c r="E10" s="682"/>
      <c r="F10" s="682"/>
      <c r="G10" s="682"/>
      <c r="H10" s="682"/>
      <c r="I10" s="682"/>
      <c r="J10" s="682"/>
      <c r="K10" s="682"/>
      <c r="L10" s="682"/>
      <c r="M10" s="682"/>
      <c r="N10" s="682"/>
      <c r="O10" s="682"/>
      <c r="P10" s="682"/>
      <c r="Q10" s="683"/>
      <c r="R10" s="684" t="s">
        <v>243</v>
      </c>
      <c r="S10" s="687"/>
      <c r="T10" s="687"/>
      <c r="U10" s="687"/>
      <c r="V10" s="687"/>
      <c r="W10" s="687"/>
      <c r="X10" s="687"/>
      <c r="Y10" s="688"/>
      <c r="Z10" s="746" t="s">
        <v>127</v>
      </c>
      <c r="AA10" s="746"/>
      <c r="AB10" s="746"/>
      <c r="AC10" s="746"/>
      <c r="AD10" s="747" t="s">
        <v>243</v>
      </c>
      <c r="AE10" s="747"/>
      <c r="AF10" s="747"/>
      <c r="AG10" s="747"/>
      <c r="AH10" s="747"/>
      <c r="AI10" s="747"/>
      <c r="AJ10" s="747"/>
      <c r="AK10" s="747"/>
      <c r="AL10" s="689" t="s">
        <v>127</v>
      </c>
      <c r="AM10" s="690"/>
      <c r="AN10" s="690"/>
      <c r="AO10" s="748"/>
      <c r="AP10" s="681" t="s">
        <v>246</v>
      </c>
      <c r="AQ10" s="682"/>
      <c r="AR10" s="682"/>
      <c r="AS10" s="682"/>
      <c r="AT10" s="682"/>
      <c r="AU10" s="682"/>
      <c r="AV10" s="682"/>
      <c r="AW10" s="682"/>
      <c r="AX10" s="682"/>
      <c r="AY10" s="682"/>
      <c r="AZ10" s="682"/>
      <c r="BA10" s="682"/>
      <c r="BB10" s="682"/>
      <c r="BC10" s="682"/>
      <c r="BD10" s="682"/>
      <c r="BE10" s="682"/>
      <c r="BF10" s="683"/>
      <c r="BG10" s="684">
        <v>3892</v>
      </c>
      <c r="BH10" s="687"/>
      <c r="BI10" s="687"/>
      <c r="BJ10" s="687"/>
      <c r="BK10" s="687"/>
      <c r="BL10" s="687"/>
      <c r="BM10" s="687"/>
      <c r="BN10" s="688"/>
      <c r="BO10" s="746">
        <v>4.2</v>
      </c>
      <c r="BP10" s="746"/>
      <c r="BQ10" s="746"/>
      <c r="BR10" s="746"/>
      <c r="BS10" s="692" t="s">
        <v>127</v>
      </c>
      <c r="BT10" s="687"/>
      <c r="BU10" s="687"/>
      <c r="BV10" s="687"/>
      <c r="BW10" s="687"/>
      <c r="BX10" s="687"/>
      <c r="BY10" s="687"/>
      <c r="BZ10" s="687"/>
      <c r="CA10" s="687"/>
      <c r="CB10" s="727"/>
      <c r="CD10" s="728" t="s">
        <v>247</v>
      </c>
      <c r="CE10" s="725"/>
      <c r="CF10" s="725"/>
      <c r="CG10" s="725"/>
      <c r="CH10" s="725"/>
      <c r="CI10" s="725"/>
      <c r="CJ10" s="725"/>
      <c r="CK10" s="725"/>
      <c r="CL10" s="725"/>
      <c r="CM10" s="725"/>
      <c r="CN10" s="725"/>
      <c r="CO10" s="725"/>
      <c r="CP10" s="725"/>
      <c r="CQ10" s="726"/>
      <c r="CR10" s="684" t="s">
        <v>243</v>
      </c>
      <c r="CS10" s="687"/>
      <c r="CT10" s="687"/>
      <c r="CU10" s="687"/>
      <c r="CV10" s="687"/>
      <c r="CW10" s="687"/>
      <c r="CX10" s="687"/>
      <c r="CY10" s="688"/>
      <c r="CZ10" s="746" t="s">
        <v>127</v>
      </c>
      <c r="DA10" s="746"/>
      <c r="DB10" s="746"/>
      <c r="DC10" s="746"/>
      <c r="DD10" s="692" t="s">
        <v>243</v>
      </c>
      <c r="DE10" s="687"/>
      <c r="DF10" s="687"/>
      <c r="DG10" s="687"/>
      <c r="DH10" s="687"/>
      <c r="DI10" s="687"/>
      <c r="DJ10" s="687"/>
      <c r="DK10" s="687"/>
      <c r="DL10" s="687"/>
      <c r="DM10" s="687"/>
      <c r="DN10" s="687"/>
      <c r="DO10" s="687"/>
      <c r="DP10" s="688"/>
      <c r="DQ10" s="692" t="s">
        <v>127</v>
      </c>
      <c r="DR10" s="687"/>
      <c r="DS10" s="687"/>
      <c r="DT10" s="687"/>
      <c r="DU10" s="687"/>
      <c r="DV10" s="687"/>
      <c r="DW10" s="687"/>
      <c r="DX10" s="687"/>
      <c r="DY10" s="687"/>
      <c r="DZ10" s="687"/>
      <c r="EA10" s="687"/>
      <c r="EB10" s="687"/>
      <c r="EC10" s="727"/>
    </row>
    <row r="11" spans="2:143" ht="11.25" customHeight="1" x14ac:dyDescent="0.15">
      <c r="B11" s="681" t="s">
        <v>248</v>
      </c>
      <c r="C11" s="682"/>
      <c r="D11" s="682"/>
      <c r="E11" s="682"/>
      <c r="F11" s="682"/>
      <c r="G11" s="682"/>
      <c r="H11" s="682"/>
      <c r="I11" s="682"/>
      <c r="J11" s="682"/>
      <c r="K11" s="682"/>
      <c r="L11" s="682"/>
      <c r="M11" s="682"/>
      <c r="N11" s="682"/>
      <c r="O11" s="682"/>
      <c r="P11" s="682"/>
      <c r="Q11" s="683"/>
      <c r="R11" s="684" t="s">
        <v>243</v>
      </c>
      <c r="S11" s="687"/>
      <c r="T11" s="687"/>
      <c r="U11" s="687"/>
      <c r="V11" s="687"/>
      <c r="W11" s="687"/>
      <c r="X11" s="687"/>
      <c r="Y11" s="688"/>
      <c r="Z11" s="746" t="s">
        <v>243</v>
      </c>
      <c r="AA11" s="746"/>
      <c r="AB11" s="746"/>
      <c r="AC11" s="746"/>
      <c r="AD11" s="747" t="s">
        <v>243</v>
      </c>
      <c r="AE11" s="747"/>
      <c r="AF11" s="747"/>
      <c r="AG11" s="747"/>
      <c r="AH11" s="747"/>
      <c r="AI11" s="747"/>
      <c r="AJ11" s="747"/>
      <c r="AK11" s="747"/>
      <c r="AL11" s="689" t="s">
        <v>127</v>
      </c>
      <c r="AM11" s="690"/>
      <c r="AN11" s="690"/>
      <c r="AO11" s="748"/>
      <c r="AP11" s="681" t="s">
        <v>249</v>
      </c>
      <c r="AQ11" s="682"/>
      <c r="AR11" s="682"/>
      <c r="AS11" s="682"/>
      <c r="AT11" s="682"/>
      <c r="AU11" s="682"/>
      <c r="AV11" s="682"/>
      <c r="AW11" s="682"/>
      <c r="AX11" s="682"/>
      <c r="AY11" s="682"/>
      <c r="AZ11" s="682"/>
      <c r="BA11" s="682"/>
      <c r="BB11" s="682"/>
      <c r="BC11" s="682"/>
      <c r="BD11" s="682"/>
      <c r="BE11" s="682"/>
      <c r="BF11" s="683"/>
      <c r="BG11" s="684">
        <v>505</v>
      </c>
      <c r="BH11" s="687"/>
      <c r="BI11" s="687"/>
      <c r="BJ11" s="687"/>
      <c r="BK11" s="687"/>
      <c r="BL11" s="687"/>
      <c r="BM11" s="687"/>
      <c r="BN11" s="688"/>
      <c r="BO11" s="746">
        <v>0.5</v>
      </c>
      <c r="BP11" s="746"/>
      <c r="BQ11" s="746"/>
      <c r="BR11" s="746"/>
      <c r="BS11" s="692" t="s">
        <v>243</v>
      </c>
      <c r="BT11" s="687"/>
      <c r="BU11" s="687"/>
      <c r="BV11" s="687"/>
      <c r="BW11" s="687"/>
      <c r="BX11" s="687"/>
      <c r="BY11" s="687"/>
      <c r="BZ11" s="687"/>
      <c r="CA11" s="687"/>
      <c r="CB11" s="727"/>
      <c r="CD11" s="728" t="s">
        <v>250</v>
      </c>
      <c r="CE11" s="725"/>
      <c r="CF11" s="725"/>
      <c r="CG11" s="725"/>
      <c r="CH11" s="725"/>
      <c r="CI11" s="725"/>
      <c r="CJ11" s="725"/>
      <c r="CK11" s="725"/>
      <c r="CL11" s="725"/>
      <c r="CM11" s="725"/>
      <c r="CN11" s="725"/>
      <c r="CO11" s="725"/>
      <c r="CP11" s="725"/>
      <c r="CQ11" s="726"/>
      <c r="CR11" s="684">
        <v>953337</v>
      </c>
      <c r="CS11" s="687"/>
      <c r="CT11" s="687"/>
      <c r="CU11" s="687"/>
      <c r="CV11" s="687"/>
      <c r="CW11" s="687"/>
      <c r="CX11" s="687"/>
      <c r="CY11" s="688"/>
      <c r="CZ11" s="746">
        <v>27.2</v>
      </c>
      <c r="DA11" s="746"/>
      <c r="DB11" s="746"/>
      <c r="DC11" s="746"/>
      <c r="DD11" s="692">
        <v>731717</v>
      </c>
      <c r="DE11" s="687"/>
      <c r="DF11" s="687"/>
      <c r="DG11" s="687"/>
      <c r="DH11" s="687"/>
      <c r="DI11" s="687"/>
      <c r="DJ11" s="687"/>
      <c r="DK11" s="687"/>
      <c r="DL11" s="687"/>
      <c r="DM11" s="687"/>
      <c r="DN11" s="687"/>
      <c r="DO11" s="687"/>
      <c r="DP11" s="688"/>
      <c r="DQ11" s="692">
        <v>200666</v>
      </c>
      <c r="DR11" s="687"/>
      <c r="DS11" s="687"/>
      <c r="DT11" s="687"/>
      <c r="DU11" s="687"/>
      <c r="DV11" s="687"/>
      <c r="DW11" s="687"/>
      <c r="DX11" s="687"/>
      <c r="DY11" s="687"/>
      <c r="DZ11" s="687"/>
      <c r="EA11" s="687"/>
      <c r="EB11" s="687"/>
      <c r="EC11" s="727"/>
    </row>
    <row r="12" spans="2:143" ht="11.25" customHeight="1" x14ac:dyDescent="0.15">
      <c r="B12" s="681" t="s">
        <v>251</v>
      </c>
      <c r="C12" s="682"/>
      <c r="D12" s="682"/>
      <c r="E12" s="682"/>
      <c r="F12" s="682"/>
      <c r="G12" s="682"/>
      <c r="H12" s="682"/>
      <c r="I12" s="682"/>
      <c r="J12" s="682"/>
      <c r="K12" s="682"/>
      <c r="L12" s="682"/>
      <c r="M12" s="682"/>
      <c r="N12" s="682"/>
      <c r="O12" s="682"/>
      <c r="P12" s="682"/>
      <c r="Q12" s="683"/>
      <c r="R12" s="684">
        <v>18385</v>
      </c>
      <c r="S12" s="687"/>
      <c r="T12" s="687"/>
      <c r="U12" s="687"/>
      <c r="V12" s="687"/>
      <c r="W12" s="687"/>
      <c r="X12" s="687"/>
      <c r="Y12" s="688"/>
      <c r="Z12" s="746">
        <v>0.5</v>
      </c>
      <c r="AA12" s="746"/>
      <c r="AB12" s="746"/>
      <c r="AC12" s="746"/>
      <c r="AD12" s="747">
        <v>18385</v>
      </c>
      <c r="AE12" s="747"/>
      <c r="AF12" s="747"/>
      <c r="AG12" s="747"/>
      <c r="AH12" s="747"/>
      <c r="AI12" s="747"/>
      <c r="AJ12" s="747"/>
      <c r="AK12" s="747"/>
      <c r="AL12" s="689">
        <v>1.8</v>
      </c>
      <c r="AM12" s="690"/>
      <c r="AN12" s="690"/>
      <c r="AO12" s="748"/>
      <c r="AP12" s="681" t="s">
        <v>252</v>
      </c>
      <c r="AQ12" s="682"/>
      <c r="AR12" s="682"/>
      <c r="AS12" s="682"/>
      <c r="AT12" s="682"/>
      <c r="AU12" s="682"/>
      <c r="AV12" s="682"/>
      <c r="AW12" s="682"/>
      <c r="AX12" s="682"/>
      <c r="AY12" s="682"/>
      <c r="AZ12" s="682"/>
      <c r="BA12" s="682"/>
      <c r="BB12" s="682"/>
      <c r="BC12" s="682"/>
      <c r="BD12" s="682"/>
      <c r="BE12" s="682"/>
      <c r="BF12" s="683"/>
      <c r="BG12" s="684">
        <v>50012</v>
      </c>
      <c r="BH12" s="687"/>
      <c r="BI12" s="687"/>
      <c r="BJ12" s="687"/>
      <c r="BK12" s="687"/>
      <c r="BL12" s="687"/>
      <c r="BM12" s="687"/>
      <c r="BN12" s="688"/>
      <c r="BO12" s="746">
        <v>54.4</v>
      </c>
      <c r="BP12" s="746"/>
      <c r="BQ12" s="746"/>
      <c r="BR12" s="746"/>
      <c r="BS12" s="692" t="s">
        <v>127</v>
      </c>
      <c r="BT12" s="687"/>
      <c r="BU12" s="687"/>
      <c r="BV12" s="687"/>
      <c r="BW12" s="687"/>
      <c r="BX12" s="687"/>
      <c r="BY12" s="687"/>
      <c r="BZ12" s="687"/>
      <c r="CA12" s="687"/>
      <c r="CB12" s="727"/>
      <c r="CD12" s="728" t="s">
        <v>253</v>
      </c>
      <c r="CE12" s="725"/>
      <c r="CF12" s="725"/>
      <c r="CG12" s="725"/>
      <c r="CH12" s="725"/>
      <c r="CI12" s="725"/>
      <c r="CJ12" s="725"/>
      <c r="CK12" s="725"/>
      <c r="CL12" s="725"/>
      <c r="CM12" s="725"/>
      <c r="CN12" s="725"/>
      <c r="CO12" s="725"/>
      <c r="CP12" s="725"/>
      <c r="CQ12" s="726"/>
      <c r="CR12" s="684">
        <v>53096</v>
      </c>
      <c r="CS12" s="687"/>
      <c r="CT12" s="687"/>
      <c r="CU12" s="687"/>
      <c r="CV12" s="687"/>
      <c r="CW12" s="687"/>
      <c r="CX12" s="687"/>
      <c r="CY12" s="688"/>
      <c r="CZ12" s="746">
        <v>1.5</v>
      </c>
      <c r="DA12" s="746"/>
      <c r="DB12" s="746"/>
      <c r="DC12" s="746"/>
      <c r="DD12" s="692">
        <v>2295</v>
      </c>
      <c r="DE12" s="687"/>
      <c r="DF12" s="687"/>
      <c r="DG12" s="687"/>
      <c r="DH12" s="687"/>
      <c r="DI12" s="687"/>
      <c r="DJ12" s="687"/>
      <c r="DK12" s="687"/>
      <c r="DL12" s="687"/>
      <c r="DM12" s="687"/>
      <c r="DN12" s="687"/>
      <c r="DO12" s="687"/>
      <c r="DP12" s="688"/>
      <c r="DQ12" s="692">
        <v>28577</v>
      </c>
      <c r="DR12" s="687"/>
      <c r="DS12" s="687"/>
      <c r="DT12" s="687"/>
      <c r="DU12" s="687"/>
      <c r="DV12" s="687"/>
      <c r="DW12" s="687"/>
      <c r="DX12" s="687"/>
      <c r="DY12" s="687"/>
      <c r="DZ12" s="687"/>
      <c r="EA12" s="687"/>
      <c r="EB12" s="687"/>
      <c r="EC12" s="727"/>
    </row>
    <row r="13" spans="2:143" ht="11.25" customHeight="1" x14ac:dyDescent="0.15">
      <c r="B13" s="681" t="s">
        <v>254</v>
      </c>
      <c r="C13" s="682"/>
      <c r="D13" s="682"/>
      <c r="E13" s="682"/>
      <c r="F13" s="682"/>
      <c r="G13" s="682"/>
      <c r="H13" s="682"/>
      <c r="I13" s="682"/>
      <c r="J13" s="682"/>
      <c r="K13" s="682"/>
      <c r="L13" s="682"/>
      <c r="M13" s="682"/>
      <c r="N13" s="682"/>
      <c r="O13" s="682"/>
      <c r="P13" s="682"/>
      <c r="Q13" s="683"/>
      <c r="R13" s="684" t="s">
        <v>243</v>
      </c>
      <c r="S13" s="687"/>
      <c r="T13" s="687"/>
      <c r="U13" s="687"/>
      <c r="V13" s="687"/>
      <c r="W13" s="687"/>
      <c r="X13" s="687"/>
      <c r="Y13" s="688"/>
      <c r="Z13" s="746" t="s">
        <v>127</v>
      </c>
      <c r="AA13" s="746"/>
      <c r="AB13" s="746"/>
      <c r="AC13" s="746"/>
      <c r="AD13" s="747" t="s">
        <v>127</v>
      </c>
      <c r="AE13" s="747"/>
      <c r="AF13" s="747"/>
      <c r="AG13" s="747"/>
      <c r="AH13" s="747"/>
      <c r="AI13" s="747"/>
      <c r="AJ13" s="747"/>
      <c r="AK13" s="747"/>
      <c r="AL13" s="689" t="s">
        <v>127</v>
      </c>
      <c r="AM13" s="690"/>
      <c r="AN13" s="690"/>
      <c r="AO13" s="748"/>
      <c r="AP13" s="681" t="s">
        <v>255</v>
      </c>
      <c r="AQ13" s="682"/>
      <c r="AR13" s="682"/>
      <c r="AS13" s="682"/>
      <c r="AT13" s="682"/>
      <c r="AU13" s="682"/>
      <c r="AV13" s="682"/>
      <c r="AW13" s="682"/>
      <c r="AX13" s="682"/>
      <c r="AY13" s="682"/>
      <c r="AZ13" s="682"/>
      <c r="BA13" s="682"/>
      <c r="BB13" s="682"/>
      <c r="BC13" s="682"/>
      <c r="BD13" s="682"/>
      <c r="BE13" s="682"/>
      <c r="BF13" s="683"/>
      <c r="BG13" s="684">
        <v>43513</v>
      </c>
      <c r="BH13" s="687"/>
      <c r="BI13" s="687"/>
      <c r="BJ13" s="687"/>
      <c r="BK13" s="687"/>
      <c r="BL13" s="687"/>
      <c r="BM13" s="687"/>
      <c r="BN13" s="688"/>
      <c r="BO13" s="746">
        <v>47.3</v>
      </c>
      <c r="BP13" s="746"/>
      <c r="BQ13" s="746"/>
      <c r="BR13" s="746"/>
      <c r="BS13" s="692" t="s">
        <v>243</v>
      </c>
      <c r="BT13" s="687"/>
      <c r="BU13" s="687"/>
      <c r="BV13" s="687"/>
      <c r="BW13" s="687"/>
      <c r="BX13" s="687"/>
      <c r="BY13" s="687"/>
      <c r="BZ13" s="687"/>
      <c r="CA13" s="687"/>
      <c r="CB13" s="727"/>
      <c r="CD13" s="728" t="s">
        <v>256</v>
      </c>
      <c r="CE13" s="725"/>
      <c r="CF13" s="725"/>
      <c r="CG13" s="725"/>
      <c r="CH13" s="725"/>
      <c r="CI13" s="725"/>
      <c r="CJ13" s="725"/>
      <c r="CK13" s="725"/>
      <c r="CL13" s="725"/>
      <c r="CM13" s="725"/>
      <c r="CN13" s="725"/>
      <c r="CO13" s="725"/>
      <c r="CP13" s="725"/>
      <c r="CQ13" s="726"/>
      <c r="CR13" s="684">
        <v>112716</v>
      </c>
      <c r="CS13" s="687"/>
      <c r="CT13" s="687"/>
      <c r="CU13" s="687"/>
      <c r="CV13" s="687"/>
      <c r="CW13" s="687"/>
      <c r="CX13" s="687"/>
      <c r="CY13" s="688"/>
      <c r="CZ13" s="746">
        <v>3.2</v>
      </c>
      <c r="DA13" s="746"/>
      <c r="DB13" s="746"/>
      <c r="DC13" s="746"/>
      <c r="DD13" s="692">
        <v>6912</v>
      </c>
      <c r="DE13" s="687"/>
      <c r="DF13" s="687"/>
      <c r="DG13" s="687"/>
      <c r="DH13" s="687"/>
      <c r="DI13" s="687"/>
      <c r="DJ13" s="687"/>
      <c r="DK13" s="687"/>
      <c r="DL13" s="687"/>
      <c r="DM13" s="687"/>
      <c r="DN13" s="687"/>
      <c r="DO13" s="687"/>
      <c r="DP13" s="688"/>
      <c r="DQ13" s="692">
        <v>35407</v>
      </c>
      <c r="DR13" s="687"/>
      <c r="DS13" s="687"/>
      <c r="DT13" s="687"/>
      <c r="DU13" s="687"/>
      <c r="DV13" s="687"/>
      <c r="DW13" s="687"/>
      <c r="DX13" s="687"/>
      <c r="DY13" s="687"/>
      <c r="DZ13" s="687"/>
      <c r="EA13" s="687"/>
      <c r="EB13" s="687"/>
      <c r="EC13" s="727"/>
    </row>
    <row r="14" spans="2:143" ht="11.25" customHeight="1" x14ac:dyDescent="0.15">
      <c r="B14" s="681" t="s">
        <v>257</v>
      </c>
      <c r="C14" s="682"/>
      <c r="D14" s="682"/>
      <c r="E14" s="682"/>
      <c r="F14" s="682"/>
      <c r="G14" s="682"/>
      <c r="H14" s="682"/>
      <c r="I14" s="682"/>
      <c r="J14" s="682"/>
      <c r="K14" s="682"/>
      <c r="L14" s="682"/>
      <c r="M14" s="682"/>
      <c r="N14" s="682"/>
      <c r="O14" s="682"/>
      <c r="P14" s="682"/>
      <c r="Q14" s="683"/>
      <c r="R14" s="684" t="s">
        <v>243</v>
      </c>
      <c r="S14" s="687"/>
      <c r="T14" s="687"/>
      <c r="U14" s="687"/>
      <c r="V14" s="687"/>
      <c r="W14" s="687"/>
      <c r="X14" s="687"/>
      <c r="Y14" s="688"/>
      <c r="Z14" s="746" t="s">
        <v>243</v>
      </c>
      <c r="AA14" s="746"/>
      <c r="AB14" s="746"/>
      <c r="AC14" s="746"/>
      <c r="AD14" s="747" t="s">
        <v>127</v>
      </c>
      <c r="AE14" s="747"/>
      <c r="AF14" s="747"/>
      <c r="AG14" s="747"/>
      <c r="AH14" s="747"/>
      <c r="AI14" s="747"/>
      <c r="AJ14" s="747"/>
      <c r="AK14" s="747"/>
      <c r="AL14" s="689" t="s">
        <v>243</v>
      </c>
      <c r="AM14" s="690"/>
      <c r="AN14" s="690"/>
      <c r="AO14" s="748"/>
      <c r="AP14" s="681" t="s">
        <v>258</v>
      </c>
      <c r="AQ14" s="682"/>
      <c r="AR14" s="682"/>
      <c r="AS14" s="682"/>
      <c r="AT14" s="682"/>
      <c r="AU14" s="682"/>
      <c r="AV14" s="682"/>
      <c r="AW14" s="682"/>
      <c r="AX14" s="682"/>
      <c r="AY14" s="682"/>
      <c r="AZ14" s="682"/>
      <c r="BA14" s="682"/>
      <c r="BB14" s="682"/>
      <c r="BC14" s="682"/>
      <c r="BD14" s="682"/>
      <c r="BE14" s="682"/>
      <c r="BF14" s="683"/>
      <c r="BG14" s="684">
        <v>5006</v>
      </c>
      <c r="BH14" s="687"/>
      <c r="BI14" s="687"/>
      <c r="BJ14" s="687"/>
      <c r="BK14" s="687"/>
      <c r="BL14" s="687"/>
      <c r="BM14" s="687"/>
      <c r="BN14" s="688"/>
      <c r="BO14" s="746">
        <v>5.4</v>
      </c>
      <c r="BP14" s="746"/>
      <c r="BQ14" s="746"/>
      <c r="BR14" s="746"/>
      <c r="BS14" s="692" t="s">
        <v>243</v>
      </c>
      <c r="BT14" s="687"/>
      <c r="BU14" s="687"/>
      <c r="BV14" s="687"/>
      <c r="BW14" s="687"/>
      <c r="BX14" s="687"/>
      <c r="BY14" s="687"/>
      <c r="BZ14" s="687"/>
      <c r="CA14" s="687"/>
      <c r="CB14" s="727"/>
      <c r="CD14" s="728" t="s">
        <v>259</v>
      </c>
      <c r="CE14" s="725"/>
      <c r="CF14" s="725"/>
      <c r="CG14" s="725"/>
      <c r="CH14" s="725"/>
      <c r="CI14" s="725"/>
      <c r="CJ14" s="725"/>
      <c r="CK14" s="725"/>
      <c r="CL14" s="725"/>
      <c r="CM14" s="725"/>
      <c r="CN14" s="725"/>
      <c r="CO14" s="725"/>
      <c r="CP14" s="725"/>
      <c r="CQ14" s="726"/>
      <c r="CR14" s="684">
        <v>13899</v>
      </c>
      <c r="CS14" s="687"/>
      <c r="CT14" s="687"/>
      <c r="CU14" s="687"/>
      <c r="CV14" s="687"/>
      <c r="CW14" s="687"/>
      <c r="CX14" s="687"/>
      <c r="CY14" s="688"/>
      <c r="CZ14" s="746">
        <v>0.4</v>
      </c>
      <c r="DA14" s="746"/>
      <c r="DB14" s="746"/>
      <c r="DC14" s="746"/>
      <c r="DD14" s="692" t="s">
        <v>243</v>
      </c>
      <c r="DE14" s="687"/>
      <c r="DF14" s="687"/>
      <c r="DG14" s="687"/>
      <c r="DH14" s="687"/>
      <c r="DI14" s="687"/>
      <c r="DJ14" s="687"/>
      <c r="DK14" s="687"/>
      <c r="DL14" s="687"/>
      <c r="DM14" s="687"/>
      <c r="DN14" s="687"/>
      <c r="DO14" s="687"/>
      <c r="DP14" s="688"/>
      <c r="DQ14" s="692">
        <v>13899</v>
      </c>
      <c r="DR14" s="687"/>
      <c r="DS14" s="687"/>
      <c r="DT14" s="687"/>
      <c r="DU14" s="687"/>
      <c r="DV14" s="687"/>
      <c r="DW14" s="687"/>
      <c r="DX14" s="687"/>
      <c r="DY14" s="687"/>
      <c r="DZ14" s="687"/>
      <c r="EA14" s="687"/>
      <c r="EB14" s="687"/>
      <c r="EC14" s="727"/>
    </row>
    <row r="15" spans="2:143" ht="11.25" customHeight="1" x14ac:dyDescent="0.15">
      <c r="B15" s="681" t="s">
        <v>260</v>
      </c>
      <c r="C15" s="682"/>
      <c r="D15" s="682"/>
      <c r="E15" s="682"/>
      <c r="F15" s="682"/>
      <c r="G15" s="682"/>
      <c r="H15" s="682"/>
      <c r="I15" s="682"/>
      <c r="J15" s="682"/>
      <c r="K15" s="682"/>
      <c r="L15" s="682"/>
      <c r="M15" s="682"/>
      <c r="N15" s="682"/>
      <c r="O15" s="682"/>
      <c r="P15" s="682"/>
      <c r="Q15" s="683"/>
      <c r="R15" s="684">
        <v>9836</v>
      </c>
      <c r="S15" s="687"/>
      <c r="T15" s="687"/>
      <c r="U15" s="687"/>
      <c r="V15" s="687"/>
      <c r="W15" s="687"/>
      <c r="X15" s="687"/>
      <c r="Y15" s="688"/>
      <c r="Z15" s="746">
        <v>0.3</v>
      </c>
      <c r="AA15" s="746"/>
      <c r="AB15" s="746"/>
      <c r="AC15" s="746"/>
      <c r="AD15" s="747">
        <v>9836</v>
      </c>
      <c r="AE15" s="747"/>
      <c r="AF15" s="747"/>
      <c r="AG15" s="747"/>
      <c r="AH15" s="747"/>
      <c r="AI15" s="747"/>
      <c r="AJ15" s="747"/>
      <c r="AK15" s="747"/>
      <c r="AL15" s="689">
        <v>0.9</v>
      </c>
      <c r="AM15" s="690"/>
      <c r="AN15" s="690"/>
      <c r="AO15" s="748"/>
      <c r="AP15" s="681" t="s">
        <v>261</v>
      </c>
      <c r="AQ15" s="682"/>
      <c r="AR15" s="682"/>
      <c r="AS15" s="682"/>
      <c r="AT15" s="682"/>
      <c r="AU15" s="682"/>
      <c r="AV15" s="682"/>
      <c r="AW15" s="682"/>
      <c r="AX15" s="682"/>
      <c r="AY15" s="682"/>
      <c r="AZ15" s="682"/>
      <c r="BA15" s="682"/>
      <c r="BB15" s="682"/>
      <c r="BC15" s="682"/>
      <c r="BD15" s="682"/>
      <c r="BE15" s="682"/>
      <c r="BF15" s="683"/>
      <c r="BG15" s="684">
        <v>5256</v>
      </c>
      <c r="BH15" s="687"/>
      <c r="BI15" s="687"/>
      <c r="BJ15" s="687"/>
      <c r="BK15" s="687"/>
      <c r="BL15" s="687"/>
      <c r="BM15" s="687"/>
      <c r="BN15" s="688"/>
      <c r="BO15" s="746">
        <v>5.7</v>
      </c>
      <c r="BP15" s="746"/>
      <c r="BQ15" s="746"/>
      <c r="BR15" s="746"/>
      <c r="BS15" s="692" t="s">
        <v>127</v>
      </c>
      <c r="BT15" s="687"/>
      <c r="BU15" s="687"/>
      <c r="BV15" s="687"/>
      <c r="BW15" s="687"/>
      <c r="BX15" s="687"/>
      <c r="BY15" s="687"/>
      <c r="BZ15" s="687"/>
      <c r="CA15" s="687"/>
      <c r="CB15" s="727"/>
      <c r="CD15" s="728" t="s">
        <v>262</v>
      </c>
      <c r="CE15" s="725"/>
      <c r="CF15" s="725"/>
      <c r="CG15" s="725"/>
      <c r="CH15" s="725"/>
      <c r="CI15" s="725"/>
      <c r="CJ15" s="725"/>
      <c r="CK15" s="725"/>
      <c r="CL15" s="725"/>
      <c r="CM15" s="725"/>
      <c r="CN15" s="725"/>
      <c r="CO15" s="725"/>
      <c r="CP15" s="725"/>
      <c r="CQ15" s="726"/>
      <c r="CR15" s="684">
        <v>184621</v>
      </c>
      <c r="CS15" s="687"/>
      <c r="CT15" s="687"/>
      <c r="CU15" s="687"/>
      <c r="CV15" s="687"/>
      <c r="CW15" s="687"/>
      <c r="CX15" s="687"/>
      <c r="CY15" s="688"/>
      <c r="CZ15" s="746">
        <v>5.3</v>
      </c>
      <c r="DA15" s="746"/>
      <c r="DB15" s="746"/>
      <c r="DC15" s="746"/>
      <c r="DD15" s="692">
        <v>469</v>
      </c>
      <c r="DE15" s="687"/>
      <c r="DF15" s="687"/>
      <c r="DG15" s="687"/>
      <c r="DH15" s="687"/>
      <c r="DI15" s="687"/>
      <c r="DJ15" s="687"/>
      <c r="DK15" s="687"/>
      <c r="DL15" s="687"/>
      <c r="DM15" s="687"/>
      <c r="DN15" s="687"/>
      <c r="DO15" s="687"/>
      <c r="DP15" s="688"/>
      <c r="DQ15" s="692">
        <v>169649</v>
      </c>
      <c r="DR15" s="687"/>
      <c r="DS15" s="687"/>
      <c r="DT15" s="687"/>
      <c r="DU15" s="687"/>
      <c r="DV15" s="687"/>
      <c r="DW15" s="687"/>
      <c r="DX15" s="687"/>
      <c r="DY15" s="687"/>
      <c r="DZ15" s="687"/>
      <c r="EA15" s="687"/>
      <c r="EB15" s="687"/>
      <c r="EC15" s="727"/>
    </row>
    <row r="16" spans="2:143" ht="11.25" customHeight="1" x14ac:dyDescent="0.15">
      <c r="B16" s="681" t="s">
        <v>263</v>
      </c>
      <c r="C16" s="682"/>
      <c r="D16" s="682"/>
      <c r="E16" s="682"/>
      <c r="F16" s="682"/>
      <c r="G16" s="682"/>
      <c r="H16" s="682"/>
      <c r="I16" s="682"/>
      <c r="J16" s="682"/>
      <c r="K16" s="682"/>
      <c r="L16" s="682"/>
      <c r="M16" s="682"/>
      <c r="N16" s="682"/>
      <c r="O16" s="682"/>
      <c r="P16" s="682"/>
      <c r="Q16" s="683"/>
      <c r="R16" s="684" t="s">
        <v>127</v>
      </c>
      <c r="S16" s="687"/>
      <c r="T16" s="687"/>
      <c r="U16" s="687"/>
      <c r="V16" s="687"/>
      <c r="W16" s="687"/>
      <c r="X16" s="687"/>
      <c r="Y16" s="688"/>
      <c r="Z16" s="746" t="s">
        <v>127</v>
      </c>
      <c r="AA16" s="746"/>
      <c r="AB16" s="746"/>
      <c r="AC16" s="746"/>
      <c r="AD16" s="747" t="s">
        <v>127</v>
      </c>
      <c r="AE16" s="747"/>
      <c r="AF16" s="747"/>
      <c r="AG16" s="747"/>
      <c r="AH16" s="747"/>
      <c r="AI16" s="747"/>
      <c r="AJ16" s="747"/>
      <c r="AK16" s="747"/>
      <c r="AL16" s="689" t="s">
        <v>243</v>
      </c>
      <c r="AM16" s="690"/>
      <c r="AN16" s="690"/>
      <c r="AO16" s="748"/>
      <c r="AP16" s="681" t="s">
        <v>264</v>
      </c>
      <c r="AQ16" s="682"/>
      <c r="AR16" s="682"/>
      <c r="AS16" s="682"/>
      <c r="AT16" s="682"/>
      <c r="AU16" s="682"/>
      <c r="AV16" s="682"/>
      <c r="AW16" s="682"/>
      <c r="AX16" s="682"/>
      <c r="AY16" s="682"/>
      <c r="AZ16" s="682"/>
      <c r="BA16" s="682"/>
      <c r="BB16" s="682"/>
      <c r="BC16" s="682"/>
      <c r="BD16" s="682"/>
      <c r="BE16" s="682"/>
      <c r="BF16" s="683"/>
      <c r="BG16" s="684" t="s">
        <v>243</v>
      </c>
      <c r="BH16" s="687"/>
      <c r="BI16" s="687"/>
      <c r="BJ16" s="687"/>
      <c r="BK16" s="687"/>
      <c r="BL16" s="687"/>
      <c r="BM16" s="687"/>
      <c r="BN16" s="688"/>
      <c r="BO16" s="746" t="s">
        <v>243</v>
      </c>
      <c r="BP16" s="746"/>
      <c r="BQ16" s="746"/>
      <c r="BR16" s="746"/>
      <c r="BS16" s="692" t="s">
        <v>127</v>
      </c>
      <c r="BT16" s="687"/>
      <c r="BU16" s="687"/>
      <c r="BV16" s="687"/>
      <c r="BW16" s="687"/>
      <c r="BX16" s="687"/>
      <c r="BY16" s="687"/>
      <c r="BZ16" s="687"/>
      <c r="CA16" s="687"/>
      <c r="CB16" s="727"/>
      <c r="CD16" s="728" t="s">
        <v>265</v>
      </c>
      <c r="CE16" s="725"/>
      <c r="CF16" s="725"/>
      <c r="CG16" s="725"/>
      <c r="CH16" s="725"/>
      <c r="CI16" s="725"/>
      <c r="CJ16" s="725"/>
      <c r="CK16" s="725"/>
      <c r="CL16" s="725"/>
      <c r="CM16" s="725"/>
      <c r="CN16" s="725"/>
      <c r="CO16" s="725"/>
      <c r="CP16" s="725"/>
      <c r="CQ16" s="726"/>
      <c r="CR16" s="684" t="s">
        <v>127</v>
      </c>
      <c r="CS16" s="687"/>
      <c r="CT16" s="687"/>
      <c r="CU16" s="687"/>
      <c r="CV16" s="687"/>
      <c r="CW16" s="687"/>
      <c r="CX16" s="687"/>
      <c r="CY16" s="688"/>
      <c r="CZ16" s="746" t="s">
        <v>127</v>
      </c>
      <c r="DA16" s="746"/>
      <c r="DB16" s="746"/>
      <c r="DC16" s="746"/>
      <c r="DD16" s="692" t="s">
        <v>127</v>
      </c>
      <c r="DE16" s="687"/>
      <c r="DF16" s="687"/>
      <c r="DG16" s="687"/>
      <c r="DH16" s="687"/>
      <c r="DI16" s="687"/>
      <c r="DJ16" s="687"/>
      <c r="DK16" s="687"/>
      <c r="DL16" s="687"/>
      <c r="DM16" s="687"/>
      <c r="DN16" s="687"/>
      <c r="DO16" s="687"/>
      <c r="DP16" s="688"/>
      <c r="DQ16" s="692" t="s">
        <v>243</v>
      </c>
      <c r="DR16" s="687"/>
      <c r="DS16" s="687"/>
      <c r="DT16" s="687"/>
      <c r="DU16" s="687"/>
      <c r="DV16" s="687"/>
      <c r="DW16" s="687"/>
      <c r="DX16" s="687"/>
      <c r="DY16" s="687"/>
      <c r="DZ16" s="687"/>
      <c r="EA16" s="687"/>
      <c r="EB16" s="687"/>
      <c r="EC16" s="727"/>
    </row>
    <row r="17" spans="2:133" ht="11.25" customHeight="1" x14ac:dyDescent="0.15">
      <c r="B17" s="681" t="s">
        <v>266</v>
      </c>
      <c r="C17" s="682"/>
      <c r="D17" s="682"/>
      <c r="E17" s="682"/>
      <c r="F17" s="682"/>
      <c r="G17" s="682"/>
      <c r="H17" s="682"/>
      <c r="I17" s="682"/>
      <c r="J17" s="682"/>
      <c r="K17" s="682"/>
      <c r="L17" s="682"/>
      <c r="M17" s="682"/>
      <c r="N17" s="682"/>
      <c r="O17" s="682"/>
      <c r="P17" s="682"/>
      <c r="Q17" s="683"/>
      <c r="R17" s="684">
        <v>187</v>
      </c>
      <c r="S17" s="687"/>
      <c r="T17" s="687"/>
      <c r="U17" s="687"/>
      <c r="V17" s="687"/>
      <c r="W17" s="687"/>
      <c r="X17" s="687"/>
      <c r="Y17" s="688"/>
      <c r="Z17" s="746">
        <v>0</v>
      </c>
      <c r="AA17" s="746"/>
      <c r="AB17" s="746"/>
      <c r="AC17" s="746"/>
      <c r="AD17" s="747">
        <v>187</v>
      </c>
      <c r="AE17" s="747"/>
      <c r="AF17" s="747"/>
      <c r="AG17" s="747"/>
      <c r="AH17" s="747"/>
      <c r="AI17" s="747"/>
      <c r="AJ17" s="747"/>
      <c r="AK17" s="747"/>
      <c r="AL17" s="689">
        <v>0</v>
      </c>
      <c r="AM17" s="690"/>
      <c r="AN17" s="690"/>
      <c r="AO17" s="748"/>
      <c r="AP17" s="681" t="s">
        <v>267</v>
      </c>
      <c r="AQ17" s="682"/>
      <c r="AR17" s="682"/>
      <c r="AS17" s="682"/>
      <c r="AT17" s="682"/>
      <c r="AU17" s="682"/>
      <c r="AV17" s="682"/>
      <c r="AW17" s="682"/>
      <c r="AX17" s="682"/>
      <c r="AY17" s="682"/>
      <c r="AZ17" s="682"/>
      <c r="BA17" s="682"/>
      <c r="BB17" s="682"/>
      <c r="BC17" s="682"/>
      <c r="BD17" s="682"/>
      <c r="BE17" s="682"/>
      <c r="BF17" s="683"/>
      <c r="BG17" s="684" t="s">
        <v>127</v>
      </c>
      <c r="BH17" s="687"/>
      <c r="BI17" s="687"/>
      <c r="BJ17" s="687"/>
      <c r="BK17" s="687"/>
      <c r="BL17" s="687"/>
      <c r="BM17" s="687"/>
      <c r="BN17" s="688"/>
      <c r="BO17" s="746" t="s">
        <v>127</v>
      </c>
      <c r="BP17" s="746"/>
      <c r="BQ17" s="746"/>
      <c r="BR17" s="746"/>
      <c r="BS17" s="692" t="s">
        <v>127</v>
      </c>
      <c r="BT17" s="687"/>
      <c r="BU17" s="687"/>
      <c r="BV17" s="687"/>
      <c r="BW17" s="687"/>
      <c r="BX17" s="687"/>
      <c r="BY17" s="687"/>
      <c r="BZ17" s="687"/>
      <c r="CA17" s="687"/>
      <c r="CB17" s="727"/>
      <c r="CD17" s="728" t="s">
        <v>268</v>
      </c>
      <c r="CE17" s="725"/>
      <c r="CF17" s="725"/>
      <c r="CG17" s="725"/>
      <c r="CH17" s="725"/>
      <c r="CI17" s="725"/>
      <c r="CJ17" s="725"/>
      <c r="CK17" s="725"/>
      <c r="CL17" s="725"/>
      <c r="CM17" s="725"/>
      <c r="CN17" s="725"/>
      <c r="CO17" s="725"/>
      <c r="CP17" s="725"/>
      <c r="CQ17" s="726"/>
      <c r="CR17" s="684">
        <v>180873</v>
      </c>
      <c r="CS17" s="687"/>
      <c r="CT17" s="687"/>
      <c r="CU17" s="687"/>
      <c r="CV17" s="687"/>
      <c r="CW17" s="687"/>
      <c r="CX17" s="687"/>
      <c r="CY17" s="688"/>
      <c r="CZ17" s="746">
        <v>5.2</v>
      </c>
      <c r="DA17" s="746"/>
      <c r="DB17" s="746"/>
      <c r="DC17" s="746"/>
      <c r="DD17" s="692" t="s">
        <v>243</v>
      </c>
      <c r="DE17" s="687"/>
      <c r="DF17" s="687"/>
      <c r="DG17" s="687"/>
      <c r="DH17" s="687"/>
      <c r="DI17" s="687"/>
      <c r="DJ17" s="687"/>
      <c r="DK17" s="687"/>
      <c r="DL17" s="687"/>
      <c r="DM17" s="687"/>
      <c r="DN17" s="687"/>
      <c r="DO17" s="687"/>
      <c r="DP17" s="688"/>
      <c r="DQ17" s="692">
        <v>180873</v>
      </c>
      <c r="DR17" s="687"/>
      <c r="DS17" s="687"/>
      <c r="DT17" s="687"/>
      <c r="DU17" s="687"/>
      <c r="DV17" s="687"/>
      <c r="DW17" s="687"/>
      <c r="DX17" s="687"/>
      <c r="DY17" s="687"/>
      <c r="DZ17" s="687"/>
      <c r="EA17" s="687"/>
      <c r="EB17" s="687"/>
      <c r="EC17" s="727"/>
    </row>
    <row r="18" spans="2:133" ht="11.25" customHeight="1" x14ac:dyDescent="0.15">
      <c r="B18" s="681" t="s">
        <v>269</v>
      </c>
      <c r="C18" s="682"/>
      <c r="D18" s="682"/>
      <c r="E18" s="682"/>
      <c r="F18" s="682"/>
      <c r="G18" s="682"/>
      <c r="H18" s="682"/>
      <c r="I18" s="682"/>
      <c r="J18" s="682"/>
      <c r="K18" s="682"/>
      <c r="L18" s="682"/>
      <c r="M18" s="682"/>
      <c r="N18" s="682"/>
      <c r="O18" s="682"/>
      <c r="P18" s="682"/>
      <c r="Q18" s="683"/>
      <c r="R18" s="684">
        <v>1085810</v>
      </c>
      <c r="S18" s="687"/>
      <c r="T18" s="687"/>
      <c r="U18" s="687"/>
      <c r="V18" s="687"/>
      <c r="W18" s="687"/>
      <c r="X18" s="687"/>
      <c r="Y18" s="688"/>
      <c r="Z18" s="746">
        <v>28.8</v>
      </c>
      <c r="AA18" s="746"/>
      <c r="AB18" s="746"/>
      <c r="AC18" s="746"/>
      <c r="AD18" s="747">
        <v>881177</v>
      </c>
      <c r="AE18" s="747"/>
      <c r="AF18" s="747"/>
      <c r="AG18" s="747"/>
      <c r="AH18" s="747"/>
      <c r="AI18" s="747"/>
      <c r="AJ18" s="747"/>
      <c r="AK18" s="747"/>
      <c r="AL18" s="689">
        <v>84.8</v>
      </c>
      <c r="AM18" s="690"/>
      <c r="AN18" s="690"/>
      <c r="AO18" s="748"/>
      <c r="AP18" s="681" t="s">
        <v>270</v>
      </c>
      <c r="AQ18" s="682"/>
      <c r="AR18" s="682"/>
      <c r="AS18" s="682"/>
      <c r="AT18" s="682"/>
      <c r="AU18" s="682"/>
      <c r="AV18" s="682"/>
      <c r="AW18" s="682"/>
      <c r="AX18" s="682"/>
      <c r="AY18" s="682"/>
      <c r="AZ18" s="682"/>
      <c r="BA18" s="682"/>
      <c r="BB18" s="682"/>
      <c r="BC18" s="682"/>
      <c r="BD18" s="682"/>
      <c r="BE18" s="682"/>
      <c r="BF18" s="683"/>
      <c r="BG18" s="684" t="s">
        <v>127</v>
      </c>
      <c r="BH18" s="687"/>
      <c r="BI18" s="687"/>
      <c r="BJ18" s="687"/>
      <c r="BK18" s="687"/>
      <c r="BL18" s="687"/>
      <c r="BM18" s="687"/>
      <c r="BN18" s="688"/>
      <c r="BO18" s="746" t="s">
        <v>127</v>
      </c>
      <c r="BP18" s="746"/>
      <c r="BQ18" s="746"/>
      <c r="BR18" s="746"/>
      <c r="BS18" s="692" t="s">
        <v>127</v>
      </c>
      <c r="BT18" s="687"/>
      <c r="BU18" s="687"/>
      <c r="BV18" s="687"/>
      <c r="BW18" s="687"/>
      <c r="BX18" s="687"/>
      <c r="BY18" s="687"/>
      <c r="BZ18" s="687"/>
      <c r="CA18" s="687"/>
      <c r="CB18" s="727"/>
      <c r="CD18" s="728" t="s">
        <v>271</v>
      </c>
      <c r="CE18" s="725"/>
      <c r="CF18" s="725"/>
      <c r="CG18" s="725"/>
      <c r="CH18" s="725"/>
      <c r="CI18" s="725"/>
      <c r="CJ18" s="725"/>
      <c r="CK18" s="725"/>
      <c r="CL18" s="725"/>
      <c r="CM18" s="725"/>
      <c r="CN18" s="725"/>
      <c r="CO18" s="725"/>
      <c r="CP18" s="725"/>
      <c r="CQ18" s="726"/>
      <c r="CR18" s="684" t="s">
        <v>243</v>
      </c>
      <c r="CS18" s="687"/>
      <c r="CT18" s="687"/>
      <c r="CU18" s="687"/>
      <c r="CV18" s="687"/>
      <c r="CW18" s="687"/>
      <c r="CX18" s="687"/>
      <c r="CY18" s="688"/>
      <c r="CZ18" s="746" t="s">
        <v>127</v>
      </c>
      <c r="DA18" s="746"/>
      <c r="DB18" s="746"/>
      <c r="DC18" s="746"/>
      <c r="DD18" s="692" t="s">
        <v>243</v>
      </c>
      <c r="DE18" s="687"/>
      <c r="DF18" s="687"/>
      <c r="DG18" s="687"/>
      <c r="DH18" s="687"/>
      <c r="DI18" s="687"/>
      <c r="DJ18" s="687"/>
      <c r="DK18" s="687"/>
      <c r="DL18" s="687"/>
      <c r="DM18" s="687"/>
      <c r="DN18" s="687"/>
      <c r="DO18" s="687"/>
      <c r="DP18" s="688"/>
      <c r="DQ18" s="692" t="s">
        <v>127</v>
      </c>
      <c r="DR18" s="687"/>
      <c r="DS18" s="687"/>
      <c r="DT18" s="687"/>
      <c r="DU18" s="687"/>
      <c r="DV18" s="687"/>
      <c r="DW18" s="687"/>
      <c r="DX18" s="687"/>
      <c r="DY18" s="687"/>
      <c r="DZ18" s="687"/>
      <c r="EA18" s="687"/>
      <c r="EB18" s="687"/>
      <c r="EC18" s="727"/>
    </row>
    <row r="19" spans="2:133" ht="11.25" customHeight="1" x14ac:dyDescent="0.15">
      <c r="B19" s="681" t="s">
        <v>272</v>
      </c>
      <c r="C19" s="682"/>
      <c r="D19" s="682"/>
      <c r="E19" s="682"/>
      <c r="F19" s="682"/>
      <c r="G19" s="682"/>
      <c r="H19" s="682"/>
      <c r="I19" s="682"/>
      <c r="J19" s="682"/>
      <c r="K19" s="682"/>
      <c r="L19" s="682"/>
      <c r="M19" s="682"/>
      <c r="N19" s="682"/>
      <c r="O19" s="682"/>
      <c r="P19" s="682"/>
      <c r="Q19" s="683"/>
      <c r="R19" s="684">
        <v>881177</v>
      </c>
      <c r="S19" s="687"/>
      <c r="T19" s="687"/>
      <c r="U19" s="687"/>
      <c r="V19" s="687"/>
      <c r="W19" s="687"/>
      <c r="X19" s="687"/>
      <c r="Y19" s="688"/>
      <c r="Z19" s="746">
        <v>23.4</v>
      </c>
      <c r="AA19" s="746"/>
      <c r="AB19" s="746"/>
      <c r="AC19" s="746"/>
      <c r="AD19" s="747">
        <v>881177</v>
      </c>
      <c r="AE19" s="747"/>
      <c r="AF19" s="747"/>
      <c r="AG19" s="747"/>
      <c r="AH19" s="747"/>
      <c r="AI19" s="747"/>
      <c r="AJ19" s="747"/>
      <c r="AK19" s="747"/>
      <c r="AL19" s="689">
        <v>84.8</v>
      </c>
      <c r="AM19" s="690"/>
      <c r="AN19" s="690"/>
      <c r="AO19" s="748"/>
      <c r="AP19" s="681" t="s">
        <v>273</v>
      </c>
      <c r="AQ19" s="682"/>
      <c r="AR19" s="682"/>
      <c r="AS19" s="682"/>
      <c r="AT19" s="682"/>
      <c r="AU19" s="682"/>
      <c r="AV19" s="682"/>
      <c r="AW19" s="682"/>
      <c r="AX19" s="682"/>
      <c r="AY19" s="682"/>
      <c r="AZ19" s="682"/>
      <c r="BA19" s="682"/>
      <c r="BB19" s="682"/>
      <c r="BC19" s="682"/>
      <c r="BD19" s="682"/>
      <c r="BE19" s="682"/>
      <c r="BF19" s="683"/>
      <c r="BG19" s="684" t="s">
        <v>243</v>
      </c>
      <c r="BH19" s="687"/>
      <c r="BI19" s="687"/>
      <c r="BJ19" s="687"/>
      <c r="BK19" s="687"/>
      <c r="BL19" s="687"/>
      <c r="BM19" s="687"/>
      <c r="BN19" s="688"/>
      <c r="BO19" s="746" t="s">
        <v>243</v>
      </c>
      <c r="BP19" s="746"/>
      <c r="BQ19" s="746"/>
      <c r="BR19" s="746"/>
      <c r="BS19" s="692" t="s">
        <v>243</v>
      </c>
      <c r="BT19" s="687"/>
      <c r="BU19" s="687"/>
      <c r="BV19" s="687"/>
      <c r="BW19" s="687"/>
      <c r="BX19" s="687"/>
      <c r="BY19" s="687"/>
      <c r="BZ19" s="687"/>
      <c r="CA19" s="687"/>
      <c r="CB19" s="727"/>
      <c r="CD19" s="728" t="s">
        <v>274</v>
      </c>
      <c r="CE19" s="725"/>
      <c r="CF19" s="725"/>
      <c r="CG19" s="725"/>
      <c r="CH19" s="725"/>
      <c r="CI19" s="725"/>
      <c r="CJ19" s="725"/>
      <c r="CK19" s="725"/>
      <c r="CL19" s="725"/>
      <c r="CM19" s="725"/>
      <c r="CN19" s="725"/>
      <c r="CO19" s="725"/>
      <c r="CP19" s="725"/>
      <c r="CQ19" s="726"/>
      <c r="CR19" s="684" t="s">
        <v>243</v>
      </c>
      <c r="CS19" s="687"/>
      <c r="CT19" s="687"/>
      <c r="CU19" s="687"/>
      <c r="CV19" s="687"/>
      <c r="CW19" s="687"/>
      <c r="CX19" s="687"/>
      <c r="CY19" s="688"/>
      <c r="CZ19" s="746" t="s">
        <v>127</v>
      </c>
      <c r="DA19" s="746"/>
      <c r="DB19" s="746"/>
      <c r="DC19" s="746"/>
      <c r="DD19" s="692" t="s">
        <v>127</v>
      </c>
      <c r="DE19" s="687"/>
      <c r="DF19" s="687"/>
      <c r="DG19" s="687"/>
      <c r="DH19" s="687"/>
      <c r="DI19" s="687"/>
      <c r="DJ19" s="687"/>
      <c r="DK19" s="687"/>
      <c r="DL19" s="687"/>
      <c r="DM19" s="687"/>
      <c r="DN19" s="687"/>
      <c r="DO19" s="687"/>
      <c r="DP19" s="688"/>
      <c r="DQ19" s="692" t="s">
        <v>243</v>
      </c>
      <c r="DR19" s="687"/>
      <c r="DS19" s="687"/>
      <c r="DT19" s="687"/>
      <c r="DU19" s="687"/>
      <c r="DV19" s="687"/>
      <c r="DW19" s="687"/>
      <c r="DX19" s="687"/>
      <c r="DY19" s="687"/>
      <c r="DZ19" s="687"/>
      <c r="EA19" s="687"/>
      <c r="EB19" s="687"/>
      <c r="EC19" s="727"/>
    </row>
    <row r="20" spans="2:133" ht="11.25" customHeight="1" x14ac:dyDescent="0.15">
      <c r="B20" s="681" t="s">
        <v>275</v>
      </c>
      <c r="C20" s="682"/>
      <c r="D20" s="682"/>
      <c r="E20" s="682"/>
      <c r="F20" s="682"/>
      <c r="G20" s="682"/>
      <c r="H20" s="682"/>
      <c r="I20" s="682"/>
      <c r="J20" s="682"/>
      <c r="K20" s="682"/>
      <c r="L20" s="682"/>
      <c r="M20" s="682"/>
      <c r="N20" s="682"/>
      <c r="O20" s="682"/>
      <c r="P20" s="682"/>
      <c r="Q20" s="683"/>
      <c r="R20" s="684">
        <v>204633</v>
      </c>
      <c r="S20" s="687"/>
      <c r="T20" s="687"/>
      <c r="U20" s="687"/>
      <c r="V20" s="687"/>
      <c r="W20" s="687"/>
      <c r="X20" s="687"/>
      <c r="Y20" s="688"/>
      <c r="Z20" s="746">
        <v>5.4</v>
      </c>
      <c r="AA20" s="746"/>
      <c r="AB20" s="746"/>
      <c r="AC20" s="746"/>
      <c r="AD20" s="747" t="s">
        <v>127</v>
      </c>
      <c r="AE20" s="747"/>
      <c r="AF20" s="747"/>
      <c r="AG20" s="747"/>
      <c r="AH20" s="747"/>
      <c r="AI20" s="747"/>
      <c r="AJ20" s="747"/>
      <c r="AK20" s="747"/>
      <c r="AL20" s="689" t="s">
        <v>243</v>
      </c>
      <c r="AM20" s="690"/>
      <c r="AN20" s="690"/>
      <c r="AO20" s="748"/>
      <c r="AP20" s="681" t="s">
        <v>276</v>
      </c>
      <c r="AQ20" s="682"/>
      <c r="AR20" s="682"/>
      <c r="AS20" s="682"/>
      <c r="AT20" s="682"/>
      <c r="AU20" s="682"/>
      <c r="AV20" s="682"/>
      <c r="AW20" s="682"/>
      <c r="AX20" s="682"/>
      <c r="AY20" s="682"/>
      <c r="AZ20" s="682"/>
      <c r="BA20" s="682"/>
      <c r="BB20" s="682"/>
      <c r="BC20" s="682"/>
      <c r="BD20" s="682"/>
      <c r="BE20" s="682"/>
      <c r="BF20" s="683"/>
      <c r="BG20" s="684" t="s">
        <v>243</v>
      </c>
      <c r="BH20" s="687"/>
      <c r="BI20" s="687"/>
      <c r="BJ20" s="687"/>
      <c r="BK20" s="687"/>
      <c r="BL20" s="687"/>
      <c r="BM20" s="687"/>
      <c r="BN20" s="688"/>
      <c r="BO20" s="746" t="s">
        <v>127</v>
      </c>
      <c r="BP20" s="746"/>
      <c r="BQ20" s="746"/>
      <c r="BR20" s="746"/>
      <c r="BS20" s="692" t="s">
        <v>127</v>
      </c>
      <c r="BT20" s="687"/>
      <c r="BU20" s="687"/>
      <c r="BV20" s="687"/>
      <c r="BW20" s="687"/>
      <c r="BX20" s="687"/>
      <c r="BY20" s="687"/>
      <c r="BZ20" s="687"/>
      <c r="CA20" s="687"/>
      <c r="CB20" s="727"/>
      <c r="CD20" s="728" t="s">
        <v>277</v>
      </c>
      <c r="CE20" s="725"/>
      <c r="CF20" s="725"/>
      <c r="CG20" s="725"/>
      <c r="CH20" s="725"/>
      <c r="CI20" s="725"/>
      <c r="CJ20" s="725"/>
      <c r="CK20" s="725"/>
      <c r="CL20" s="725"/>
      <c r="CM20" s="725"/>
      <c r="CN20" s="725"/>
      <c r="CO20" s="725"/>
      <c r="CP20" s="725"/>
      <c r="CQ20" s="726"/>
      <c r="CR20" s="684">
        <v>3504820</v>
      </c>
      <c r="CS20" s="687"/>
      <c r="CT20" s="687"/>
      <c r="CU20" s="687"/>
      <c r="CV20" s="687"/>
      <c r="CW20" s="687"/>
      <c r="CX20" s="687"/>
      <c r="CY20" s="688"/>
      <c r="CZ20" s="746">
        <v>100</v>
      </c>
      <c r="DA20" s="746"/>
      <c r="DB20" s="746"/>
      <c r="DC20" s="746"/>
      <c r="DD20" s="692">
        <v>1522471</v>
      </c>
      <c r="DE20" s="687"/>
      <c r="DF20" s="687"/>
      <c r="DG20" s="687"/>
      <c r="DH20" s="687"/>
      <c r="DI20" s="687"/>
      <c r="DJ20" s="687"/>
      <c r="DK20" s="687"/>
      <c r="DL20" s="687"/>
      <c r="DM20" s="687"/>
      <c r="DN20" s="687"/>
      <c r="DO20" s="687"/>
      <c r="DP20" s="688"/>
      <c r="DQ20" s="692">
        <v>1511512</v>
      </c>
      <c r="DR20" s="687"/>
      <c r="DS20" s="687"/>
      <c r="DT20" s="687"/>
      <c r="DU20" s="687"/>
      <c r="DV20" s="687"/>
      <c r="DW20" s="687"/>
      <c r="DX20" s="687"/>
      <c r="DY20" s="687"/>
      <c r="DZ20" s="687"/>
      <c r="EA20" s="687"/>
      <c r="EB20" s="687"/>
      <c r="EC20" s="727"/>
    </row>
    <row r="21" spans="2:133" ht="11.25" customHeight="1" x14ac:dyDescent="0.15">
      <c r="B21" s="681" t="s">
        <v>278</v>
      </c>
      <c r="C21" s="682"/>
      <c r="D21" s="682"/>
      <c r="E21" s="682"/>
      <c r="F21" s="682"/>
      <c r="G21" s="682"/>
      <c r="H21" s="682"/>
      <c r="I21" s="682"/>
      <c r="J21" s="682"/>
      <c r="K21" s="682"/>
      <c r="L21" s="682"/>
      <c r="M21" s="682"/>
      <c r="N21" s="682"/>
      <c r="O21" s="682"/>
      <c r="P21" s="682"/>
      <c r="Q21" s="683"/>
      <c r="R21" s="684" t="s">
        <v>127</v>
      </c>
      <c r="S21" s="687"/>
      <c r="T21" s="687"/>
      <c r="U21" s="687"/>
      <c r="V21" s="687"/>
      <c r="W21" s="687"/>
      <c r="X21" s="687"/>
      <c r="Y21" s="688"/>
      <c r="Z21" s="746" t="s">
        <v>127</v>
      </c>
      <c r="AA21" s="746"/>
      <c r="AB21" s="746"/>
      <c r="AC21" s="746"/>
      <c r="AD21" s="747" t="s">
        <v>243</v>
      </c>
      <c r="AE21" s="747"/>
      <c r="AF21" s="747"/>
      <c r="AG21" s="747"/>
      <c r="AH21" s="747"/>
      <c r="AI21" s="747"/>
      <c r="AJ21" s="747"/>
      <c r="AK21" s="747"/>
      <c r="AL21" s="689" t="s">
        <v>127</v>
      </c>
      <c r="AM21" s="690"/>
      <c r="AN21" s="690"/>
      <c r="AO21" s="748"/>
      <c r="AP21" s="792" t="s">
        <v>279</v>
      </c>
      <c r="AQ21" s="799"/>
      <c r="AR21" s="799"/>
      <c r="AS21" s="799"/>
      <c r="AT21" s="799"/>
      <c r="AU21" s="799"/>
      <c r="AV21" s="799"/>
      <c r="AW21" s="799"/>
      <c r="AX21" s="799"/>
      <c r="AY21" s="799"/>
      <c r="AZ21" s="799"/>
      <c r="BA21" s="799"/>
      <c r="BB21" s="799"/>
      <c r="BC21" s="799"/>
      <c r="BD21" s="799"/>
      <c r="BE21" s="799"/>
      <c r="BF21" s="794"/>
      <c r="BG21" s="684" t="s">
        <v>243</v>
      </c>
      <c r="BH21" s="687"/>
      <c r="BI21" s="687"/>
      <c r="BJ21" s="687"/>
      <c r="BK21" s="687"/>
      <c r="BL21" s="687"/>
      <c r="BM21" s="687"/>
      <c r="BN21" s="688"/>
      <c r="BO21" s="746" t="s">
        <v>127</v>
      </c>
      <c r="BP21" s="746"/>
      <c r="BQ21" s="746"/>
      <c r="BR21" s="746"/>
      <c r="BS21" s="692" t="s">
        <v>127</v>
      </c>
      <c r="BT21" s="687"/>
      <c r="BU21" s="687"/>
      <c r="BV21" s="687"/>
      <c r="BW21" s="687"/>
      <c r="BX21" s="687"/>
      <c r="BY21" s="687"/>
      <c r="BZ21" s="687"/>
      <c r="CA21" s="687"/>
      <c r="CB21" s="727"/>
      <c r="CD21" s="804"/>
      <c r="CE21" s="738"/>
      <c r="CF21" s="738"/>
      <c r="CG21" s="738"/>
      <c r="CH21" s="738"/>
      <c r="CI21" s="738"/>
      <c r="CJ21" s="738"/>
      <c r="CK21" s="738"/>
      <c r="CL21" s="738"/>
      <c r="CM21" s="738"/>
      <c r="CN21" s="738"/>
      <c r="CO21" s="738"/>
      <c r="CP21" s="738"/>
      <c r="CQ21" s="739"/>
      <c r="CR21" s="805"/>
      <c r="CS21" s="806"/>
      <c r="CT21" s="806"/>
      <c r="CU21" s="806"/>
      <c r="CV21" s="806"/>
      <c r="CW21" s="806"/>
      <c r="CX21" s="806"/>
      <c r="CY21" s="807"/>
      <c r="CZ21" s="808"/>
      <c r="DA21" s="808"/>
      <c r="DB21" s="808"/>
      <c r="DC21" s="808"/>
      <c r="DD21" s="809"/>
      <c r="DE21" s="806"/>
      <c r="DF21" s="806"/>
      <c r="DG21" s="806"/>
      <c r="DH21" s="806"/>
      <c r="DI21" s="806"/>
      <c r="DJ21" s="806"/>
      <c r="DK21" s="806"/>
      <c r="DL21" s="806"/>
      <c r="DM21" s="806"/>
      <c r="DN21" s="806"/>
      <c r="DO21" s="806"/>
      <c r="DP21" s="807"/>
      <c r="DQ21" s="809"/>
      <c r="DR21" s="806"/>
      <c r="DS21" s="806"/>
      <c r="DT21" s="806"/>
      <c r="DU21" s="806"/>
      <c r="DV21" s="806"/>
      <c r="DW21" s="806"/>
      <c r="DX21" s="806"/>
      <c r="DY21" s="806"/>
      <c r="DZ21" s="806"/>
      <c r="EA21" s="806"/>
      <c r="EB21" s="806"/>
      <c r="EC21" s="813"/>
    </row>
    <row r="22" spans="2:133" ht="11.25" customHeight="1" x14ac:dyDescent="0.15">
      <c r="B22" s="681" t="s">
        <v>280</v>
      </c>
      <c r="C22" s="682"/>
      <c r="D22" s="682"/>
      <c r="E22" s="682"/>
      <c r="F22" s="682"/>
      <c r="G22" s="682"/>
      <c r="H22" s="682"/>
      <c r="I22" s="682"/>
      <c r="J22" s="682"/>
      <c r="K22" s="682"/>
      <c r="L22" s="682"/>
      <c r="M22" s="682"/>
      <c r="N22" s="682"/>
      <c r="O22" s="682"/>
      <c r="P22" s="682"/>
      <c r="Q22" s="683"/>
      <c r="R22" s="684">
        <v>1240776</v>
      </c>
      <c r="S22" s="687"/>
      <c r="T22" s="687"/>
      <c r="U22" s="687"/>
      <c r="V22" s="687"/>
      <c r="W22" s="687"/>
      <c r="X22" s="687"/>
      <c r="Y22" s="688"/>
      <c r="Z22" s="746">
        <v>32.9</v>
      </c>
      <c r="AA22" s="746"/>
      <c r="AB22" s="746"/>
      <c r="AC22" s="746"/>
      <c r="AD22" s="747">
        <v>1036143</v>
      </c>
      <c r="AE22" s="747"/>
      <c r="AF22" s="747"/>
      <c r="AG22" s="747"/>
      <c r="AH22" s="747"/>
      <c r="AI22" s="747"/>
      <c r="AJ22" s="747"/>
      <c r="AK22" s="747"/>
      <c r="AL22" s="689">
        <v>99.7</v>
      </c>
      <c r="AM22" s="690"/>
      <c r="AN22" s="690"/>
      <c r="AO22" s="748"/>
      <c r="AP22" s="792" t="s">
        <v>281</v>
      </c>
      <c r="AQ22" s="799"/>
      <c r="AR22" s="799"/>
      <c r="AS22" s="799"/>
      <c r="AT22" s="799"/>
      <c r="AU22" s="799"/>
      <c r="AV22" s="799"/>
      <c r="AW22" s="799"/>
      <c r="AX22" s="799"/>
      <c r="AY22" s="799"/>
      <c r="AZ22" s="799"/>
      <c r="BA22" s="799"/>
      <c r="BB22" s="799"/>
      <c r="BC22" s="799"/>
      <c r="BD22" s="799"/>
      <c r="BE22" s="799"/>
      <c r="BF22" s="794"/>
      <c r="BG22" s="684" t="s">
        <v>127</v>
      </c>
      <c r="BH22" s="687"/>
      <c r="BI22" s="687"/>
      <c r="BJ22" s="687"/>
      <c r="BK22" s="687"/>
      <c r="BL22" s="687"/>
      <c r="BM22" s="687"/>
      <c r="BN22" s="688"/>
      <c r="BO22" s="746" t="s">
        <v>127</v>
      </c>
      <c r="BP22" s="746"/>
      <c r="BQ22" s="746"/>
      <c r="BR22" s="746"/>
      <c r="BS22" s="692" t="s">
        <v>243</v>
      </c>
      <c r="BT22" s="687"/>
      <c r="BU22" s="687"/>
      <c r="BV22" s="687"/>
      <c r="BW22" s="687"/>
      <c r="BX22" s="687"/>
      <c r="BY22" s="687"/>
      <c r="BZ22" s="687"/>
      <c r="CA22" s="687"/>
      <c r="CB22" s="727"/>
      <c r="CD22" s="801" t="s">
        <v>282</v>
      </c>
      <c r="CE22" s="802"/>
      <c r="CF22" s="802"/>
      <c r="CG22" s="802"/>
      <c r="CH22" s="802"/>
      <c r="CI22" s="802"/>
      <c r="CJ22" s="802"/>
      <c r="CK22" s="802"/>
      <c r="CL22" s="802"/>
      <c r="CM22" s="802"/>
      <c r="CN22" s="802"/>
      <c r="CO22" s="802"/>
      <c r="CP22" s="802"/>
      <c r="CQ22" s="802"/>
      <c r="CR22" s="802"/>
      <c r="CS22" s="802"/>
      <c r="CT22" s="802"/>
      <c r="CU22" s="802"/>
      <c r="CV22" s="802"/>
      <c r="CW22" s="802"/>
      <c r="CX22" s="802"/>
      <c r="CY22" s="802"/>
      <c r="CZ22" s="802"/>
      <c r="DA22" s="802"/>
      <c r="DB22" s="802"/>
      <c r="DC22" s="802"/>
      <c r="DD22" s="802"/>
      <c r="DE22" s="802"/>
      <c r="DF22" s="802"/>
      <c r="DG22" s="802"/>
      <c r="DH22" s="802"/>
      <c r="DI22" s="802"/>
      <c r="DJ22" s="802"/>
      <c r="DK22" s="802"/>
      <c r="DL22" s="802"/>
      <c r="DM22" s="802"/>
      <c r="DN22" s="802"/>
      <c r="DO22" s="802"/>
      <c r="DP22" s="802"/>
      <c r="DQ22" s="802"/>
      <c r="DR22" s="802"/>
      <c r="DS22" s="802"/>
      <c r="DT22" s="802"/>
      <c r="DU22" s="802"/>
      <c r="DV22" s="802"/>
      <c r="DW22" s="802"/>
      <c r="DX22" s="802"/>
      <c r="DY22" s="802"/>
      <c r="DZ22" s="802"/>
      <c r="EA22" s="802"/>
      <c r="EB22" s="802"/>
      <c r="EC22" s="803"/>
    </row>
    <row r="23" spans="2:133" ht="11.25" customHeight="1" x14ac:dyDescent="0.15">
      <c r="B23" s="681" t="s">
        <v>283</v>
      </c>
      <c r="C23" s="682"/>
      <c r="D23" s="682"/>
      <c r="E23" s="682"/>
      <c r="F23" s="682"/>
      <c r="G23" s="682"/>
      <c r="H23" s="682"/>
      <c r="I23" s="682"/>
      <c r="J23" s="682"/>
      <c r="K23" s="682"/>
      <c r="L23" s="682"/>
      <c r="M23" s="682"/>
      <c r="N23" s="682"/>
      <c r="O23" s="682"/>
      <c r="P23" s="682"/>
      <c r="Q23" s="683"/>
      <c r="R23" s="684" t="s">
        <v>243</v>
      </c>
      <c r="S23" s="687"/>
      <c r="T23" s="687"/>
      <c r="U23" s="687"/>
      <c r="V23" s="687"/>
      <c r="W23" s="687"/>
      <c r="X23" s="687"/>
      <c r="Y23" s="688"/>
      <c r="Z23" s="746" t="s">
        <v>127</v>
      </c>
      <c r="AA23" s="746"/>
      <c r="AB23" s="746"/>
      <c r="AC23" s="746"/>
      <c r="AD23" s="747" t="s">
        <v>127</v>
      </c>
      <c r="AE23" s="747"/>
      <c r="AF23" s="747"/>
      <c r="AG23" s="747"/>
      <c r="AH23" s="747"/>
      <c r="AI23" s="747"/>
      <c r="AJ23" s="747"/>
      <c r="AK23" s="747"/>
      <c r="AL23" s="689" t="s">
        <v>243</v>
      </c>
      <c r="AM23" s="690"/>
      <c r="AN23" s="690"/>
      <c r="AO23" s="748"/>
      <c r="AP23" s="792" t="s">
        <v>284</v>
      </c>
      <c r="AQ23" s="799"/>
      <c r="AR23" s="799"/>
      <c r="AS23" s="799"/>
      <c r="AT23" s="799"/>
      <c r="AU23" s="799"/>
      <c r="AV23" s="799"/>
      <c r="AW23" s="799"/>
      <c r="AX23" s="799"/>
      <c r="AY23" s="799"/>
      <c r="AZ23" s="799"/>
      <c r="BA23" s="799"/>
      <c r="BB23" s="799"/>
      <c r="BC23" s="799"/>
      <c r="BD23" s="799"/>
      <c r="BE23" s="799"/>
      <c r="BF23" s="794"/>
      <c r="BG23" s="684" t="s">
        <v>243</v>
      </c>
      <c r="BH23" s="687"/>
      <c r="BI23" s="687"/>
      <c r="BJ23" s="687"/>
      <c r="BK23" s="687"/>
      <c r="BL23" s="687"/>
      <c r="BM23" s="687"/>
      <c r="BN23" s="688"/>
      <c r="BO23" s="746" t="s">
        <v>127</v>
      </c>
      <c r="BP23" s="746"/>
      <c r="BQ23" s="746"/>
      <c r="BR23" s="746"/>
      <c r="BS23" s="692" t="s">
        <v>243</v>
      </c>
      <c r="BT23" s="687"/>
      <c r="BU23" s="687"/>
      <c r="BV23" s="687"/>
      <c r="BW23" s="687"/>
      <c r="BX23" s="687"/>
      <c r="BY23" s="687"/>
      <c r="BZ23" s="687"/>
      <c r="CA23" s="687"/>
      <c r="CB23" s="727"/>
      <c r="CD23" s="801" t="s">
        <v>223</v>
      </c>
      <c r="CE23" s="802"/>
      <c r="CF23" s="802"/>
      <c r="CG23" s="802"/>
      <c r="CH23" s="802"/>
      <c r="CI23" s="802"/>
      <c r="CJ23" s="802"/>
      <c r="CK23" s="802"/>
      <c r="CL23" s="802"/>
      <c r="CM23" s="802"/>
      <c r="CN23" s="802"/>
      <c r="CO23" s="802"/>
      <c r="CP23" s="802"/>
      <c r="CQ23" s="803"/>
      <c r="CR23" s="801" t="s">
        <v>285</v>
      </c>
      <c r="CS23" s="802"/>
      <c r="CT23" s="802"/>
      <c r="CU23" s="802"/>
      <c r="CV23" s="802"/>
      <c r="CW23" s="802"/>
      <c r="CX23" s="802"/>
      <c r="CY23" s="803"/>
      <c r="CZ23" s="801" t="s">
        <v>286</v>
      </c>
      <c r="DA23" s="802"/>
      <c r="DB23" s="802"/>
      <c r="DC23" s="803"/>
      <c r="DD23" s="801" t="s">
        <v>287</v>
      </c>
      <c r="DE23" s="802"/>
      <c r="DF23" s="802"/>
      <c r="DG23" s="802"/>
      <c r="DH23" s="802"/>
      <c r="DI23" s="802"/>
      <c r="DJ23" s="802"/>
      <c r="DK23" s="803"/>
      <c r="DL23" s="810" t="s">
        <v>288</v>
      </c>
      <c r="DM23" s="811"/>
      <c r="DN23" s="811"/>
      <c r="DO23" s="811"/>
      <c r="DP23" s="811"/>
      <c r="DQ23" s="811"/>
      <c r="DR23" s="811"/>
      <c r="DS23" s="811"/>
      <c r="DT23" s="811"/>
      <c r="DU23" s="811"/>
      <c r="DV23" s="812"/>
      <c r="DW23" s="801" t="s">
        <v>289</v>
      </c>
      <c r="DX23" s="802"/>
      <c r="DY23" s="802"/>
      <c r="DZ23" s="802"/>
      <c r="EA23" s="802"/>
      <c r="EB23" s="802"/>
      <c r="EC23" s="803"/>
    </row>
    <row r="24" spans="2:133" ht="11.25" customHeight="1" x14ac:dyDescent="0.15">
      <c r="B24" s="681" t="s">
        <v>290</v>
      </c>
      <c r="C24" s="682"/>
      <c r="D24" s="682"/>
      <c r="E24" s="682"/>
      <c r="F24" s="682"/>
      <c r="G24" s="682"/>
      <c r="H24" s="682"/>
      <c r="I24" s="682"/>
      <c r="J24" s="682"/>
      <c r="K24" s="682"/>
      <c r="L24" s="682"/>
      <c r="M24" s="682"/>
      <c r="N24" s="682"/>
      <c r="O24" s="682"/>
      <c r="P24" s="682"/>
      <c r="Q24" s="683"/>
      <c r="R24" s="684">
        <v>2215</v>
      </c>
      <c r="S24" s="687"/>
      <c r="T24" s="687"/>
      <c r="U24" s="687"/>
      <c r="V24" s="687"/>
      <c r="W24" s="687"/>
      <c r="X24" s="687"/>
      <c r="Y24" s="688"/>
      <c r="Z24" s="746">
        <v>0.1</v>
      </c>
      <c r="AA24" s="746"/>
      <c r="AB24" s="746"/>
      <c r="AC24" s="746"/>
      <c r="AD24" s="747">
        <v>1811</v>
      </c>
      <c r="AE24" s="747"/>
      <c r="AF24" s="747"/>
      <c r="AG24" s="747"/>
      <c r="AH24" s="747"/>
      <c r="AI24" s="747"/>
      <c r="AJ24" s="747"/>
      <c r="AK24" s="747"/>
      <c r="AL24" s="689">
        <v>0.2</v>
      </c>
      <c r="AM24" s="690"/>
      <c r="AN24" s="690"/>
      <c r="AO24" s="748"/>
      <c r="AP24" s="792" t="s">
        <v>291</v>
      </c>
      <c r="AQ24" s="799"/>
      <c r="AR24" s="799"/>
      <c r="AS24" s="799"/>
      <c r="AT24" s="799"/>
      <c r="AU24" s="799"/>
      <c r="AV24" s="799"/>
      <c r="AW24" s="799"/>
      <c r="AX24" s="799"/>
      <c r="AY24" s="799"/>
      <c r="AZ24" s="799"/>
      <c r="BA24" s="799"/>
      <c r="BB24" s="799"/>
      <c r="BC24" s="799"/>
      <c r="BD24" s="799"/>
      <c r="BE24" s="799"/>
      <c r="BF24" s="794"/>
      <c r="BG24" s="684" t="s">
        <v>243</v>
      </c>
      <c r="BH24" s="687"/>
      <c r="BI24" s="687"/>
      <c r="BJ24" s="687"/>
      <c r="BK24" s="687"/>
      <c r="BL24" s="687"/>
      <c r="BM24" s="687"/>
      <c r="BN24" s="688"/>
      <c r="BO24" s="746" t="s">
        <v>243</v>
      </c>
      <c r="BP24" s="746"/>
      <c r="BQ24" s="746"/>
      <c r="BR24" s="746"/>
      <c r="BS24" s="692" t="s">
        <v>243</v>
      </c>
      <c r="BT24" s="687"/>
      <c r="BU24" s="687"/>
      <c r="BV24" s="687"/>
      <c r="BW24" s="687"/>
      <c r="BX24" s="687"/>
      <c r="BY24" s="687"/>
      <c r="BZ24" s="687"/>
      <c r="CA24" s="687"/>
      <c r="CB24" s="727"/>
      <c r="CD24" s="755" t="s">
        <v>292</v>
      </c>
      <c r="CE24" s="756"/>
      <c r="CF24" s="756"/>
      <c r="CG24" s="756"/>
      <c r="CH24" s="756"/>
      <c r="CI24" s="756"/>
      <c r="CJ24" s="756"/>
      <c r="CK24" s="756"/>
      <c r="CL24" s="756"/>
      <c r="CM24" s="756"/>
      <c r="CN24" s="756"/>
      <c r="CO24" s="756"/>
      <c r="CP24" s="756"/>
      <c r="CQ24" s="757"/>
      <c r="CR24" s="749">
        <v>696277</v>
      </c>
      <c r="CS24" s="750"/>
      <c r="CT24" s="750"/>
      <c r="CU24" s="750"/>
      <c r="CV24" s="750"/>
      <c r="CW24" s="750"/>
      <c r="CX24" s="750"/>
      <c r="CY24" s="796"/>
      <c r="CZ24" s="797">
        <v>19.899999999999999</v>
      </c>
      <c r="DA24" s="766"/>
      <c r="DB24" s="766"/>
      <c r="DC24" s="800"/>
      <c r="DD24" s="795">
        <v>639179</v>
      </c>
      <c r="DE24" s="750"/>
      <c r="DF24" s="750"/>
      <c r="DG24" s="750"/>
      <c r="DH24" s="750"/>
      <c r="DI24" s="750"/>
      <c r="DJ24" s="750"/>
      <c r="DK24" s="796"/>
      <c r="DL24" s="795">
        <v>611581</v>
      </c>
      <c r="DM24" s="750"/>
      <c r="DN24" s="750"/>
      <c r="DO24" s="750"/>
      <c r="DP24" s="750"/>
      <c r="DQ24" s="750"/>
      <c r="DR24" s="750"/>
      <c r="DS24" s="750"/>
      <c r="DT24" s="750"/>
      <c r="DU24" s="750"/>
      <c r="DV24" s="796"/>
      <c r="DW24" s="797">
        <v>56.7</v>
      </c>
      <c r="DX24" s="766"/>
      <c r="DY24" s="766"/>
      <c r="DZ24" s="766"/>
      <c r="EA24" s="766"/>
      <c r="EB24" s="766"/>
      <c r="EC24" s="798"/>
    </row>
    <row r="25" spans="2:133" ht="11.25" customHeight="1" x14ac:dyDescent="0.15">
      <c r="B25" s="681" t="s">
        <v>293</v>
      </c>
      <c r="C25" s="682"/>
      <c r="D25" s="682"/>
      <c r="E25" s="682"/>
      <c r="F25" s="682"/>
      <c r="G25" s="682"/>
      <c r="H25" s="682"/>
      <c r="I25" s="682"/>
      <c r="J25" s="682"/>
      <c r="K25" s="682"/>
      <c r="L25" s="682"/>
      <c r="M25" s="682"/>
      <c r="N25" s="682"/>
      <c r="O25" s="682"/>
      <c r="P25" s="682"/>
      <c r="Q25" s="683"/>
      <c r="R25" s="684">
        <v>52266</v>
      </c>
      <c r="S25" s="687"/>
      <c r="T25" s="687"/>
      <c r="U25" s="687"/>
      <c r="V25" s="687"/>
      <c r="W25" s="687"/>
      <c r="X25" s="687"/>
      <c r="Y25" s="688"/>
      <c r="Z25" s="746">
        <v>1.4</v>
      </c>
      <c r="AA25" s="746"/>
      <c r="AB25" s="746"/>
      <c r="AC25" s="746"/>
      <c r="AD25" s="747" t="s">
        <v>243</v>
      </c>
      <c r="AE25" s="747"/>
      <c r="AF25" s="747"/>
      <c r="AG25" s="747"/>
      <c r="AH25" s="747"/>
      <c r="AI25" s="747"/>
      <c r="AJ25" s="747"/>
      <c r="AK25" s="747"/>
      <c r="AL25" s="689" t="s">
        <v>127</v>
      </c>
      <c r="AM25" s="690"/>
      <c r="AN25" s="690"/>
      <c r="AO25" s="748"/>
      <c r="AP25" s="792" t="s">
        <v>294</v>
      </c>
      <c r="AQ25" s="799"/>
      <c r="AR25" s="799"/>
      <c r="AS25" s="799"/>
      <c r="AT25" s="799"/>
      <c r="AU25" s="799"/>
      <c r="AV25" s="799"/>
      <c r="AW25" s="799"/>
      <c r="AX25" s="799"/>
      <c r="AY25" s="799"/>
      <c r="AZ25" s="799"/>
      <c r="BA25" s="799"/>
      <c r="BB25" s="799"/>
      <c r="BC25" s="799"/>
      <c r="BD25" s="799"/>
      <c r="BE25" s="799"/>
      <c r="BF25" s="794"/>
      <c r="BG25" s="684" t="s">
        <v>127</v>
      </c>
      <c r="BH25" s="687"/>
      <c r="BI25" s="687"/>
      <c r="BJ25" s="687"/>
      <c r="BK25" s="687"/>
      <c r="BL25" s="687"/>
      <c r="BM25" s="687"/>
      <c r="BN25" s="688"/>
      <c r="BO25" s="746" t="s">
        <v>127</v>
      </c>
      <c r="BP25" s="746"/>
      <c r="BQ25" s="746"/>
      <c r="BR25" s="746"/>
      <c r="BS25" s="692" t="s">
        <v>243</v>
      </c>
      <c r="BT25" s="687"/>
      <c r="BU25" s="687"/>
      <c r="BV25" s="687"/>
      <c r="BW25" s="687"/>
      <c r="BX25" s="687"/>
      <c r="BY25" s="687"/>
      <c r="BZ25" s="687"/>
      <c r="CA25" s="687"/>
      <c r="CB25" s="727"/>
      <c r="CD25" s="728" t="s">
        <v>295</v>
      </c>
      <c r="CE25" s="725"/>
      <c r="CF25" s="725"/>
      <c r="CG25" s="725"/>
      <c r="CH25" s="725"/>
      <c r="CI25" s="725"/>
      <c r="CJ25" s="725"/>
      <c r="CK25" s="725"/>
      <c r="CL25" s="725"/>
      <c r="CM25" s="725"/>
      <c r="CN25" s="725"/>
      <c r="CO25" s="725"/>
      <c r="CP25" s="725"/>
      <c r="CQ25" s="726"/>
      <c r="CR25" s="684">
        <v>476343</v>
      </c>
      <c r="CS25" s="685"/>
      <c r="CT25" s="685"/>
      <c r="CU25" s="685"/>
      <c r="CV25" s="685"/>
      <c r="CW25" s="685"/>
      <c r="CX25" s="685"/>
      <c r="CY25" s="686"/>
      <c r="CZ25" s="689">
        <v>13.6</v>
      </c>
      <c r="DA25" s="718"/>
      <c r="DB25" s="718"/>
      <c r="DC25" s="719"/>
      <c r="DD25" s="692">
        <v>450109</v>
      </c>
      <c r="DE25" s="685"/>
      <c r="DF25" s="685"/>
      <c r="DG25" s="685"/>
      <c r="DH25" s="685"/>
      <c r="DI25" s="685"/>
      <c r="DJ25" s="685"/>
      <c r="DK25" s="686"/>
      <c r="DL25" s="692">
        <v>422511</v>
      </c>
      <c r="DM25" s="685"/>
      <c r="DN25" s="685"/>
      <c r="DO25" s="685"/>
      <c r="DP25" s="685"/>
      <c r="DQ25" s="685"/>
      <c r="DR25" s="685"/>
      <c r="DS25" s="685"/>
      <c r="DT25" s="685"/>
      <c r="DU25" s="685"/>
      <c r="DV25" s="686"/>
      <c r="DW25" s="689">
        <v>39.200000000000003</v>
      </c>
      <c r="DX25" s="718"/>
      <c r="DY25" s="718"/>
      <c r="DZ25" s="718"/>
      <c r="EA25" s="718"/>
      <c r="EB25" s="718"/>
      <c r="EC25" s="720"/>
    </row>
    <row r="26" spans="2:133" ht="11.25" customHeight="1" x14ac:dyDescent="0.15">
      <c r="B26" s="681" t="s">
        <v>296</v>
      </c>
      <c r="C26" s="682"/>
      <c r="D26" s="682"/>
      <c r="E26" s="682"/>
      <c r="F26" s="682"/>
      <c r="G26" s="682"/>
      <c r="H26" s="682"/>
      <c r="I26" s="682"/>
      <c r="J26" s="682"/>
      <c r="K26" s="682"/>
      <c r="L26" s="682"/>
      <c r="M26" s="682"/>
      <c r="N26" s="682"/>
      <c r="O26" s="682"/>
      <c r="P26" s="682"/>
      <c r="Q26" s="683"/>
      <c r="R26" s="684">
        <v>2162</v>
      </c>
      <c r="S26" s="687"/>
      <c r="T26" s="687"/>
      <c r="U26" s="687"/>
      <c r="V26" s="687"/>
      <c r="W26" s="687"/>
      <c r="X26" s="687"/>
      <c r="Y26" s="688"/>
      <c r="Z26" s="746">
        <v>0.1</v>
      </c>
      <c r="AA26" s="746"/>
      <c r="AB26" s="746"/>
      <c r="AC26" s="746"/>
      <c r="AD26" s="747" t="s">
        <v>127</v>
      </c>
      <c r="AE26" s="747"/>
      <c r="AF26" s="747"/>
      <c r="AG26" s="747"/>
      <c r="AH26" s="747"/>
      <c r="AI26" s="747"/>
      <c r="AJ26" s="747"/>
      <c r="AK26" s="747"/>
      <c r="AL26" s="689" t="s">
        <v>243</v>
      </c>
      <c r="AM26" s="690"/>
      <c r="AN26" s="690"/>
      <c r="AO26" s="748"/>
      <c r="AP26" s="792" t="s">
        <v>297</v>
      </c>
      <c r="AQ26" s="793"/>
      <c r="AR26" s="793"/>
      <c r="AS26" s="793"/>
      <c r="AT26" s="793"/>
      <c r="AU26" s="793"/>
      <c r="AV26" s="793"/>
      <c r="AW26" s="793"/>
      <c r="AX26" s="793"/>
      <c r="AY26" s="793"/>
      <c r="AZ26" s="793"/>
      <c r="BA26" s="793"/>
      <c r="BB26" s="793"/>
      <c r="BC26" s="793"/>
      <c r="BD26" s="793"/>
      <c r="BE26" s="793"/>
      <c r="BF26" s="794"/>
      <c r="BG26" s="684" t="s">
        <v>127</v>
      </c>
      <c r="BH26" s="687"/>
      <c r="BI26" s="687"/>
      <c r="BJ26" s="687"/>
      <c r="BK26" s="687"/>
      <c r="BL26" s="687"/>
      <c r="BM26" s="687"/>
      <c r="BN26" s="688"/>
      <c r="BO26" s="746" t="s">
        <v>243</v>
      </c>
      <c r="BP26" s="746"/>
      <c r="BQ26" s="746"/>
      <c r="BR26" s="746"/>
      <c r="BS26" s="692" t="s">
        <v>127</v>
      </c>
      <c r="BT26" s="687"/>
      <c r="BU26" s="687"/>
      <c r="BV26" s="687"/>
      <c r="BW26" s="687"/>
      <c r="BX26" s="687"/>
      <c r="BY26" s="687"/>
      <c r="BZ26" s="687"/>
      <c r="CA26" s="687"/>
      <c r="CB26" s="727"/>
      <c r="CD26" s="728" t="s">
        <v>298</v>
      </c>
      <c r="CE26" s="725"/>
      <c r="CF26" s="725"/>
      <c r="CG26" s="725"/>
      <c r="CH26" s="725"/>
      <c r="CI26" s="725"/>
      <c r="CJ26" s="725"/>
      <c r="CK26" s="725"/>
      <c r="CL26" s="725"/>
      <c r="CM26" s="725"/>
      <c r="CN26" s="725"/>
      <c r="CO26" s="725"/>
      <c r="CP26" s="725"/>
      <c r="CQ26" s="726"/>
      <c r="CR26" s="684">
        <v>301963</v>
      </c>
      <c r="CS26" s="687"/>
      <c r="CT26" s="687"/>
      <c r="CU26" s="687"/>
      <c r="CV26" s="687"/>
      <c r="CW26" s="687"/>
      <c r="CX26" s="687"/>
      <c r="CY26" s="688"/>
      <c r="CZ26" s="689">
        <v>8.6</v>
      </c>
      <c r="DA26" s="718"/>
      <c r="DB26" s="718"/>
      <c r="DC26" s="719"/>
      <c r="DD26" s="692">
        <v>280141</v>
      </c>
      <c r="DE26" s="687"/>
      <c r="DF26" s="687"/>
      <c r="DG26" s="687"/>
      <c r="DH26" s="687"/>
      <c r="DI26" s="687"/>
      <c r="DJ26" s="687"/>
      <c r="DK26" s="688"/>
      <c r="DL26" s="692" t="s">
        <v>243</v>
      </c>
      <c r="DM26" s="687"/>
      <c r="DN26" s="687"/>
      <c r="DO26" s="687"/>
      <c r="DP26" s="687"/>
      <c r="DQ26" s="687"/>
      <c r="DR26" s="687"/>
      <c r="DS26" s="687"/>
      <c r="DT26" s="687"/>
      <c r="DU26" s="687"/>
      <c r="DV26" s="688"/>
      <c r="DW26" s="689" t="s">
        <v>243</v>
      </c>
      <c r="DX26" s="718"/>
      <c r="DY26" s="718"/>
      <c r="DZ26" s="718"/>
      <c r="EA26" s="718"/>
      <c r="EB26" s="718"/>
      <c r="EC26" s="720"/>
    </row>
    <row r="27" spans="2:133" ht="11.25" customHeight="1" x14ac:dyDescent="0.15">
      <c r="B27" s="681" t="s">
        <v>299</v>
      </c>
      <c r="C27" s="682"/>
      <c r="D27" s="682"/>
      <c r="E27" s="682"/>
      <c r="F27" s="682"/>
      <c r="G27" s="682"/>
      <c r="H27" s="682"/>
      <c r="I27" s="682"/>
      <c r="J27" s="682"/>
      <c r="K27" s="682"/>
      <c r="L27" s="682"/>
      <c r="M27" s="682"/>
      <c r="N27" s="682"/>
      <c r="O27" s="682"/>
      <c r="P27" s="682"/>
      <c r="Q27" s="683"/>
      <c r="R27" s="684">
        <v>40713</v>
      </c>
      <c r="S27" s="687"/>
      <c r="T27" s="687"/>
      <c r="U27" s="687"/>
      <c r="V27" s="687"/>
      <c r="W27" s="687"/>
      <c r="X27" s="687"/>
      <c r="Y27" s="688"/>
      <c r="Z27" s="746">
        <v>1.1000000000000001</v>
      </c>
      <c r="AA27" s="746"/>
      <c r="AB27" s="746"/>
      <c r="AC27" s="746"/>
      <c r="AD27" s="747" t="s">
        <v>127</v>
      </c>
      <c r="AE27" s="747"/>
      <c r="AF27" s="747"/>
      <c r="AG27" s="747"/>
      <c r="AH27" s="747"/>
      <c r="AI27" s="747"/>
      <c r="AJ27" s="747"/>
      <c r="AK27" s="747"/>
      <c r="AL27" s="689" t="s">
        <v>127</v>
      </c>
      <c r="AM27" s="690"/>
      <c r="AN27" s="690"/>
      <c r="AO27" s="748"/>
      <c r="AP27" s="681" t="s">
        <v>300</v>
      </c>
      <c r="AQ27" s="682"/>
      <c r="AR27" s="682"/>
      <c r="AS27" s="682"/>
      <c r="AT27" s="682"/>
      <c r="AU27" s="682"/>
      <c r="AV27" s="682"/>
      <c r="AW27" s="682"/>
      <c r="AX27" s="682"/>
      <c r="AY27" s="682"/>
      <c r="AZ27" s="682"/>
      <c r="BA27" s="682"/>
      <c r="BB27" s="682"/>
      <c r="BC27" s="682"/>
      <c r="BD27" s="682"/>
      <c r="BE27" s="682"/>
      <c r="BF27" s="683"/>
      <c r="BG27" s="684">
        <v>91977</v>
      </c>
      <c r="BH27" s="687"/>
      <c r="BI27" s="687"/>
      <c r="BJ27" s="687"/>
      <c r="BK27" s="687"/>
      <c r="BL27" s="687"/>
      <c r="BM27" s="687"/>
      <c r="BN27" s="688"/>
      <c r="BO27" s="746">
        <v>100</v>
      </c>
      <c r="BP27" s="746"/>
      <c r="BQ27" s="746"/>
      <c r="BR27" s="746"/>
      <c r="BS27" s="692" t="s">
        <v>127</v>
      </c>
      <c r="BT27" s="687"/>
      <c r="BU27" s="687"/>
      <c r="BV27" s="687"/>
      <c r="BW27" s="687"/>
      <c r="BX27" s="687"/>
      <c r="BY27" s="687"/>
      <c r="BZ27" s="687"/>
      <c r="CA27" s="687"/>
      <c r="CB27" s="727"/>
      <c r="CD27" s="728" t="s">
        <v>301</v>
      </c>
      <c r="CE27" s="725"/>
      <c r="CF27" s="725"/>
      <c r="CG27" s="725"/>
      <c r="CH27" s="725"/>
      <c r="CI27" s="725"/>
      <c r="CJ27" s="725"/>
      <c r="CK27" s="725"/>
      <c r="CL27" s="725"/>
      <c r="CM27" s="725"/>
      <c r="CN27" s="725"/>
      <c r="CO27" s="725"/>
      <c r="CP27" s="725"/>
      <c r="CQ27" s="726"/>
      <c r="CR27" s="684">
        <v>39061</v>
      </c>
      <c r="CS27" s="685"/>
      <c r="CT27" s="685"/>
      <c r="CU27" s="685"/>
      <c r="CV27" s="685"/>
      <c r="CW27" s="685"/>
      <c r="CX27" s="685"/>
      <c r="CY27" s="686"/>
      <c r="CZ27" s="689">
        <v>1.1000000000000001</v>
      </c>
      <c r="DA27" s="718"/>
      <c r="DB27" s="718"/>
      <c r="DC27" s="719"/>
      <c r="DD27" s="692">
        <v>8197</v>
      </c>
      <c r="DE27" s="685"/>
      <c r="DF27" s="685"/>
      <c r="DG27" s="685"/>
      <c r="DH27" s="685"/>
      <c r="DI27" s="685"/>
      <c r="DJ27" s="685"/>
      <c r="DK27" s="686"/>
      <c r="DL27" s="692">
        <v>8197</v>
      </c>
      <c r="DM27" s="685"/>
      <c r="DN27" s="685"/>
      <c r="DO27" s="685"/>
      <c r="DP27" s="685"/>
      <c r="DQ27" s="685"/>
      <c r="DR27" s="685"/>
      <c r="DS27" s="685"/>
      <c r="DT27" s="685"/>
      <c r="DU27" s="685"/>
      <c r="DV27" s="686"/>
      <c r="DW27" s="689">
        <v>0.8</v>
      </c>
      <c r="DX27" s="718"/>
      <c r="DY27" s="718"/>
      <c r="DZ27" s="718"/>
      <c r="EA27" s="718"/>
      <c r="EB27" s="718"/>
      <c r="EC27" s="720"/>
    </row>
    <row r="28" spans="2:133" ht="11.25" customHeight="1" x14ac:dyDescent="0.15">
      <c r="B28" s="789" t="s">
        <v>302</v>
      </c>
      <c r="C28" s="790"/>
      <c r="D28" s="790"/>
      <c r="E28" s="790"/>
      <c r="F28" s="790"/>
      <c r="G28" s="790"/>
      <c r="H28" s="790"/>
      <c r="I28" s="790"/>
      <c r="J28" s="790"/>
      <c r="K28" s="790"/>
      <c r="L28" s="790"/>
      <c r="M28" s="790"/>
      <c r="N28" s="790"/>
      <c r="O28" s="790"/>
      <c r="P28" s="790"/>
      <c r="Q28" s="791"/>
      <c r="R28" s="684" t="s">
        <v>127</v>
      </c>
      <c r="S28" s="687"/>
      <c r="T28" s="687"/>
      <c r="U28" s="687"/>
      <c r="V28" s="687"/>
      <c r="W28" s="687"/>
      <c r="X28" s="687"/>
      <c r="Y28" s="688"/>
      <c r="Z28" s="746" t="s">
        <v>243</v>
      </c>
      <c r="AA28" s="746"/>
      <c r="AB28" s="746"/>
      <c r="AC28" s="746"/>
      <c r="AD28" s="747" t="s">
        <v>243</v>
      </c>
      <c r="AE28" s="747"/>
      <c r="AF28" s="747"/>
      <c r="AG28" s="747"/>
      <c r="AH28" s="747"/>
      <c r="AI28" s="747"/>
      <c r="AJ28" s="747"/>
      <c r="AK28" s="747"/>
      <c r="AL28" s="689" t="s">
        <v>243</v>
      </c>
      <c r="AM28" s="690"/>
      <c r="AN28" s="690"/>
      <c r="AO28" s="748"/>
      <c r="AP28" s="696"/>
      <c r="AQ28" s="697"/>
      <c r="AR28" s="697"/>
      <c r="AS28" s="697"/>
      <c r="AT28" s="697"/>
      <c r="AU28" s="697"/>
      <c r="AV28" s="697"/>
      <c r="AW28" s="697"/>
      <c r="AX28" s="697"/>
      <c r="AY28" s="697"/>
      <c r="AZ28" s="697"/>
      <c r="BA28" s="697"/>
      <c r="BB28" s="697"/>
      <c r="BC28" s="697"/>
      <c r="BD28" s="697"/>
      <c r="BE28" s="697"/>
      <c r="BF28" s="698"/>
      <c r="BG28" s="684"/>
      <c r="BH28" s="687"/>
      <c r="BI28" s="687"/>
      <c r="BJ28" s="687"/>
      <c r="BK28" s="687"/>
      <c r="BL28" s="687"/>
      <c r="BM28" s="687"/>
      <c r="BN28" s="688"/>
      <c r="BO28" s="746"/>
      <c r="BP28" s="746"/>
      <c r="BQ28" s="746"/>
      <c r="BR28" s="746"/>
      <c r="BS28" s="747"/>
      <c r="BT28" s="747"/>
      <c r="BU28" s="747"/>
      <c r="BV28" s="747"/>
      <c r="BW28" s="747"/>
      <c r="BX28" s="747"/>
      <c r="BY28" s="747"/>
      <c r="BZ28" s="747"/>
      <c r="CA28" s="747"/>
      <c r="CB28" s="788"/>
      <c r="CD28" s="728" t="s">
        <v>303</v>
      </c>
      <c r="CE28" s="725"/>
      <c r="CF28" s="725"/>
      <c r="CG28" s="725"/>
      <c r="CH28" s="725"/>
      <c r="CI28" s="725"/>
      <c r="CJ28" s="725"/>
      <c r="CK28" s="725"/>
      <c r="CL28" s="725"/>
      <c r="CM28" s="725"/>
      <c r="CN28" s="725"/>
      <c r="CO28" s="725"/>
      <c r="CP28" s="725"/>
      <c r="CQ28" s="726"/>
      <c r="CR28" s="684">
        <v>180873</v>
      </c>
      <c r="CS28" s="687"/>
      <c r="CT28" s="687"/>
      <c r="CU28" s="687"/>
      <c r="CV28" s="687"/>
      <c r="CW28" s="687"/>
      <c r="CX28" s="687"/>
      <c r="CY28" s="688"/>
      <c r="CZ28" s="689">
        <v>5.2</v>
      </c>
      <c r="DA28" s="718"/>
      <c r="DB28" s="718"/>
      <c r="DC28" s="719"/>
      <c r="DD28" s="692">
        <v>180873</v>
      </c>
      <c r="DE28" s="687"/>
      <c r="DF28" s="687"/>
      <c r="DG28" s="687"/>
      <c r="DH28" s="687"/>
      <c r="DI28" s="687"/>
      <c r="DJ28" s="687"/>
      <c r="DK28" s="688"/>
      <c r="DL28" s="692">
        <v>180873</v>
      </c>
      <c r="DM28" s="687"/>
      <c r="DN28" s="687"/>
      <c r="DO28" s="687"/>
      <c r="DP28" s="687"/>
      <c r="DQ28" s="687"/>
      <c r="DR28" s="687"/>
      <c r="DS28" s="687"/>
      <c r="DT28" s="687"/>
      <c r="DU28" s="687"/>
      <c r="DV28" s="688"/>
      <c r="DW28" s="689">
        <v>16.8</v>
      </c>
      <c r="DX28" s="718"/>
      <c r="DY28" s="718"/>
      <c r="DZ28" s="718"/>
      <c r="EA28" s="718"/>
      <c r="EB28" s="718"/>
      <c r="EC28" s="720"/>
    </row>
    <row r="29" spans="2:133" ht="11.25" customHeight="1" x14ac:dyDescent="0.15">
      <c r="B29" s="681" t="s">
        <v>304</v>
      </c>
      <c r="C29" s="682"/>
      <c r="D29" s="682"/>
      <c r="E29" s="682"/>
      <c r="F29" s="682"/>
      <c r="G29" s="682"/>
      <c r="H29" s="682"/>
      <c r="I29" s="682"/>
      <c r="J29" s="682"/>
      <c r="K29" s="682"/>
      <c r="L29" s="682"/>
      <c r="M29" s="682"/>
      <c r="N29" s="682"/>
      <c r="O29" s="682"/>
      <c r="P29" s="682"/>
      <c r="Q29" s="683"/>
      <c r="R29" s="684">
        <v>1533854</v>
      </c>
      <c r="S29" s="687"/>
      <c r="T29" s="687"/>
      <c r="U29" s="687"/>
      <c r="V29" s="687"/>
      <c r="W29" s="687"/>
      <c r="X29" s="687"/>
      <c r="Y29" s="688"/>
      <c r="Z29" s="746">
        <v>40.700000000000003</v>
      </c>
      <c r="AA29" s="746"/>
      <c r="AB29" s="746"/>
      <c r="AC29" s="746"/>
      <c r="AD29" s="747" t="s">
        <v>243</v>
      </c>
      <c r="AE29" s="747"/>
      <c r="AF29" s="747"/>
      <c r="AG29" s="747"/>
      <c r="AH29" s="747"/>
      <c r="AI29" s="747"/>
      <c r="AJ29" s="747"/>
      <c r="AK29" s="747"/>
      <c r="AL29" s="689" t="s">
        <v>243</v>
      </c>
      <c r="AM29" s="690"/>
      <c r="AN29" s="690"/>
      <c r="AO29" s="748"/>
      <c r="AP29" s="758" t="s">
        <v>223</v>
      </c>
      <c r="AQ29" s="759"/>
      <c r="AR29" s="759"/>
      <c r="AS29" s="759"/>
      <c r="AT29" s="759"/>
      <c r="AU29" s="759"/>
      <c r="AV29" s="759"/>
      <c r="AW29" s="759"/>
      <c r="AX29" s="759"/>
      <c r="AY29" s="759"/>
      <c r="AZ29" s="759"/>
      <c r="BA29" s="759"/>
      <c r="BB29" s="759"/>
      <c r="BC29" s="759"/>
      <c r="BD29" s="759"/>
      <c r="BE29" s="759"/>
      <c r="BF29" s="760"/>
      <c r="BG29" s="758" t="s">
        <v>305</v>
      </c>
      <c r="BH29" s="786"/>
      <c r="BI29" s="786"/>
      <c r="BJ29" s="786"/>
      <c r="BK29" s="786"/>
      <c r="BL29" s="786"/>
      <c r="BM29" s="786"/>
      <c r="BN29" s="786"/>
      <c r="BO29" s="786"/>
      <c r="BP29" s="786"/>
      <c r="BQ29" s="787"/>
      <c r="BR29" s="758" t="s">
        <v>306</v>
      </c>
      <c r="BS29" s="786"/>
      <c r="BT29" s="786"/>
      <c r="BU29" s="786"/>
      <c r="BV29" s="786"/>
      <c r="BW29" s="786"/>
      <c r="BX29" s="786"/>
      <c r="BY29" s="786"/>
      <c r="BZ29" s="786"/>
      <c r="CA29" s="786"/>
      <c r="CB29" s="787"/>
      <c r="CD29" s="768" t="s">
        <v>307</v>
      </c>
      <c r="CE29" s="769"/>
      <c r="CF29" s="728" t="s">
        <v>308</v>
      </c>
      <c r="CG29" s="725"/>
      <c r="CH29" s="725"/>
      <c r="CI29" s="725"/>
      <c r="CJ29" s="725"/>
      <c r="CK29" s="725"/>
      <c r="CL29" s="725"/>
      <c r="CM29" s="725"/>
      <c r="CN29" s="725"/>
      <c r="CO29" s="725"/>
      <c r="CP29" s="725"/>
      <c r="CQ29" s="726"/>
      <c r="CR29" s="684">
        <v>180873</v>
      </c>
      <c r="CS29" s="685"/>
      <c r="CT29" s="685"/>
      <c r="CU29" s="685"/>
      <c r="CV29" s="685"/>
      <c r="CW29" s="685"/>
      <c r="CX29" s="685"/>
      <c r="CY29" s="686"/>
      <c r="CZ29" s="689">
        <v>5.2</v>
      </c>
      <c r="DA29" s="718"/>
      <c r="DB29" s="718"/>
      <c r="DC29" s="719"/>
      <c r="DD29" s="692">
        <v>180873</v>
      </c>
      <c r="DE29" s="685"/>
      <c r="DF29" s="685"/>
      <c r="DG29" s="685"/>
      <c r="DH29" s="685"/>
      <c r="DI29" s="685"/>
      <c r="DJ29" s="685"/>
      <c r="DK29" s="686"/>
      <c r="DL29" s="692">
        <v>180873</v>
      </c>
      <c r="DM29" s="685"/>
      <c r="DN29" s="685"/>
      <c r="DO29" s="685"/>
      <c r="DP29" s="685"/>
      <c r="DQ29" s="685"/>
      <c r="DR29" s="685"/>
      <c r="DS29" s="685"/>
      <c r="DT29" s="685"/>
      <c r="DU29" s="685"/>
      <c r="DV29" s="686"/>
      <c r="DW29" s="689">
        <v>16.8</v>
      </c>
      <c r="DX29" s="718"/>
      <c r="DY29" s="718"/>
      <c r="DZ29" s="718"/>
      <c r="EA29" s="718"/>
      <c r="EB29" s="718"/>
      <c r="EC29" s="720"/>
    </row>
    <row r="30" spans="2:133" ht="11.25" customHeight="1" x14ac:dyDescent="0.15">
      <c r="B30" s="681" t="s">
        <v>309</v>
      </c>
      <c r="C30" s="682"/>
      <c r="D30" s="682"/>
      <c r="E30" s="682"/>
      <c r="F30" s="682"/>
      <c r="G30" s="682"/>
      <c r="H30" s="682"/>
      <c r="I30" s="682"/>
      <c r="J30" s="682"/>
      <c r="K30" s="682"/>
      <c r="L30" s="682"/>
      <c r="M30" s="682"/>
      <c r="N30" s="682"/>
      <c r="O30" s="682"/>
      <c r="P30" s="682"/>
      <c r="Q30" s="683"/>
      <c r="R30" s="684">
        <v>921</v>
      </c>
      <c r="S30" s="687"/>
      <c r="T30" s="687"/>
      <c r="U30" s="687"/>
      <c r="V30" s="687"/>
      <c r="W30" s="687"/>
      <c r="X30" s="687"/>
      <c r="Y30" s="688"/>
      <c r="Z30" s="746">
        <v>0</v>
      </c>
      <c r="AA30" s="746"/>
      <c r="AB30" s="746"/>
      <c r="AC30" s="746"/>
      <c r="AD30" s="747" t="s">
        <v>243</v>
      </c>
      <c r="AE30" s="747"/>
      <c r="AF30" s="747"/>
      <c r="AG30" s="747"/>
      <c r="AH30" s="747"/>
      <c r="AI30" s="747"/>
      <c r="AJ30" s="747"/>
      <c r="AK30" s="747"/>
      <c r="AL30" s="689" t="s">
        <v>127</v>
      </c>
      <c r="AM30" s="690"/>
      <c r="AN30" s="690"/>
      <c r="AO30" s="748"/>
      <c r="AP30" s="774" t="s">
        <v>310</v>
      </c>
      <c r="AQ30" s="775"/>
      <c r="AR30" s="775"/>
      <c r="AS30" s="775"/>
      <c r="AT30" s="780" t="s">
        <v>311</v>
      </c>
      <c r="AU30" s="230"/>
      <c r="AV30" s="230"/>
      <c r="AW30" s="230"/>
      <c r="AX30" s="783" t="s">
        <v>187</v>
      </c>
      <c r="AY30" s="784"/>
      <c r="AZ30" s="784"/>
      <c r="BA30" s="784"/>
      <c r="BB30" s="784"/>
      <c r="BC30" s="784"/>
      <c r="BD30" s="784"/>
      <c r="BE30" s="784"/>
      <c r="BF30" s="785"/>
      <c r="BG30" s="764">
        <v>93.4</v>
      </c>
      <c r="BH30" s="765"/>
      <c r="BI30" s="765"/>
      <c r="BJ30" s="765"/>
      <c r="BK30" s="765"/>
      <c r="BL30" s="765"/>
      <c r="BM30" s="766">
        <v>82.1</v>
      </c>
      <c r="BN30" s="765"/>
      <c r="BO30" s="765"/>
      <c r="BP30" s="765"/>
      <c r="BQ30" s="767"/>
      <c r="BR30" s="764">
        <v>94.5</v>
      </c>
      <c r="BS30" s="765"/>
      <c r="BT30" s="765"/>
      <c r="BU30" s="765"/>
      <c r="BV30" s="765"/>
      <c r="BW30" s="765"/>
      <c r="BX30" s="766">
        <v>83.5</v>
      </c>
      <c r="BY30" s="765"/>
      <c r="BZ30" s="765"/>
      <c r="CA30" s="765"/>
      <c r="CB30" s="767"/>
      <c r="CD30" s="770"/>
      <c r="CE30" s="771"/>
      <c r="CF30" s="728" t="s">
        <v>312</v>
      </c>
      <c r="CG30" s="725"/>
      <c r="CH30" s="725"/>
      <c r="CI30" s="725"/>
      <c r="CJ30" s="725"/>
      <c r="CK30" s="725"/>
      <c r="CL30" s="725"/>
      <c r="CM30" s="725"/>
      <c r="CN30" s="725"/>
      <c r="CO30" s="725"/>
      <c r="CP30" s="725"/>
      <c r="CQ30" s="726"/>
      <c r="CR30" s="684">
        <v>169940</v>
      </c>
      <c r="CS30" s="687"/>
      <c r="CT30" s="687"/>
      <c r="CU30" s="687"/>
      <c r="CV30" s="687"/>
      <c r="CW30" s="687"/>
      <c r="CX30" s="687"/>
      <c r="CY30" s="688"/>
      <c r="CZ30" s="689">
        <v>4.8</v>
      </c>
      <c r="DA30" s="718"/>
      <c r="DB30" s="718"/>
      <c r="DC30" s="719"/>
      <c r="DD30" s="692">
        <v>169940</v>
      </c>
      <c r="DE30" s="687"/>
      <c r="DF30" s="687"/>
      <c r="DG30" s="687"/>
      <c r="DH30" s="687"/>
      <c r="DI30" s="687"/>
      <c r="DJ30" s="687"/>
      <c r="DK30" s="688"/>
      <c r="DL30" s="692">
        <v>169940</v>
      </c>
      <c r="DM30" s="687"/>
      <c r="DN30" s="687"/>
      <c r="DO30" s="687"/>
      <c r="DP30" s="687"/>
      <c r="DQ30" s="687"/>
      <c r="DR30" s="687"/>
      <c r="DS30" s="687"/>
      <c r="DT30" s="687"/>
      <c r="DU30" s="687"/>
      <c r="DV30" s="688"/>
      <c r="DW30" s="689">
        <v>15.8</v>
      </c>
      <c r="DX30" s="718"/>
      <c r="DY30" s="718"/>
      <c r="DZ30" s="718"/>
      <c r="EA30" s="718"/>
      <c r="EB30" s="718"/>
      <c r="EC30" s="720"/>
    </row>
    <row r="31" spans="2:133" ht="11.25" customHeight="1" x14ac:dyDescent="0.15">
      <c r="B31" s="681" t="s">
        <v>313</v>
      </c>
      <c r="C31" s="682"/>
      <c r="D31" s="682"/>
      <c r="E31" s="682"/>
      <c r="F31" s="682"/>
      <c r="G31" s="682"/>
      <c r="H31" s="682"/>
      <c r="I31" s="682"/>
      <c r="J31" s="682"/>
      <c r="K31" s="682"/>
      <c r="L31" s="682"/>
      <c r="M31" s="682"/>
      <c r="N31" s="682"/>
      <c r="O31" s="682"/>
      <c r="P31" s="682"/>
      <c r="Q31" s="683"/>
      <c r="R31" s="684">
        <v>149404</v>
      </c>
      <c r="S31" s="687"/>
      <c r="T31" s="687"/>
      <c r="U31" s="687"/>
      <c r="V31" s="687"/>
      <c r="W31" s="687"/>
      <c r="X31" s="687"/>
      <c r="Y31" s="688"/>
      <c r="Z31" s="746">
        <v>4</v>
      </c>
      <c r="AA31" s="746"/>
      <c r="AB31" s="746"/>
      <c r="AC31" s="746"/>
      <c r="AD31" s="747" t="s">
        <v>127</v>
      </c>
      <c r="AE31" s="747"/>
      <c r="AF31" s="747"/>
      <c r="AG31" s="747"/>
      <c r="AH31" s="747"/>
      <c r="AI31" s="747"/>
      <c r="AJ31" s="747"/>
      <c r="AK31" s="747"/>
      <c r="AL31" s="689" t="s">
        <v>127</v>
      </c>
      <c r="AM31" s="690"/>
      <c r="AN31" s="690"/>
      <c r="AO31" s="748"/>
      <c r="AP31" s="776"/>
      <c r="AQ31" s="777"/>
      <c r="AR31" s="777"/>
      <c r="AS31" s="777"/>
      <c r="AT31" s="781"/>
      <c r="AU31" s="229" t="s">
        <v>314</v>
      </c>
      <c r="AV31" s="229"/>
      <c r="AW31" s="229"/>
      <c r="AX31" s="681" t="s">
        <v>315</v>
      </c>
      <c r="AY31" s="682"/>
      <c r="AZ31" s="682"/>
      <c r="BA31" s="682"/>
      <c r="BB31" s="682"/>
      <c r="BC31" s="682"/>
      <c r="BD31" s="682"/>
      <c r="BE31" s="682"/>
      <c r="BF31" s="683"/>
      <c r="BG31" s="762">
        <v>97.1</v>
      </c>
      <c r="BH31" s="685"/>
      <c r="BI31" s="685"/>
      <c r="BJ31" s="685"/>
      <c r="BK31" s="685"/>
      <c r="BL31" s="685"/>
      <c r="BM31" s="690">
        <v>94.5</v>
      </c>
      <c r="BN31" s="763"/>
      <c r="BO31" s="763"/>
      <c r="BP31" s="763"/>
      <c r="BQ31" s="724"/>
      <c r="BR31" s="762">
        <v>94.7</v>
      </c>
      <c r="BS31" s="685"/>
      <c r="BT31" s="685"/>
      <c r="BU31" s="685"/>
      <c r="BV31" s="685"/>
      <c r="BW31" s="685"/>
      <c r="BX31" s="690">
        <v>91.1</v>
      </c>
      <c r="BY31" s="763"/>
      <c r="BZ31" s="763"/>
      <c r="CA31" s="763"/>
      <c r="CB31" s="724"/>
      <c r="CD31" s="770"/>
      <c r="CE31" s="771"/>
      <c r="CF31" s="728" t="s">
        <v>316</v>
      </c>
      <c r="CG31" s="725"/>
      <c r="CH31" s="725"/>
      <c r="CI31" s="725"/>
      <c r="CJ31" s="725"/>
      <c r="CK31" s="725"/>
      <c r="CL31" s="725"/>
      <c r="CM31" s="725"/>
      <c r="CN31" s="725"/>
      <c r="CO31" s="725"/>
      <c r="CP31" s="725"/>
      <c r="CQ31" s="726"/>
      <c r="CR31" s="684">
        <v>10933</v>
      </c>
      <c r="CS31" s="685"/>
      <c r="CT31" s="685"/>
      <c r="CU31" s="685"/>
      <c r="CV31" s="685"/>
      <c r="CW31" s="685"/>
      <c r="CX31" s="685"/>
      <c r="CY31" s="686"/>
      <c r="CZ31" s="689">
        <v>0.3</v>
      </c>
      <c r="DA31" s="718"/>
      <c r="DB31" s="718"/>
      <c r="DC31" s="719"/>
      <c r="DD31" s="692">
        <v>10933</v>
      </c>
      <c r="DE31" s="685"/>
      <c r="DF31" s="685"/>
      <c r="DG31" s="685"/>
      <c r="DH31" s="685"/>
      <c r="DI31" s="685"/>
      <c r="DJ31" s="685"/>
      <c r="DK31" s="686"/>
      <c r="DL31" s="692">
        <v>10933</v>
      </c>
      <c r="DM31" s="685"/>
      <c r="DN31" s="685"/>
      <c r="DO31" s="685"/>
      <c r="DP31" s="685"/>
      <c r="DQ31" s="685"/>
      <c r="DR31" s="685"/>
      <c r="DS31" s="685"/>
      <c r="DT31" s="685"/>
      <c r="DU31" s="685"/>
      <c r="DV31" s="686"/>
      <c r="DW31" s="689">
        <v>1</v>
      </c>
      <c r="DX31" s="718"/>
      <c r="DY31" s="718"/>
      <c r="DZ31" s="718"/>
      <c r="EA31" s="718"/>
      <c r="EB31" s="718"/>
      <c r="EC31" s="720"/>
    </row>
    <row r="32" spans="2:133" ht="11.25" customHeight="1" x14ac:dyDescent="0.15">
      <c r="B32" s="681" t="s">
        <v>317</v>
      </c>
      <c r="C32" s="682"/>
      <c r="D32" s="682"/>
      <c r="E32" s="682"/>
      <c r="F32" s="682"/>
      <c r="G32" s="682"/>
      <c r="H32" s="682"/>
      <c r="I32" s="682"/>
      <c r="J32" s="682"/>
      <c r="K32" s="682"/>
      <c r="L32" s="682"/>
      <c r="M32" s="682"/>
      <c r="N32" s="682"/>
      <c r="O32" s="682"/>
      <c r="P32" s="682"/>
      <c r="Q32" s="683"/>
      <c r="R32" s="684">
        <v>220199</v>
      </c>
      <c r="S32" s="687"/>
      <c r="T32" s="687"/>
      <c r="U32" s="687"/>
      <c r="V32" s="687"/>
      <c r="W32" s="687"/>
      <c r="X32" s="687"/>
      <c r="Y32" s="688"/>
      <c r="Z32" s="746">
        <v>5.8</v>
      </c>
      <c r="AA32" s="746"/>
      <c r="AB32" s="746"/>
      <c r="AC32" s="746"/>
      <c r="AD32" s="747" t="s">
        <v>243</v>
      </c>
      <c r="AE32" s="747"/>
      <c r="AF32" s="747"/>
      <c r="AG32" s="747"/>
      <c r="AH32" s="747"/>
      <c r="AI32" s="747"/>
      <c r="AJ32" s="747"/>
      <c r="AK32" s="747"/>
      <c r="AL32" s="689" t="s">
        <v>243</v>
      </c>
      <c r="AM32" s="690"/>
      <c r="AN32" s="690"/>
      <c r="AO32" s="748"/>
      <c r="AP32" s="778"/>
      <c r="AQ32" s="779"/>
      <c r="AR32" s="779"/>
      <c r="AS32" s="779"/>
      <c r="AT32" s="782"/>
      <c r="AU32" s="231"/>
      <c r="AV32" s="231"/>
      <c r="AW32" s="231"/>
      <c r="AX32" s="696" t="s">
        <v>318</v>
      </c>
      <c r="AY32" s="697"/>
      <c r="AZ32" s="697"/>
      <c r="BA32" s="697"/>
      <c r="BB32" s="697"/>
      <c r="BC32" s="697"/>
      <c r="BD32" s="697"/>
      <c r="BE32" s="697"/>
      <c r="BF32" s="698"/>
      <c r="BG32" s="761">
        <v>89.1</v>
      </c>
      <c r="BH32" s="700"/>
      <c r="BI32" s="700"/>
      <c r="BJ32" s="700"/>
      <c r="BK32" s="700"/>
      <c r="BL32" s="700"/>
      <c r="BM32" s="744">
        <v>71.900000000000006</v>
      </c>
      <c r="BN32" s="700"/>
      <c r="BO32" s="700"/>
      <c r="BP32" s="700"/>
      <c r="BQ32" s="737"/>
      <c r="BR32" s="761">
        <v>92.7</v>
      </c>
      <c r="BS32" s="700"/>
      <c r="BT32" s="700"/>
      <c r="BU32" s="700"/>
      <c r="BV32" s="700"/>
      <c r="BW32" s="700"/>
      <c r="BX32" s="744">
        <v>75.099999999999994</v>
      </c>
      <c r="BY32" s="700"/>
      <c r="BZ32" s="700"/>
      <c r="CA32" s="700"/>
      <c r="CB32" s="737"/>
      <c r="CD32" s="772"/>
      <c r="CE32" s="773"/>
      <c r="CF32" s="728" t="s">
        <v>319</v>
      </c>
      <c r="CG32" s="725"/>
      <c r="CH32" s="725"/>
      <c r="CI32" s="725"/>
      <c r="CJ32" s="725"/>
      <c r="CK32" s="725"/>
      <c r="CL32" s="725"/>
      <c r="CM32" s="725"/>
      <c r="CN32" s="725"/>
      <c r="CO32" s="725"/>
      <c r="CP32" s="725"/>
      <c r="CQ32" s="726"/>
      <c r="CR32" s="684" t="s">
        <v>243</v>
      </c>
      <c r="CS32" s="687"/>
      <c r="CT32" s="687"/>
      <c r="CU32" s="687"/>
      <c r="CV32" s="687"/>
      <c r="CW32" s="687"/>
      <c r="CX32" s="687"/>
      <c r="CY32" s="688"/>
      <c r="CZ32" s="689" t="s">
        <v>127</v>
      </c>
      <c r="DA32" s="718"/>
      <c r="DB32" s="718"/>
      <c r="DC32" s="719"/>
      <c r="DD32" s="692" t="s">
        <v>127</v>
      </c>
      <c r="DE32" s="687"/>
      <c r="DF32" s="687"/>
      <c r="DG32" s="687"/>
      <c r="DH32" s="687"/>
      <c r="DI32" s="687"/>
      <c r="DJ32" s="687"/>
      <c r="DK32" s="688"/>
      <c r="DL32" s="692" t="s">
        <v>127</v>
      </c>
      <c r="DM32" s="687"/>
      <c r="DN32" s="687"/>
      <c r="DO32" s="687"/>
      <c r="DP32" s="687"/>
      <c r="DQ32" s="687"/>
      <c r="DR32" s="687"/>
      <c r="DS32" s="687"/>
      <c r="DT32" s="687"/>
      <c r="DU32" s="687"/>
      <c r="DV32" s="688"/>
      <c r="DW32" s="689" t="s">
        <v>127</v>
      </c>
      <c r="DX32" s="718"/>
      <c r="DY32" s="718"/>
      <c r="DZ32" s="718"/>
      <c r="EA32" s="718"/>
      <c r="EB32" s="718"/>
      <c r="EC32" s="720"/>
    </row>
    <row r="33" spans="2:133" ht="11.25" customHeight="1" x14ac:dyDescent="0.15">
      <c r="B33" s="681" t="s">
        <v>320</v>
      </c>
      <c r="C33" s="682"/>
      <c r="D33" s="682"/>
      <c r="E33" s="682"/>
      <c r="F33" s="682"/>
      <c r="G33" s="682"/>
      <c r="H33" s="682"/>
      <c r="I33" s="682"/>
      <c r="J33" s="682"/>
      <c r="K33" s="682"/>
      <c r="L33" s="682"/>
      <c r="M33" s="682"/>
      <c r="N33" s="682"/>
      <c r="O33" s="682"/>
      <c r="P33" s="682"/>
      <c r="Q33" s="683"/>
      <c r="R33" s="684">
        <v>248887</v>
      </c>
      <c r="S33" s="687"/>
      <c r="T33" s="687"/>
      <c r="U33" s="687"/>
      <c r="V33" s="687"/>
      <c r="W33" s="687"/>
      <c r="X33" s="687"/>
      <c r="Y33" s="688"/>
      <c r="Z33" s="746">
        <v>6.6</v>
      </c>
      <c r="AA33" s="746"/>
      <c r="AB33" s="746"/>
      <c r="AC33" s="746"/>
      <c r="AD33" s="747" t="s">
        <v>127</v>
      </c>
      <c r="AE33" s="747"/>
      <c r="AF33" s="747"/>
      <c r="AG33" s="747"/>
      <c r="AH33" s="747"/>
      <c r="AI33" s="747"/>
      <c r="AJ33" s="747"/>
      <c r="AK33" s="747"/>
      <c r="AL33" s="689" t="s">
        <v>243</v>
      </c>
      <c r="AM33" s="690"/>
      <c r="AN33" s="690"/>
      <c r="AO33" s="7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28" t="s">
        <v>321</v>
      </c>
      <c r="CE33" s="725"/>
      <c r="CF33" s="725"/>
      <c r="CG33" s="725"/>
      <c r="CH33" s="725"/>
      <c r="CI33" s="725"/>
      <c r="CJ33" s="725"/>
      <c r="CK33" s="725"/>
      <c r="CL33" s="725"/>
      <c r="CM33" s="725"/>
      <c r="CN33" s="725"/>
      <c r="CO33" s="725"/>
      <c r="CP33" s="725"/>
      <c r="CQ33" s="726"/>
      <c r="CR33" s="684">
        <v>1286072</v>
      </c>
      <c r="CS33" s="685"/>
      <c r="CT33" s="685"/>
      <c r="CU33" s="685"/>
      <c r="CV33" s="685"/>
      <c r="CW33" s="685"/>
      <c r="CX33" s="685"/>
      <c r="CY33" s="686"/>
      <c r="CZ33" s="689">
        <v>36.700000000000003</v>
      </c>
      <c r="DA33" s="718"/>
      <c r="DB33" s="718"/>
      <c r="DC33" s="719"/>
      <c r="DD33" s="692">
        <v>779519</v>
      </c>
      <c r="DE33" s="685"/>
      <c r="DF33" s="685"/>
      <c r="DG33" s="685"/>
      <c r="DH33" s="685"/>
      <c r="DI33" s="685"/>
      <c r="DJ33" s="685"/>
      <c r="DK33" s="686"/>
      <c r="DL33" s="692">
        <v>405604</v>
      </c>
      <c r="DM33" s="685"/>
      <c r="DN33" s="685"/>
      <c r="DO33" s="685"/>
      <c r="DP33" s="685"/>
      <c r="DQ33" s="685"/>
      <c r="DR33" s="685"/>
      <c r="DS33" s="685"/>
      <c r="DT33" s="685"/>
      <c r="DU33" s="685"/>
      <c r="DV33" s="686"/>
      <c r="DW33" s="689">
        <v>37.6</v>
      </c>
      <c r="DX33" s="718"/>
      <c r="DY33" s="718"/>
      <c r="DZ33" s="718"/>
      <c r="EA33" s="718"/>
      <c r="EB33" s="718"/>
      <c r="EC33" s="720"/>
    </row>
    <row r="34" spans="2:133" ht="11.25" customHeight="1" x14ac:dyDescent="0.15">
      <c r="B34" s="681" t="s">
        <v>322</v>
      </c>
      <c r="C34" s="682"/>
      <c r="D34" s="682"/>
      <c r="E34" s="682"/>
      <c r="F34" s="682"/>
      <c r="G34" s="682"/>
      <c r="H34" s="682"/>
      <c r="I34" s="682"/>
      <c r="J34" s="682"/>
      <c r="K34" s="682"/>
      <c r="L34" s="682"/>
      <c r="M34" s="682"/>
      <c r="N34" s="682"/>
      <c r="O34" s="682"/>
      <c r="P34" s="682"/>
      <c r="Q34" s="683"/>
      <c r="R34" s="684">
        <v>24697</v>
      </c>
      <c r="S34" s="687"/>
      <c r="T34" s="687"/>
      <c r="U34" s="687"/>
      <c r="V34" s="687"/>
      <c r="W34" s="687"/>
      <c r="X34" s="687"/>
      <c r="Y34" s="688"/>
      <c r="Z34" s="746">
        <v>0.7</v>
      </c>
      <c r="AA34" s="746"/>
      <c r="AB34" s="746"/>
      <c r="AC34" s="746"/>
      <c r="AD34" s="747">
        <v>1090</v>
      </c>
      <c r="AE34" s="747"/>
      <c r="AF34" s="747"/>
      <c r="AG34" s="747"/>
      <c r="AH34" s="747"/>
      <c r="AI34" s="747"/>
      <c r="AJ34" s="747"/>
      <c r="AK34" s="747"/>
      <c r="AL34" s="689">
        <v>0.1</v>
      </c>
      <c r="AM34" s="690"/>
      <c r="AN34" s="690"/>
      <c r="AO34" s="748"/>
      <c r="AP34" s="234"/>
      <c r="AQ34" s="758" t="s">
        <v>323</v>
      </c>
      <c r="AR34" s="759"/>
      <c r="AS34" s="759"/>
      <c r="AT34" s="759"/>
      <c r="AU34" s="759"/>
      <c r="AV34" s="759"/>
      <c r="AW34" s="759"/>
      <c r="AX34" s="759"/>
      <c r="AY34" s="759"/>
      <c r="AZ34" s="759"/>
      <c r="BA34" s="759"/>
      <c r="BB34" s="759"/>
      <c r="BC34" s="759"/>
      <c r="BD34" s="759"/>
      <c r="BE34" s="759"/>
      <c r="BF34" s="760"/>
      <c r="BG34" s="758" t="s">
        <v>324</v>
      </c>
      <c r="BH34" s="759"/>
      <c r="BI34" s="759"/>
      <c r="BJ34" s="759"/>
      <c r="BK34" s="759"/>
      <c r="BL34" s="759"/>
      <c r="BM34" s="759"/>
      <c r="BN34" s="759"/>
      <c r="BO34" s="759"/>
      <c r="BP34" s="759"/>
      <c r="BQ34" s="759"/>
      <c r="BR34" s="759"/>
      <c r="BS34" s="759"/>
      <c r="BT34" s="759"/>
      <c r="BU34" s="759"/>
      <c r="BV34" s="759"/>
      <c r="BW34" s="759"/>
      <c r="BX34" s="759"/>
      <c r="BY34" s="759"/>
      <c r="BZ34" s="759"/>
      <c r="CA34" s="759"/>
      <c r="CB34" s="760"/>
      <c r="CD34" s="728" t="s">
        <v>325</v>
      </c>
      <c r="CE34" s="725"/>
      <c r="CF34" s="725"/>
      <c r="CG34" s="725"/>
      <c r="CH34" s="725"/>
      <c r="CI34" s="725"/>
      <c r="CJ34" s="725"/>
      <c r="CK34" s="725"/>
      <c r="CL34" s="725"/>
      <c r="CM34" s="725"/>
      <c r="CN34" s="725"/>
      <c r="CO34" s="725"/>
      <c r="CP34" s="725"/>
      <c r="CQ34" s="726"/>
      <c r="CR34" s="684">
        <v>622626</v>
      </c>
      <c r="CS34" s="687"/>
      <c r="CT34" s="687"/>
      <c r="CU34" s="687"/>
      <c r="CV34" s="687"/>
      <c r="CW34" s="687"/>
      <c r="CX34" s="687"/>
      <c r="CY34" s="688"/>
      <c r="CZ34" s="689">
        <v>17.8</v>
      </c>
      <c r="DA34" s="718"/>
      <c r="DB34" s="718"/>
      <c r="DC34" s="719"/>
      <c r="DD34" s="692">
        <v>163842</v>
      </c>
      <c r="DE34" s="687"/>
      <c r="DF34" s="687"/>
      <c r="DG34" s="687"/>
      <c r="DH34" s="687"/>
      <c r="DI34" s="687"/>
      <c r="DJ34" s="687"/>
      <c r="DK34" s="688"/>
      <c r="DL34" s="692">
        <v>163842</v>
      </c>
      <c r="DM34" s="687"/>
      <c r="DN34" s="687"/>
      <c r="DO34" s="687"/>
      <c r="DP34" s="687"/>
      <c r="DQ34" s="687"/>
      <c r="DR34" s="687"/>
      <c r="DS34" s="687"/>
      <c r="DT34" s="687"/>
      <c r="DU34" s="687"/>
      <c r="DV34" s="688"/>
      <c r="DW34" s="689">
        <v>15.2</v>
      </c>
      <c r="DX34" s="718"/>
      <c r="DY34" s="718"/>
      <c r="DZ34" s="718"/>
      <c r="EA34" s="718"/>
      <c r="EB34" s="718"/>
      <c r="EC34" s="720"/>
    </row>
    <row r="35" spans="2:133" ht="11.25" customHeight="1" x14ac:dyDescent="0.15">
      <c r="B35" s="681" t="s">
        <v>326</v>
      </c>
      <c r="C35" s="682"/>
      <c r="D35" s="682"/>
      <c r="E35" s="682"/>
      <c r="F35" s="682"/>
      <c r="G35" s="682"/>
      <c r="H35" s="682"/>
      <c r="I35" s="682"/>
      <c r="J35" s="682"/>
      <c r="K35" s="682"/>
      <c r="L35" s="682"/>
      <c r="M35" s="682"/>
      <c r="N35" s="682"/>
      <c r="O35" s="682"/>
      <c r="P35" s="682"/>
      <c r="Q35" s="683"/>
      <c r="R35" s="684">
        <v>249984</v>
      </c>
      <c r="S35" s="687"/>
      <c r="T35" s="687"/>
      <c r="U35" s="687"/>
      <c r="V35" s="687"/>
      <c r="W35" s="687"/>
      <c r="X35" s="687"/>
      <c r="Y35" s="688"/>
      <c r="Z35" s="746">
        <v>6.6</v>
      </c>
      <c r="AA35" s="746"/>
      <c r="AB35" s="746"/>
      <c r="AC35" s="746"/>
      <c r="AD35" s="747" t="s">
        <v>127</v>
      </c>
      <c r="AE35" s="747"/>
      <c r="AF35" s="747"/>
      <c r="AG35" s="747"/>
      <c r="AH35" s="747"/>
      <c r="AI35" s="747"/>
      <c r="AJ35" s="747"/>
      <c r="AK35" s="747"/>
      <c r="AL35" s="689" t="s">
        <v>127</v>
      </c>
      <c r="AM35" s="690"/>
      <c r="AN35" s="690"/>
      <c r="AO35" s="748"/>
      <c r="AP35" s="234"/>
      <c r="AQ35" s="752" t="s">
        <v>327</v>
      </c>
      <c r="AR35" s="753"/>
      <c r="AS35" s="753"/>
      <c r="AT35" s="753"/>
      <c r="AU35" s="753"/>
      <c r="AV35" s="753"/>
      <c r="AW35" s="753"/>
      <c r="AX35" s="753"/>
      <c r="AY35" s="754"/>
      <c r="AZ35" s="749">
        <v>99177</v>
      </c>
      <c r="BA35" s="750"/>
      <c r="BB35" s="750"/>
      <c r="BC35" s="750"/>
      <c r="BD35" s="750"/>
      <c r="BE35" s="750"/>
      <c r="BF35" s="751"/>
      <c r="BG35" s="755" t="s">
        <v>328</v>
      </c>
      <c r="BH35" s="756"/>
      <c r="BI35" s="756"/>
      <c r="BJ35" s="756"/>
      <c r="BK35" s="756"/>
      <c r="BL35" s="756"/>
      <c r="BM35" s="756"/>
      <c r="BN35" s="756"/>
      <c r="BO35" s="756"/>
      <c r="BP35" s="756"/>
      <c r="BQ35" s="756"/>
      <c r="BR35" s="756"/>
      <c r="BS35" s="756"/>
      <c r="BT35" s="756"/>
      <c r="BU35" s="757"/>
      <c r="BV35" s="749">
        <v>44201</v>
      </c>
      <c r="BW35" s="750"/>
      <c r="BX35" s="750"/>
      <c r="BY35" s="750"/>
      <c r="BZ35" s="750"/>
      <c r="CA35" s="750"/>
      <c r="CB35" s="751"/>
      <c r="CD35" s="728" t="s">
        <v>329</v>
      </c>
      <c r="CE35" s="725"/>
      <c r="CF35" s="725"/>
      <c r="CG35" s="725"/>
      <c r="CH35" s="725"/>
      <c r="CI35" s="725"/>
      <c r="CJ35" s="725"/>
      <c r="CK35" s="725"/>
      <c r="CL35" s="725"/>
      <c r="CM35" s="725"/>
      <c r="CN35" s="725"/>
      <c r="CO35" s="725"/>
      <c r="CP35" s="725"/>
      <c r="CQ35" s="726"/>
      <c r="CR35" s="684">
        <v>7492</v>
      </c>
      <c r="CS35" s="685"/>
      <c r="CT35" s="685"/>
      <c r="CU35" s="685"/>
      <c r="CV35" s="685"/>
      <c r="CW35" s="685"/>
      <c r="CX35" s="685"/>
      <c r="CY35" s="686"/>
      <c r="CZ35" s="689">
        <v>0.2</v>
      </c>
      <c r="DA35" s="718"/>
      <c r="DB35" s="718"/>
      <c r="DC35" s="719"/>
      <c r="DD35" s="692">
        <v>7492</v>
      </c>
      <c r="DE35" s="685"/>
      <c r="DF35" s="685"/>
      <c r="DG35" s="685"/>
      <c r="DH35" s="685"/>
      <c r="DI35" s="685"/>
      <c r="DJ35" s="685"/>
      <c r="DK35" s="686"/>
      <c r="DL35" s="692">
        <v>7492</v>
      </c>
      <c r="DM35" s="685"/>
      <c r="DN35" s="685"/>
      <c r="DO35" s="685"/>
      <c r="DP35" s="685"/>
      <c r="DQ35" s="685"/>
      <c r="DR35" s="685"/>
      <c r="DS35" s="685"/>
      <c r="DT35" s="685"/>
      <c r="DU35" s="685"/>
      <c r="DV35" s="686"/>
      <c r="DW35" s="689">
        <v>0.7</v>
      </c>
      <c r="DX35" s="718"/>
      <c r="DY35" s="718"/>
      <c r="DZ35" s="718"/>
      <c r="EA35" s="718"/>
      <c r="EB35" s="718"/>
      <c r="EC35" s="720"/>
    </row>
    <row r="36" spans="2:133" ht="11.25" customHeight="1" x14ac:dyDescent="0.15">
      <c r="B36" s="681" t="s">
        <v>330</v>
      </c>
      <c r="C36" s="682"/>
      <c r="D36" s="682"/>
      <c r="E36" s="682"/>
      <c r="F36" s="682"/>
      <c r="G36" s="682"/>
      <c r="H36" s="682"/>
      <c r="I36" s="682"/>
      <c r="J36" s="682"/>
      <c r="K36" s="682"/>
      <c r="L36" s="682"/>
      <c r="M36" s="682"/>
      <c r="N36" s="682"/>
      <c r="O36" s="682"/>
      <c r="P36" s="682"/>
      <c r="Q36" s="683"/>
      <c r="R36" s="684" t="s">
        <v>127</v>
      </c>
      <c r="S36" s="687"/>
      <c r="T36" s="687"/>
      <c r="U36" s="687"/>
      <c r="V36" s="687"/>
      <c r="W36" s="687"/>
      <c r="X36" s="687"/>
      <c r="Y36" s="688"/>
      <c r="Z36" s="746" t="s">
        <v>243</v>
      </c>
      <c r="AA36" s="746"/>
      <c r="AB36" s="746"/>
      <c r="AC36" s="746"/>
      <c r="AD36" s="747" t="s">
        <v>243</v>
      </c>
      <c r="AE36" s="747"/>
      <c r="AF36" s="747"/>
      <c r="AG36" s="747"/>
      <c r="AH36" s="747"/>
      <c r="AI36" s="747"/>
      <c r="AJ36" s="747"/>
      <c r="AK36" s="747"/>
      <c r="AL36" s="689" t="s">
        <v>127</v>
      </c>
      <c r="AM36" s="690"/>
      <c r="AN36" s="690"/>
      <c r="AO36" s="748"/>
      <c r="AQ36" s="721" t="s">
        <v>331</v>
      </c>
      <c r="AR36" s="722"/>
      <c r="AS36" s="722"/>
      <c r="AT36" s="722"/>
      <c r="AU36" s="722"/>
      <c r="AV36" s="722"/>
      <c r="AW36" s="722"/>
      <c r="AX36" s="722"/>
      <c r="AY36" s="723"/>
      <c r="AZ36" s="684">
        <v>28630</v>
      </c>
      <c r="BA36" s="687"/>
      <c r="BB36" s="687"/>
      <c r="BC36" s="687"/>
      <c r="BD36" s="685"/>
      <c r="BE36" s="685"/>
      <c r="BF36" s="724"/>
      <c r="BG36" s="728" t="s">
        <v>332</v>
      </c>
      <c r="BH36" s="725"/>
      <c r="BI36" s="725"/>
      <c r="BJ36" s="725"/>
      <c r="BK36" s="725"/>
      <c r="BL36" s="725"/>
      <c r="BM36" s="725"/>
      <c r="BN36" s="725"/>
      <c r="BO36" s="725"/>
      <c r="BP36" s="725"/>
      <c r="BQ36" s="725"/>
      <c r="BR36" s="725"/>
      <c r="BS36" s="725"/>
      <c r="BT36" s="725"/>
      <c r="BU36" s="726"/>
      <c r="BV36" s="684">
        <v>97112</v>
      </c>
      <c r="BW36" s="687"/>
      <c r="BX36" s="687"/>
      <c r="BY36" s="687"/>
      <c r="BZ36" s="687"/>
      <c r="CA36" s="687"/>
      <c r="CB36" s="727"/>
      <c r="CD36" s="728" t="s">
        <v>333</v>
      </c>
      <c r="CE36" s="725"/>
      <c r="CF36" s="725"/>
      <c r="CG36" s="725"/>
      <c r="CH36" s="725"/>
      <c r="CI36" s="725"/>
      <c r="CJ36" s="725"/>
      <c r="CK36" s="725"/>
      <c r="CL36" s="725"/>
      <c r="CM36" s="725"/>
      <c r="CN36" s="725"/>
      <c r="CO36" s="725"/>
      <c r="CP36" s="725"/>
      <c r="CQ36" s="726"/>
      <c r="CR36" s="684">
        <v>198500</v>
      </c>
      <c r="CS36" s="687"/>
      <c r="CT36" s="687"/>
      <c r="CU36" s="687"/>
      <c r="CV36" s="687"/>
      <c r="CW36" s="687"/>
      <c r="CX36" s="687"/>
      <c r="CY36" s="688"/>
      <c r="CZ36" s="689">
        <v>5.7</v>
      </c>
      <c r="DA36" s="718"/>
      <c r="DB36" s="718"/>
      <c r="DC36" s="719"/>
      <c r="DD36" s="692">
        <v>161299</v>
      </c>
      <c r="DE36" s="687"/>
      <c r="DF36" s="687"/>
      <c r="DG36" s="687"/>
      <c r="DH36" s="687"/>
      <c r="DI36" s="687"/>
      <c r="DJ36" s="687"/>
      <c r="DK36" s="688"/>
      <c r="DL36" s="692">
        <v>143021</v>
      </c>
      <c r="DM36" s="687"/>
      <c r="DN36" s="687"/>
      <c r="DO36" s="687"/>
      <c r="DP36" s="687"/>
      <c r="DQ36" s="687"/>
      <c r="DR36" s="687"/>
      <c r="DS36" s="687"/>
      <c r="DT36" s="687"/>
      <c r="DU36" s="687"/>
      <c r="DV36" s="688"/>
      <c r="DW36" s="689">
        <v>13.3</v>
      </c>
      <c r="DX36" s="718"/>
      <c r="DY36" s="718"/>
      <c r="DZ36" s="718"/>
      <c r="EA36" s="718"/>
      <c r="EB36" s="718"/>
      <c r="EC36" s="720"/>
    </row>
    <row r="37" spans="2:133" ht="11.25" customHeight="1" x14ac:dyDescent="0.15">
      <c r="B37" s="681" t="s">
        <v>334</v>
      </c>
      <c r="C37" s="682"/>
      <c r="D37" s="682"/>
      <c r="E37" s="682"/>
      <c r="F37" s="682"/>
      <c r="G37" s="682"/>
      <c r="H37" s="682"/>
      <c r="I37" s="682"/>
      <c r="J37" s="682"/>
      <c r="K37" s="682"/>
      <c r="L37" s="682"/>
      <c r="M37" s="682"/>
      <c r="N37" s="682"/>
      <c r="O37" s="682"/>
      <c r="P37" s="682"/>
      <c r="Q37" s="683"/>
      <c r="R37" s="684">
        <v>38684</v>
      </c>
      <c r="S37" s="687"/>
      <c r="T37" s="687"/>
      <c r="U37" s="687"/>
      <c r="V37" s="687"/>
      <c r="W37" s="687"/>
      <c r="X37" s="687"/>
      <c r="Y37" s="688"/>
      <c r="Z37" s="746">
        <v>1</v>
      </c>
      <c r="AA37" s="746"/>
      <c r="AB37" s="746"/>
      <c r="AC37" s="746"/>
      <c r="AD37" s="747" t="s">
        <v>127</v>
      </c>
      <c r="AE37" s="747"/>
      <c r="AF37" s="747"/>
      <c r="AG37" s="747"/>
      <c r="AH37" s="747"/>
      <c r="AI37" s="747"/>
      <c r="AJ37" s="747"/>
      <c r="AK37" s="747"/>
      <c r="AL37" s="689" t="s">
        <v>127</v>
      </c>
      <c r="AM37" s="690"/>
      <c r="AN37" s="690"/>
      <c r="AO37" s="748"/>
      <c r="AQ37" s="721" t="s">
        <v>335</v>
      </c>
      <c r="AR37" s="722"/>
      <c r="AS37" s="722"/>
      <c r="AT37" s="722"/>
      <c r="AU37" s="722"/>
      <c r="AV37" s="722"/>
      <c r="AW37" s="722"/>
      <c r="AX37" s="722"/>
      <c r="AY37" s="723"/>
      <c r="AZ37" s="684" t="s">
        <v>243</v>
      </c>
      <c r="BA37" s="687"/>
      <c r="BB37" s="687"/>
      <c r="BC37" s="687"/>
      <c r="BD37" s="685"/>
      <c r="BE37" s="685"/>
      <c r="BF37" s="724"/>
      <c r="BG37" s="728" t="s">
        <v>336</v>
      </c>
      <c r="BH37" s="725"/>
      <c r="BI37" s="725"/>
      <c r="BJ37" s="725"/>
      <c r="BK37" s="725"/>
      <c r="BL37" s="725"/>
      <c r="BM37" s="725"/>
      <c r="BN37" s="725"/>
      <c r="BO37" s="725"/>
      <c r="BP37" s="725"/>
      <c r="BQ37" s="725"/>
      <c r="BR37" s="725"/>
      <c r="BS37" s="725"/>
      <c r="BT37" s="725"/>
      <c r="BU37" s="726"/>
      <c r="BV37" s="684">
        <v>254</v>
      </c>
      <c r="BW37" s="687"/>
      <c r="BX37" s="687"/>
      <c r="BY37" s="687"/>
      <c r="BZ37" s="687"/>
      <c r="CA37" s="687"/>
      <c r="CB37" s="727"/>
      <c r="CD37" s="728" t="s">
        <v>337</v>
      </c>
      <c r="CE37" s="725"/>
      <c r="CF37" s="725"/>
      <c r="CG37" s="725"/>
      <c r="CH37" s="725"/>
      <c r="CI37" s="725"/>
      <c r="CJ37" s="725"/>
      <c r="CK37" s="725"/>
      <c r="CL37" s="725"/>
      <c r="CM37" s="725"/>
      <c r="CN37" s="725"/>
      <c r="CO37" s="725"/>
      <c r="CP37" s="725"/>
      <c r="CQ37" s="726"/>
      <c r="CR37" s="684">
        <v>3317</v>
      </c>
      <c r="CS37" s="685"/>
      <c r="CT37" s="685"/>
      <c r="CU37" s="685"/>
      <c r="CV37" s="685"/>
      <c r="CW37" s="685"/>
      <c r="CX37" s="685"/>
      <c r="CY37" s="686"/>
      <c r="CZ37" s="689">
        <v>0.1</v>
      </c>
      <c r="DA37" s="718"/>
      <c r="DB37" s="718"/>
      <c r="DC37" s="719"/>
      <c r="DD37" s="692">
        <v>3317</v>
      </c>
      <c r="DE37" s="685"/>
      <c r="DF37" s="685"/>
      <c r="DG37" s="685"/>
      <c r="DH37" s="685"/>
      <c r="DI37" s="685"/>
      <c r="DJ37" s="685"/>
      <c r="DK37" s="686"/>
      <c r="DL37" s="692">
        <v>3317</v>
      </c>
      <c r="DM37" s="685"/>
      <c r="DN37" s="685"/>
      <c r="DO37" s="685"/>
      <c r="DP37" s="685"/>
      <c r="DQ37" s="685"/>
      <c r="DR37" s="685"/>
      <c r="DS37" s="685"/>
      <c r="DT37" s="685"/>
      <c r="DU37" s="685"/>
      <c r="DV37" s="686"/>
      <c r="DW37" s="689">
        <v>0.3</v>
      </c>
      <c r="DX37" s="718"/>
      <c r="DY37" s="718"/>
      <c r="DZ37" s="718"/>
      <c r="EA37" s="718"/>
      <c r="EB37" s="718"/>
      <c r="EC37" s="720"/>
    </row>
    <row r="38" spans="2:133" ht="11.25" customHeight="1" x14ac:dyDescent="0.15">
      <c r="B38" s="696" t="s">
        <v>338</v>
      </c>
      <c r="C38" s="697"/>
      <c r="D38" s="697"/>
      <c r="E38" s="697"/>
      <c r="F38" s="697"/>
      <c r="G38" s="697"/>
      <c r="H38" s="697"/>
      <c r="I38" s="697"/>
      <c r="J38" s="697"/>
      <c r="K38" s="697"/>
      <c r="L38" s="697"/>
      <c r="M38" s="697"/>
      <c r="N38" s="697"/>
      <c r="O38" s="697"/>
      <c r="P38" s="697"/>
      <c r="Q38" s="698"/>
      <c r="R38" s="699">
        <v>3766078</v>
      </c>
      <c r="S38" s="736"/>
      <c r="T38" s="736"/>
      <c r="U38" s="736"/>
      <c r="V38" s="736"/>
      <c r="W38" s="736"/>
      <c r="X38" s="736"/>
      <c r="Y38" s="741"/>
      <c r="Z38" s="742">
        <v>100</v>
      </c>
      <c r="AA38" s="742"/>
      <c r="AB38" s="742"/>
      <c r="AC38" s="742"/>
      <c r="AD38" s="743">
        <v>1039044</v>
      </c>
      <c r="AE38" s="743"/>
      <c r="AF38" s="743"/>
      <c r="AG38" s="743"/>
      <c r="AH38" s="743"/>
      <c r="AI38" s="743"/>
      <c r="AJ38" s="743"/>
      <c r="AK38" s="743"/>
      <c r="AL38" s="702">
        <v>100</v>
      </c>
      <c r="AM38" s="744"/>
      <c r="AN38" s="744"/>
      <c r="AO38" s="745"/>
      <c r="AQ38" s="721" t="s">
        <v>339</v>
      </c>
      <c r="AR38" s="722"/>
      <c r="AS38" s="722"/>
      <c r="AT38" s="722"/>
      <c r="AU38" s="722"/>
      <c r="AV38" s="722"/>
      <c r="AW38" s="722"/>
      <c r="AX38" s="722"/>
      <c r="AY38" s="723"/>
      <c r="AZ38" s="684" t="s">
        <v>127</v>
      </c>
      <c r="BA38" s="687"/>
      <c r="BB38" s="687"/>
      <c r="BC38" s="687"/>
      <c r="BD38" s="685"/>
      <c r="BE38" s="685"/>
      <c r="BF38" s="724"/>
      <c r="BG38" s="728" t="s">
        <v>340</v>
      </c>
      <c r="BH38" s="725"/>
      <c r="BI38" s="725"/>
      <c r="BJ38" s="725"/>
      <c r="BK38" s="725"/>
      <c r="BL38" s="725"/>
      <c r="BM38" s="725"/>
      <c r="BN38" s="725"/>
      <c r="BO38" s="725"/>
      <c r="BP38" s="725"/>
      <c r="BQ38" s="725"/>
      <c r="BR38" s="725"/>
      <c r="BS38" s="725"/>
      <c r="BT38" s="725"/>
      <c r="BU38" s="726"/>
      <c r="BV38" s="684">
        <v>399</v>
      </c>
      <c r="BW38" s="687"/>
      <c r="BX38" s="687"/>
      <c r="BY38" s="687"/>
      <c r="BZ38" s="687"/>
      <c r="CA38" s="687"/>
      <c r="CB38" s="727"/>
      <c r="CD38" s="728" t="s">
        <v>341</v>
      </c>
      <c r="CE38" s="725"/>
      <c r="CF38" s="725"/>
      <c r="CG38" s="725"/>
      <c r="CH38" s="725"/>
      <c r="CI38" s="725"/>
      <c r="CJ38" s="725"/>
      <c r="CK38" s="725"/>
      <c r="CL38" s="725"/>
      <c r="CM38" s="725"/>
      <c r="CN38" s="725"/>
      <c r="CO38" s="725"/>
      <c r="CP38" s="725"/>
      <c r="CQ38" s="726"/>
      <c r="CR38" s="684">
        <v>99177</v>
      </c>
      <c r="CS38" s="687"/>
      <c r="CT38" s="687"/>
      <c r="CU38" s="687"/>
      <c r="CV38" s="687"/>
      <c r="CW38" s="687"/>
      <c r="CX38" s="687"/>
      <c r="CY38" s="688"/>
      <c r="CZ38" s="689">
        <v>2.8</v>
      </c>
      <c r="DA38" s="718"/>
      <c r="DB38" s="718"/>
      <c r="DC38" s="719"/>
      <c r="DD38" s="692">
        <v>88609</v>
      </c>
      <c r="DE38" s="687"/>
      <c r="DF38" s="687"/>
      <c r="DG38" s="687"/>
      <c r="DH38" s="687"/>
      <c r="DI38" s="687"/>
      <c r="DJ38" s="687"/>
      <c r="DK38" s="688"/>
      <c r="DL38" s="692">
        <v>88609</v>
      </c>
      <c r="DM38" s="687"/>
      <c r="DN38" s="687"/>
      <c r="DO38" s="687"/>
      <c r="DP38" s="687"/>
      <c r="DQ38" s="687"/>
      <c r="DR38" s="687"/>
      <c r="DS38" s="687"/>
      <c r="DT38" s="687"/>
      <c r="DU38" s="687"/>
      <c r="DV38" s="688"/>
      <c r="DW38" s="689">
        <v>8.1999999999999993</v>
      </c>
      <c r="DX38" s="718"/>
      <c r="DY38" s="718"/>
      <c r="DZ38" s="718"/>
      <c r="EA38" s="718"/>
      <c r="EB38" s="718"/>
      <c r="EC38" s="720"/>
    </row>
    <row r="39" spans="2:133" ht="11.25" customHeight="1" x14ac:dyDescent="0.15">
      <c r="AQ39" s="721" t="s">
        <v>342</v>
      </c>
      <c r="AR39" s="722"/>
      <c r="AS39" s="722"/>
      <c r="AT39" s="722"/>
      <c r="AU39" s="722"/>
      <c r="AV39" s="722"/>
      <c r="AW39" s="722"/>
      <c r="AX39" s="722"/>
      <c r="AY39" s="723"/>
      <c r="AZ39" s="684" t="s">
        <v>243</v>
      </c>
      <c r="BA39" s="687"/>
      <c r="BB39" s="687"/>
      <c r="BC39" s="687"/>
      <c r="BD39" s="685"/>
      <c r="BE39" s="685"/>
      <c r="BF39" s="724"/>
      <c r="BG39" s="729" t="s">
        <v>343</v>
      </c>
      <c r="BH39" s="730"/>
      <c r="BI39" s="730"/>
      <c r="BJ39" s="730"/>
      <c r="BK39" s="730"/>
      <c r="BL39" s="235"/>
      <c r="BM39" s="725" t="s">
        <v>344</v>
      </c>
      <c r="BN39" s="725"/>
      <c r="BO39" s="725"/>
      <c r="BP39" s="725"/>
      <c r="BQ39" s="725"/>
      <c r="BR39" s="725"/>
      <c r="BS39" s="725"/>
      <c r="BT39" s="725"/>
      <c r="BU39" s="726"/>
      <c r="BV39" s="684">
        <v>77</v>
      </c>
      <c r="BW39" s="687"/>
      <c r="BX39" s="687"/>
      <c r="BY39" s="687"/>
      <c r="BZ39" s="687"/>
      <c r="CA39" s="687"/>
      <c r="CB39" s="727"/>
      <c r="CD39" s="728" t="s">
        <v>345</v>
      </c>
      <c r="CE39" s="725"/>
      <c r="CF39" s="725"/>
      <c r="CG39" s="725"/>
      <c r="CH39" s="725"/>
      <c r="CI39" s="725"/>
      <c r="CJ39" s="725"/>
      <c r="CK39" s="725"/>
      <c r="CL39" s="725"/>
      <c r="CM39" s="725"/>
      <c r="CN39" s="725"/>
      <c r="CO39" s="725"/>
      <c r="CP39" s="725"/>
      <c r="CQ39" s="726"/>
      <c r="CR39" s="684">
        <v>355637</v>
      </c>
      <c r="CS39" s="685"/>
      <c r="CT39" s="685"/>
      <c r="CU39" s="685"/>
      <c r="CV39" s="685"/>
      <c r="CW39" s="685"/>
      <c r="CX39" s="685"/>
      <c r="CY39" s="686"/>
      <c r="CZ39" s="689">
        <v>10.1</v>
      </c>
      <c r="DA39" s="718"/>
      <c r="DB39" s="718"/>
      <c r="DC39" s="719"/>
      <c r="DD39" s="692">
        <v>355637</v>
      </c>
      <c r="DE39" s="685"/>
      <c r="DF39" s="685"/>
      <c r="DG39" s="685"/>
      <c r="DH39" s="685"/>
      <c r="DI39" s="685"/>
      <c r="DJ39" s="685"/>
      <c r="DK39" s="686"/>
      <c r="DL39" s="692" t="s">
        <v>243</v>
      </c>
      <c r="DM39" s="685"/>
      <c r="DN39" s="685"/>
      <c r="DO39" s="685"/>
      <c r="DP39" s="685"/>
      <c r="DQ39" s="685"/>
      <c r="DR39" s="685"/>
      <c r="DS39" s="685"/>
      <c r="DT39" s="685"/>
      <c r="DU39" s="685"/>
      <c r="DV39" s="686"/>
      <c r="DW39" s="689" t="s">
        <v>243</v>
      </c>
      <c r="DX39" s="718"/>
      <c r="DY39" s="718"/>
      <c r="DZ39" s="718"/>
      <c r="EA39" s="718"/>
      <c r="EB39" s="718"/>
      <c r="EC39" s="720"/>
    </row>
    <row r="40" spans="2:133" ht="11.25" customHeight="1" x14ac:dyDescent="0.15">
      <c r="AQ40" s="721" t="s">
        <v>346</v>
      </c>
      <c r="AR40" s="722"/>
      <c r="AS40" s="722"/>
      <c r="AT40" s="722"/>
      <c r="AU40" s="722"/>
      <c r="AV40" s="722"/>
      <c r="AW40" s="722"/>
      <c r="AX40" s="722"/>
      <c r="AY40" s="723"/>
      <c r="AZ40" s="684">
        <v>34240</v>
      </c>
      <c r="BA40" s="687"/>
      <c r="BB40" s="687"/>
      <c r="BC40" s="687"/>
      <c r="BD40" s="685"/>
      <c r="BE40" s="685"/>
      <c r="BF40" s="724"/>
      <c r="BG40" s="729"/>
      <c r="BH40" s="730"/>
      <c r="BI40" s="730"/>
      <c r="BJ40" s="730"/>
      <c r="BK40" s="730"/>
      <c r="BL40" s="235"/>
      <c r="BM40" s="725" t="s">
        <v>347</v>
      </c>
      <c r="BN40" s="725"/>
      <c r="BO40" s="725"/>
      <c r="BP40" s="725"/>
      <c r="BQ40" s="725"/>
      <c r="BR40" s="725"/>
      <c r="BS40" s="725"/>
      <c r="BT40" s="725"/>
      <c r="BU40" s="726"/>
      <c r="BV40" s="684" t="s">
        <v>243</v>
      </c>
      <c r="BW40" s="687"/>
      <c r="BX40" s="687"/>
      <c r="BY40" s="687"/>
      <c r="BZ40" s="687"/>
      <c r="CA40" s="687"/>
      <c r="CB40" s="727"/>
      <c r="CD40" s="728" t="s">
        <v>348</v>
      </c>
      <c r="CE40" s="725"/>
      <c r="CF40" s="725"/>
      <c r="CG40" s="725"/>
      <c r="CH40" s="725"/>
      <c r="CI40" s="725"/>
      <c r="CJ40" s="725"/>
      <c r="CK40" s="725"/>
      <c r="CL40" s="725"/>
      <c r="CM40" s="725"/>
      <c r="CN40" s="725"/>
      <c r="CO40" s="725"/>
      <c r="CP40" s="725"/>
      <c r="CQ40" s="726"/>
      <c r="CR40" s="684">
        <v>2640</v>
      </c>
      <c r="CS40" s="687"/>
      <c r="CT40" s="687"/>
      <c r="CU40" s="687"/>
      <c r="CV40" s="687"/>
      <c r="CW40" s="687"/>
      <c r="CX40" s="687"/>
      <c r="CY40" s="688"/>
      <c r="CZ40" s="689">
        <v>0.1</v>
      </c>
      <c r="DA40" s="718"/>
      <c r="DB40" s="718"/>
      <c r="DC40" s="719"/>
      <c r="DD40" s="692">
        <v>2640</v>
      </c>
      <c r="DE40" s="687"/>
      <c r="DF40" s="687"/>
      <c r="DG40" s="687"/>
      <c r="DH40" s="687"/>
      <c r="DI40" s="687"/>
      <c r="DJ40" s="687"/>
      <c r="DK40" s="688"/>
      <c r="DL40" s="692">
        <v>2640</v>
      </c>
      <c r="DM40" s="687"/>
      <c r="DN40" s="687"/>
      <c r="DO40" s="687"/>
      <c r="DP40" s="687"/>
      <c r="DQ40" s="687"/>
      <c r="DR40" s="687"/>
      <c r="DS40" s="687"/>
      <c r="DT40" s="687"/>
      <c r="DU40" s="687"/>
      <c r="DV40" s="688"/>
      <c r="DW40" s="689">
        <v>0.2</v>
      </c>
      <c r="DX40" s="718"/>
      <c r="DY40" s="718"/>
      <c r="DZ40" s="718"/>
      <c r="EA40" s="718"/>
      <c r="EB40" s="718"/>
      <c r="EC40" s="720"/>
    </row>
    <row r="41" spans="2:133" ht="11.25" customHeight="1" x14ac:dyDescent="0.15">
      <c r="AQ41" s="733" t="s">
        <v>349</v>
      </c>
      <c r="AR41" s="734"/>
      <c r="AS41" s="734"/>
      <c r="AT41" s="734"/>
      <c r="AU41" s="734"/>
      <c r="AV41" s="734"/>
      <c r="AW41" s="734"/>
      <c r="AX41" s="734"/>
      <c r="AY41" s="735"/>
      <c r="AZ41" s="699">
        <v>36307</v>
      </c>
      <c r="BA41" s="736"/>
      <c r="BB41" s="736"/>
      <c r="BC41" s="736"/>
      <c r="BD41" s="700"/>
      <c r="BE41" s="700"/>
      <c r="BF41" s="737"/>
      <c r="BG41" s="731"/>
      <c r="BH41" s="732"/>
      <c r="BI41" s="732"/>
      <c r="BJ41" s="732"/>
      <c r="BK41" s="732"/>
      <c r="BL41" s="236"/>
      <c r="BM41" s="738" t="s">
        <v>350</v>
      </c>
      <c r="BN41" s="738"/>
      <c r="BO41" s="738"/>
      <c r="BP41" s="738"/>
      <c r="BQ41" s="738"/>
      <c r="BR41" s="738"/>
      <c r="BS41" s="738"/>
      <c r="BT41" s="738"/>
      <c r="BU41" s="739"/>
      <c r="BV41" s="699">
        <v>200</v>
      </c>
      <c r="BW41" s="736"/>
      <c r="BX41" s="736"/>
      <c r="BY41" s="736"/>
      <c r="BZ41" s="736"/>
      <c r="CA41" s="736"/>
      <c r="CB41" s="740"/>
      <c r="CD41" s="728" t="s">
        <v>351</v>
      </c>
      <c r="CE41" s="725"/>
      <c r="CF41" s="725"/>
      <c r="CG41" s="725"/>
      <c r="CH41" s="725"/>
      <c r="CI41" s="725"/>
      <c r="CJ41" s="725"/>
      <c r="CK41" s="725"/>
      <c r="CL41" s="725"/>
      <c r="CM41" s="725"/>
      <c r="CN41" s="725"/>
      <c r="CO41" s="725"/>
      <c r="CP41" s="725"/>
      <c r="CQ41" s="726"/>
      <c r="CR41" s="684" t="s">
        <v>243</v>
      </c>
      <c r="CS41" s="685"/>
      <c r="CT41" s="685"/>
      <c r="CU41" s="685"/>
      <c r="CV41" s="685"/>
      <c r="CW41" s="685"/>
      <c r="CX41" s="685"/>
      <c r="CY41" s="686"/>
      <c r="CZ41" s="689" t="s">
        <v>127</v>
      </c>
      <c r="DA41" s="718"/>
      <c r="DB41" s="718"/>
      <c r="DC41" s="719"/>
      <c r="DD41" s="692" t="s">
        <v>243</v>
      </c>
      <c r="DE41" s="685"/>
      <c r="DF41" s="685"/>
      <c r="DG41" s="685"/>
      <c r="DH41" s="685"/>
      <c r="DI41" s="685"/>
      <c r="DJ41" s="685"/>
      <c r="DK41" s="686"/>
      <c r="DL41" s="693"/>
      <c r="DM41" s="694"/>
      <c r="DN41" s="694"/>
      <c r="DO41" s="694"/>
      <c r="DP41" s="694"/>
      <c r="DQ41" s="694"/>
      <c r="DR41" s="694"/>
      <c r="DS41" s="694"/>
      <c r="DT41" s="694"/>
      <c r="DU41" s="694"/>
      <c r="DV41" s="695"/>
      <c r="DW41" s="678"/>
      <c r="DX41" s="679"/>
      <c r="DY41" s="679"/>
      <c r="DZ41" s="679"/>
      <c r="EA41" s="679"/>
      <c r="EB41" s="679"/>
      <c r="EC41" s="680"/>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81" t="s">
        <v>353</v>
      </c>
      <c r="CE42" s="682"/>
      <c r="CF42" s="682"/>
      <c r="CG42" s="682"/>
      <c r="CH42" s="682"/>
      <c r="CI42" s="682"/>
      <c r="CJ42" s="682"/>
      <c r="CK42" s="682"/>
      <c r="CL42" s="682"/>
      <c r="CM42" s="682"/>
      <c r="CN42" s="682"/>
      <c r="CO42" s="682"/>
      <c r="CP42" s="682"/>
      <c r="CQ42" s="683"/>
      <c r="CR42" s="684">
        <v>1522471</v>
      </c>
      <c r="CS42" s="687"/>
      <c r="CT42" s="687"/>
      <c r="CU42" s="687"/>
      <c r="CV42" s="687"/>
      <c r="CW42" s="687"/>
      <c r="CX42" s="687"/>
      <c r="CY42" s="688"/>
      <c r="CZ42" s="689">
        <v>43.4</v>
      </c>
      <c r="DA42" s="690"/>
      <c r="DB42" s="690"/>
      <c r="DC42" s="691"/>
      <c r="DD42" s="692">
        <v>92814</v>
      </c>
      <c r="DE42" s="687"/>
      <c r="DF42" s="687"/>
      <c r="DG42" s="687"/>
      <c r="DH42" s="687"/>
      <c r="DI42" s="687"/>
      <c r="DJ42" s="687"/>
      <c r="DK42" s="688"/>
      <c r="DL42" s="693"/>
      <c r="DM42" s="694"/>
      <c r="DN42" s="694"/>
      <c r="DO42" s="694"/>
      <c r="DP42" s="694"/>
      <c r="DQ42" s="694"/>
      <c r="DR42" s="694"/>
      <c r="DS42" s="694"/>
      <c r="DT42" s="694"/>
      <c r="DU42" s="694"/>
      <c r="DV42" s="695"/>
      <c r="DW42" s="678"/>
      <c r="DX42" s="679"/>
      <c r="DY42" s="679"/>
      <c r="DZ42" s="679"/>
      <c r="EA42" s="679"/>
      <c r="EB42" s="679"/>
      <c r="EC42" s="680"/>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81" t="s">
        <v>355</v>
      </c>
      <c r="CE43" s="682"/>
      <c r="CF43" s="682"/>
      <c r="CG43" s="682"/>
      <c r="CH43" s="682"/>
      <c r="CI43" s="682"/>
      <c r="CJ43" s="682"/>
      <c r="CK43" s="682"/>
      <c r="CL43" s="682"/>
      <c r="CM43" s="682"/>
      <c r="CN43" s="682"/>
      <c r="CO43" s="682"/>
      <c r="CP43" s="682"/>
      <c r="CQ43" s="683"/>
      <c r="CR43" s="684" t="s">
        <v>127</v>
      </c>
      <c r="CS43" s="685"/>
      <c r="CT43" s="685"/>
      <c r="CU43" s="685"/>
      <c r="CV43" s="685"/>
      <c r="CW43" s="685"/>
      <c r="CX43" s="685"/>
      <c r="CY43" s="686"/>
      <c r="CZ43" s="689" t="s">
        <v>243</v>
      </c>
      <c r="DA43" s="718"/>
      <c r="DB43" s="718"/>
      <c r="DC43" s="719"/>
      <c r="DD43" s="692" t="s">
        <v>243</v>
      </c>
      <c r="DE43" s="685"/>
      <c r="DF43" s="685"/>
      <c r="DG43" s="685"/>
      <c r="DH43" s="685"/>
      <c r="DI43" s="685"/>
      <c r="DJ43" s="685"/>
      <c r="DK43" s="686"/>
      <c r="DL43" s="693"/>
      <c r="DM43" s="694"/>
      <c r="DN43" s="694"/>
      <c r="DO43" s="694"/>
      <c r="DP43" s="694"/>
      <c r="DQ43" s="694"/>
      <c r="DR43" s="694"/>
      <c r="DS43" s="694"/>
      <c r="DT43" s="694"/>
      <c r="DU43" s="694"/>
      <c r="DV43" s="695"/>
      <c r="DW43" s="678"/>
      <c r="DX43" s="679"/>
      <c r="DY43" s="679"/>
      <c r="DZ43" s="679"/>
      <c r="EA43" s="679"/>
      <c r="EB43" s="679"/>
      <c r="EC43" s="680"/>
    </row>
    <row r="44" spans="2:133" ht="11.25" customHeight="1" x14ac:dyDescent="0.15">
      <c r="B44" s="240" t="s">
        <v>356</v>
      </c>
      <c r="CD44" s="712" t="s">
        <v>307</v>
      </c>
      <c r="CE44" s="713"/>
      <c r="CF44" s="681" t="s">
        <v>357</v>
      </c>
      <c r="CG44" s="682"/>
      <c r="CH44" s="682"/>
      <c r="CI44" s="682"/>
      <c r="CJ44" s="682"/>
      <c r="CK44" s="682"/>
      <c r="CL44" s="682"/>
      <c r="CM44" s="682"/>
      <c r="CN44" s="682"/>
      <c r="CO44" s="682"/>
      <c r="CP44" s="682"/>
      <c r="CQ44" s="683"/>
      <c r="CR44" s="684">
        <v>1522471</v>
      </c>
      <c r="CS44" s="687"/>
      <c r="CT44" s="687"/>
      <c r="CU44" s="687"/>
      <c r="CV44" s="687"/>
      <c r="CW44" s="687"/>
      <c r="CX44" s="687"/>
      <c r="CY44" s="688"/>
      <c r="CZ44" s="689">
        <v>43.4</v>
      </c>
      <c r="DA44" s="690"/>
      <c r="DB44" s="690"/>
      <c r="DC44" s="691"/>
      <c r="DD44" s="692">
        <v>92814</v>
      </c>
      <c r="DE44" s="687"/>
      <c r="DF44" s="687"/>
      <c r="DG44" s="687"/>
      <c r="DH44" s="687"/>
      <c r="DI44" s="687"/>
      <c r="DJ44" s="687"/>
      <c r="DK44" s="688"/>
      <c r="DL44" s="693"/>
      <c r="DM44" s="694"/>
      <c r="DN44" s="694"/>
      <c r="DO44" s="694"/>
      <c r="DP44" s="694"/>
      <c r="DQ44" s="694"/>
      <c r="DR44" s="694"/>
      <c r="DS44" s="694"/>
      <c r="DT44" s="694"/>
      <c r="DU44" s="694"/>
      <c r="DV44" s="695"/>
      <c r="DW44" s="678"/>
      <c r="DX44" s="679"/>
      <c r="DY44" s="679"/>
      <c r="DZ44" s="679"/>
      <c r="EA44" s="679"/>
      <c r="EB44" s="679"/>
      <c r="EC44" s="680"/>
    </row>
    <row r="45" spans="2:133" ht="11.25" customHeight="1" x14ac:dyDescent="0.15">
      <c r="CD45" s="714"/>
      <c r="CE45" s="715"/>
      <c r="CF45" s="681" t="s">
        <v>358</v>
      </c>
      <c r="CG45" s="682"/>
      <c r="CH45" s="682"/>
      <c r="CI45" s="682"/>
      <c r="CJ45" s="682"/>
      <c r="CK45" s="682"/>
      <c r="CL45" s="682"/>
      <c r="CM45" s="682"/>
      <c r="CN45" s="682"/>
      <c r="CO45" s="682"/>
      <c r="CP45" s="682"/>
      <c r="CQ45" s="683"/>
      <c r="CR45" s="684">
        <v>1500443</v>
      </c>
      <c r="CS45" s="685"/>
      <c r="CT45" s="685"/>
      <c r="CU45" s="685"/>
      <c r="CV45" s="685"/>
      <c r="CW45" s="685"/>
      <c r="CX45" s="685"/>
      <c r="CY45" s="686"/>
      <c r="CZ45" s="689">
        <v>42.8</v>
      </c>
      <c r="DA45" s="718"/>
      <c r="DB45" s="718"/>
      <c r="DC45" s="719"/>
      <c r="DD45" s="692">
        <v>70786</v>
      </c>
      <c r="DE45" s="685"/>
      <c r="DF45" s="685"/>
      <c r="DG45" s="685"/>
      <c r="DH45" s="685"/>
      <c r="DI45" s="685"/>
      <c r="DJ45" s="685"/>
      <c r="DK45" s="686"/>
      <c r="DL45" s="693"/>
      <c r="DM45" s="694"/>
      <c r="DN45" s="694"/>
      <c r="DO45" s="694"/>
      <c r="DP45" s="694"/>
      <c r="DQ45" s="694"/>
      <c r="DR45" s="694"/>
      <c r="DS45" s="694"/>
      <c r="DT45" s="694"/>
      <c r="DU45" s="694"/>
      <c r="DV45" s="695"/>
      <c r="DW45" s="678"/>
      <c r="DX45" s="679"/>
      <c r="DY45" s="679"/>
      <c r="DZ45" s="679"/>
      <c r="EA45" s="679"/>
      <c r="EB45" s="679"/>
      <c r="EC45" s="680"/>
    </row>
    <row r="46" spans="2:133" ht="11.25" customHeight="1" x14ac:dyDescent="0.15">
      <c r="CD46" s="714"/>
      <c r="CE46" s="715"/>
      <c r="CF46" s="681" t="s">
        <v>359</v>
      </c>
      <c r="CG46" s="682"/>
      <c r="CH46" s="682"/>
      <c r="CI46" s="682"/>
      <c r="CJ46" s="682"/>
      <c r="CK46" s="682"/>
      <c r="CL46" s="682"/>
      <c r="CM46" s="682"/>
      <c r="CN46" s="682"/>
      <c r="CO46" s="682"/>
      <c r="CP46" s="682"/>
      <c r="CQ46" s="683"/>
      <c r="CR46" s="684">
        <v>22028</v>
      </c>
      <c r="CS46" s="687"/>
      <c r="CT46" s="687"/>
      <c r="CU46" s="687"/>
      <c r="CV46" s="687"/>
      <c r="CW46" s="687"/>
      <c r="CX46" s="687"/>
      <c r="CY46" s="688"/>
      <c r="CZ46" s="689">
        <v>0.6</v>
      </c>
      <c r="DA46" s="690"/>
      <c r="DB46" s="690"/>
      <c r="DC46" s="691"/>
      <c r="DD46" s="692">
        <v>22028</v>
      </c>
      <c r="DE46" s="687"/>
      <c r="DF46" s="687"/>
      <c r="DG46" s="687"/>
      <c r="DH46" s="687"/>
      <c r="DI46" s="687"/>
      <c r="DJ46" s="687"/>
      <c r="DK46" s="688"/>
      <c r="DL46" s="693"/>
      <c r="DM46" s="694"/>
      <c r="DN46" s="694"/>
      <c r="DO46" s="694"/>
      <c r="DP46" s="694"/>
      <c r="DQ46" s="694"/>
      <c r="DR46" s="694"/>
      <c r="DS46" s="694"/>
      <c r="DT46" s="694"/>
      <c r="DU46" s="694"/>
      <c r="DV46" s="695"/>
      <c r="DW46" s="678"/>
      <c r="DX46" s="679"/>
      <c r="DY46" s="679"/>
      <c r="DZ46" s="679"/>
      <c r="EA46" s="679"/>
      <c r="EB46" s="679"/>
      <c r="EC46" s="680"/>
    </row>
    <row r="47" spans="2:133" ht="11.25" customHeight="1" x14ac:dyDescent="0.15">
      <c r="CD47" s="714"/>
      <c r="CE47" s="715"/>
      <c r="CF47" s="681" t="s">
        <v>360</v>
      </c>
      <c r="CG47" s="682"/>
      <c r="CH47" s="682"/>
      <c r="CI47" s="682"/>
      <c r="CJ47" s="682"/>
      <c r="CK47" s="682"/>
      <c r="CL47" s="682"/>
      <c r="CM47" s="682"/>
      <c r="CN47" s="682"/>
      <c r="CO47" s="682"/>
      <c r="CP47" s="682"/>
      <c r="CQ47" s="683"/>
      <c r="CR47" s="684" t="s">
        <v>243</v>
      </c>
      <c r="CS47" s="685"/>
      <c r="CT47" s="685"/>
      <c r="CU47" s="685"/>
      <c r="CV47" s="685"/>
      <c r="CW47" s="685"/>
      <c r="CX47" s="685"/>
      <c r="CY47" s="686"/>
      <c r="CZ47" s="689" t="s">
        <v>243</v>
      </c>
      <c r="DA47" s="718"/>
      <c r="DB47" s="718"/>
      <c r="DC47" s="719"/>
      <c r="DD47" s="692" t="s">
        <v>243</v>
      </c>
      <c r="DE47" s="685"/>
      <c r="DF47" s="685"/>
      <c r="DG47" s="685"/>
      <c r="DH47" s="685"/>
      <c r="DI47" s="685"/>
      <c r="DJ47" s="685"/>
      <c r="DK47" s="686"/>
      <c r="DL47" s="693"/>
      <c r="DM47" s="694"/>
      <c r="DN47" s="694"/>
      <c r="DO47" s="694"/>
      <c r="DP47" s="694"/>
      <c r="DQ47" s="694"/>
      <c r="DR47" s="694"/>
      <c r="DS47" s="694"/>
      <c r="DT47" s="694"/>
      <c r="DU47" s="694"/>
      <c r="DV47" s="695"/>
      <c r="DW47" s="678"/>
      <c r="DX47" s="679"/>
      <c r="DY47" s="679"/>
      <c r="DZ47" s="679"/>
      <c r="EA47" s="679"/>
      <c r="EB47" s="679"/>
      <c r="EC47" s="680"/>
    </row>
    <row r="48" spans="2:133" x14ac:dyDescent="0.15">
      <c r="CD48" s="716"/>
      <c r="CE48" s="717"/>
      <c r="CF48" s="681" t="s">
        <v>361</v>
      </c>
      <c r="CG48" s="682"/>
      <c r="CH48" s="682"/>
      <c r="CI48" s="682"/>
      <c r="CJ48" s="682"/>
      <c r="CK48" s="682"/>
      <c r="CL48" s="682"/>
      <c r="CM48" s="682"/>
      <c r="CN48" s="682"/>
      <c r="CO48" s="682"/>
      <c r="CP48" s="682"/>
      <c r="CQ48" s="683"/>
      <c r="CR48" s="684" t="s">
        <v>243</v>
      </c>
      <c r="CS48" s="687"/>
      <c r="CT48" s="687"/>
      <c r="CU48" s="687"/>
      <c r="CV48" s="687"/>
      <c r="CW48" s="687"/>
      <c r="CX48" s="687"/>
      <c r="CY48" s="688"/>
      <c r="CZ48" s="689" t="s">
        <v>127</v>
      </c>
      <c r="DA48" s="690"/>
      <c r="DB48" s="690"/>
      <c r="DC48" s="691"/>
      <c r="DD48" s="692" t="s">
        <v>243</v>
      </c>
      <c r="DE48" s="687"/>
      <c r="DF48" s="687"/>
      <c r="DG48" s="687"/>
      <c r="DH48" s="687"/>
      <c r="DI48" s="687"/>
      <c r="DJ48" s="687"/>
      <c r="DK48" s="688"/>
      <c r="DL48" s="693"/>
      <c r="DM48" s="694"/>
      <c r="DN48" s="694"/>
      <c r="DO48" s="694"/>
      <c r="DP48" s="694"/>
      <c r="DQ48" s="694"/>
      <c r="DR48" s="694"/>
      <c r="DS48" s="694"/>
      <c r="DT48" s="694"/>
      <c r="DU48" s="694"/>
      <c r="DV48" s="695"/>
      <c r="DW48" s="678"/>
      <c r="DX48" s="679"/>
      <c r="DY48" s="679"/>
      <c r="DZ48" s="679"/>
      <c r="EA48" s="679"/>
      <c r="EB48" s="679"/>
      <c r="EC48" s="680"/>
    </row>
    <row r="49" spans="82:133" ht="11.25" customHeight="1" x14ac:dyDescent="0.15">
      <c r="CD49" s="696" t="s">
        <v>362</v>
      </c>
      <c r="CE49" s="697"/>
      <c r="CF49" s="697"/>
      <c r="CG49" s="697"/>
      <c r="CH49" s="697"/>
      <c r="CI49" s="697"/>
      <c r="CJ49" s="697"/>
      <c r="CK49" s="697"/>
      <c r="CL49" s="697"/>
      <c r="CM49" s="697"/>
      <c r="CN49" s="697"/>
      <c r="CO49" s="697"/>
      <c r="CP49" s="697"/>
      <c r="CQ49" s="698"/>
      <c r="CR49" s="699">
        <v>3504820</v>
      </c>
      <c r="CS49" s="700"/>
      <c r="CT49" s="700"/>
      <c r="CU49" s="700"/>
      <c r="CV49" s="700"/>
      <c r="CW49" s="700"/>
      <c r="CX49" s="700"/>
      <c r="CY49" s="701"/>
      <c r="CZ49" s="702">
        <v>100</v>
      </c>
      <c r="DA49" s="703"/>
      <c r="DB49" s="703"/>
      <c r="DC49" s="704"/>
      <c r="DD49" s="705">
        <v>1511512</v>
      </c>
      <c r="DE49" s="700"/>
      <c r="DF49" s="700"/>
      <c r="DG49" s="700"/>
      <c r="DH49" s="700"/>
      <c r="DI49" s="700"/>
      <c r="DJ49" s="700"/>
      <c r="DK49" s="701"/>
      <c r="DL49" s="706"/>
      <c r="DM49" s="707"/>
      <c r="DN49" s="707"/>
      <c r="DO49" s="707"/>
      <c r="DP49" s="707"/>
      <c r="DQ49" s="707"/>
      <c r="DR49" s="707"/>
      <c r="DS49" s="707"/>
      <c r="DT49" s="707"/>
      <c r="DU49" s="707"/>
      <c r="DV49" s="708"/>
      <c r="DW49" s="709"/>
      <c r="DX49" s="710"/>
      <c r="DY49" s="710"/>
      <c r="DZ49" s="710"/>
      <c r="EA49" s="710"/>
      <c r="EB49" s="710"/>
      <c r="EC49" s="711"/>
    </row>
    <row r="50" spans="82:133" hidden="1" x14ac:dyDescent="0.15"/>
    <row r="51" spans="82:133" hidden="1" x14ac:dyDescent="0.15"/>
    <row r="52" spans="82:133" hidden="1" x14ac:dyDescent="0.15"/>
    <row r="53" spans="82:133" hidden="1" x14ac:dyDescent="0.15"/>
  </sheetData>
  <sheetProtection algorithmName="SHA-512" hashValue="ryX5+xR86WenAcvn72Z12+hwLUDRrHzywiCCkPMWqxXizwwbem1ksAkxAYVErT8pj1q23lMids6L1VapZ1mCVQ==" saltValue="nr1okTS6k/dc/wuIfFod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2" sqref="AU72:AY7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22" t="s">
        <v>364</v>
      </c>
      <c r="DK2" s="1223"/>
      <c r="DL2" s="1223"/>
      <c r="DM2" s="1223"/>
      <c r="DN2" s="1223"/>
      <c r="DO2" s="1224"/>
      <c r="DP2" s="249"/>
      <c r="DQ2" s="1222" t="s">
        <v>365</v>
      </c>
      <c r="DR2" s="1223"/>
      <c r="DS2" s="1223"/>
      <c r="DT2" s="1223"/>
      <c r="DU2" s="1223"/>
      <c r="DV2" s="1223"/>
      <c r="DW2" s="1223"/>
      <c r="DX2" s="1223"/>
      <c r="DY2" s="1223"/>
      <c r="DZ2" s="122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75" t="s">
        <v>366</v>
      </c>
      <c r="B4" s="1175"/>
      <c r="C4" s="1175"/>
      <c r="D4" s="1175"/>
      <c r="E4" s="1175"/>
      <c r="F4" s="1175"/>
      <c r="G4" s="1175"/>
      <c r="H4" s="1175"/>
      <c r="I4" s="1175"/>
      <c r="J4" s="1175"/>
      <c r="K4" s="1175"/>
      <c r="L4" s="1175"/>
      <c r="M4" s="1175"/>
      <c r="N4" s="1175"/>
      <c r="O4" s="1175"/>
      <c r="P4" s="1175"/>
      <c r="Q4" s="1175"/>
      <c r="R4" s="1175"/>
      <c r="S4" s="1175"/>
      <c r="T4" s="1175"/>
      <c r="U4" s="1175"/>
      <c r="V4" s="1175"/>
      <c r="W4" s="1175"/>
      <c r="X4" s="1175"/>
      <c r="Y4" s="1175"/>
      <c r="Z4" s="1175"/>
      <c r="AA4" s="1175"/>
      <c r="AB4" s="1175"/>
      <c r="AC4" s="1175"/>
      <c r="AD4" s="1175"/>
      <c r="AE4" s="1175"/>
      <c r="AF4" s="1175"/>
      <c r="AG4" s="1175"/>
      <c r="AH4" s="1175"/>
      <c r="AI4" s="1175"/>
      <c r="AJ4" s="1175"/>
      <c r="AK4" s="1175"/>
      <c r="AL4" s="1175"/>
      <c r="AM4" s="1175"/>
      <c r="AN4" s="1175"/>
      <c r="AO4" s="1175"/>
      <c r="AP4" s="1175"/>
      <c r="AQ4" s="1175"/>
      <c r="AR4" s="1175"/>
      <c r="AS4" s="1175"/>
      <c r="AT4" s="1175"/>
      <c r="AU4" s="1175"/>
      <c r="AV4" s="1175"/>
      <c r="AW4" s="1175"/>
      <c r="AX4" s="1175"/>
      <c r="AY4" s="117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107" t="s">
        <v>368</v>
      </c>
      <c r="B5" s="1108"/>
      <c r="C5" s="1108"/>
      <c r="D5" s="1108"/>
      <c r="E5" s="1108"/>
      <c r="F5" s="1108"/>
      <c r="G5" s="1108"/>
      <c r="H5" s="1108"/>
      <c r="I5" s="1108"/>
      <c r="J5" s="1108"/>
      <c r="K5" s="1108"/>
      <c r="L5" s="1108"/>
      <c r="M5" s="1108"/>
      <c r="N5" s="1108"/>
      <c r="O5" s="1108"/>
      <c r="P5" s="1109"/>
      <c r="Q5" s="1113" t="s">
        <v>369</v>
      </c>
      <c r="R5" s="1114"/>
      <c r="S5" s="1114"/>
      <c r="T5" s="1114"/>
      <c r="U5" s="1115"/>
      <c r="V5" s="1113" t="s">
        <v>370</v>
      </c>
      <c r="W5" s="1114"/>
      <c r="X5" s="1114"/>
      <c r="Y5" s="1114"/>
      <c r="Z5" s="1115"/>
      <c r="AA5" s="1113" t="s">
        <v>371</v>
      </c>
      <c r="AB5" s="1114"/>
      <c r="AC5" s="1114"/>
      <c r="AD5" s="1114"/>
      <c r="AE5" s="1114"/>
      <c r="AF5" s="1225" t="s">
        <v>372</v>
      </c>
      <c r="AG5" s="1114"/>
      <c r="AH5" s="1114"/>
      <c r="AI5" s="1114"/>
      <c r="AJ5" s="1129"/>
      <c r="AK5" s="1114" t="s">
        <v>373</v>
      </c>
      <c r="AL5" s="1114"/>
      <c r="AM5" s="1114"/>
      <c r="AN5" s="1114"/>
      <c r="AO5" s="1115"/>
      <c r="AP5" s="1113" t="s">
        <v>374</v>
      </c>
      <c r="AQ5" s="1114"/>
      <c r="AR5" s="1114"/>
      <c r="AS5" s="1114"/>
      <c r="AT5" s="1115"/>
      <c r="AU5" s="1113" t="s">
        <v>375</v>
      </c>
      <c r="AV5" s="1114"/>
      <c r="AW5" s="1114"/>
      <c r="AX5" s="1114"/>
      <c r="AY5" s="1129"/>
      <c r="AZ5" s="256"/>
      <c r="BA5" s="256"/>
      <c r="BB5" s="256"/>
      <c r="BC5" s="256"/>
      <c r="BD5" s="256"/>
      <c r="BE5" s="257"/>
      <c r="BF5" s="257"/>
      <c r="BG5" s="257"/>
      <c r="BH5" s="257"/>
      <c r="BI5" s="257"/>
      <c r="BJ5" s="257"/>
      <c r="BK5" s="257"/>
      <c r="BL5" s="257"/>
      <c r="BM5" s="257"/>
      <c r="BN5" s="257"/>
      <c r="BO5" s="257"/>
      <c r="BP5" s="257"/>
      <c r="BQ5" s="1107" t="s">
        <v>376</v>
      </c>
      <c r="BR5" s="1108"/>
      <c r="BS5" s="1108"/>
      <c r="BT5" s="1108"/>
      <c r="BU5" s="1108"/>
      <c r="BV5" s="1108"/>
      <c r="BW5" s="1108"/>
      <c r="BX5" s="1108"/>
      <c r="BY5" s="1108"/>
      <c r="BZ5" s="1108"/>
      <c r="CA5" s="1108"/>
      <c r="CB5" s="1108"/>
      <c r="CC5" s="1108"/>
      <c r="CD5" s="1108"/>
      <c r="CE5" s="1108"/>
      <c r="CF5" s="1108"/>
      <c r="CG5" s="1109"/>
      <c r="CH5" s="1113" t="s">
        <v>377</v>
      </c>
      <c r="CI5" s="1114"/>
      <c r="CJ5" s="1114"/>
      <c r="CK5" s="1114"/>
      <c r="CL5" s="1115"/>
      <c r="CM5" s="1113" t="s">
        <v>378</v>
      </c>
      <c r="CN5" s="1114"/>
      <c r="CO5" s="1114"/>
      <c r="CP5" s="1114"/>
      <c r="CQ5" s="1115"/>
      <c r="CR5" s="1113" t="s">
        <v>379</v>
      </c>
      <c r="CS5" s="1114"/>
      <c r="CT5" s="1114"/>
      <c r="CU5" s="1114"/>
      <c r="CV5" s="1115"/>
      <c r="CW5" s="1113" t="s">
        <v>380</v>
      </c>
      <c r="CX5" s="1114"/>
      <c r="CY5" s="1114"/>
      <c r="CZ5" s="1114"/>
      <c r="DA5" s="1115"/>
      <c r="DB5" s="1113" t="s">
        <v>381</v>
      </c>
      <c r="DC5" s="1114"/>
      <c r="DD5" s="1114"/>
      <c r="DE5" s="1114"/>
      <c r="DF5" s="1115"/>
      <c r="DG5" s="1210" t="s">
        <v>382</v>
      </c>
      <c r="DH5" s="1211"/>
      <c r="DI5" s="1211"/>
      <c r="DJ5" s="1211"/>
      <c r="DK5" s="1212"/>
      <c r="DL5" s="1210" t="s">
        <v>383</v>
      </c>
      <c r="DM5" s="1211"/>
      <c r="DN5" s="1211"/>
      <c r="DO5" s="1211"/>
      <c r="DP5" s="1212"/>
      <c r="DQ5" s="1113" t="s">
        <v>384</v>
      </c>
      <c r="DR5" s="1114"/>
      <c r="DS5" s="1114"/>
      <c r="DT5" s="1114"/>
      <c r="DU5" s="1115"/>
      <c r="DV5" s="1113" t="s">
        <v>375</v>
      </c>
      <c r="DW5" s="1114"/>
      <c r="DX5" s="1114"/>
      <c r="DY5" s="1114"/>
      <c r="DZ5" s="1129"/>
      <c r="EA5" s="254"/>
    </row>
    <row r="6" spans="1:131" s="255" customFormat="1" ht="26.25" customHeight="1" thickBot="1" x14ac:dyDescent="0.2">
      <c r="A6" s="1110"/>
      <c r="B6" s="1111"/>
      <c r="C6" s="1111"/>
      <c r="D6" s="1111"/>
      <c r="E6" s="1111"/>
      <c r="F6" s="1111"/>
      <c r="G6" s="1111"/>
      <c r="H6" s="1111"/>
      <c r="I6" s="1111"/>
      <c r="J6" s="1111"/>
      <c r="K6" s="1111"/>
      <c r="L6" s="1111"/>
      <c r="M6" s="1111"/>
      <c r="N6" s="1111"/>
      <c r="O6" s="1111"/>
      <c r="P6" s="1112"/>
      <c r="Q6" s="1116"/>
      <c r="R6" s="1117"/>
      <c r="S6" s="1117"/>
      <c r="T6" s="1117"/>
      <c r="U6" s="1118"/>
      <c r="V6" s="1116"/>
      <c r="W6" s="1117"/>
      <c r="X6" s="1117"/>
      <c r="Y6" s="1117"/>
      <c r="Z6" s="1118"/>
      <c r="AA6" s="1116"/>
      <c r="AB6" s="1117"/>
      <c r="AC6" s="1117"/>
      <c r="AD6" s="1117"/>
      <c r="AE6" s="1117"/>
      <c r="AF6" s="1226"/>
      <c r="AG6" s="1117"/>
      <c r="AH6" s="1117"/>
      <c r="AI6" s="1117"/>
      <c r="AJ6" s="1130"/>
      <c r="AK6" s="1117"/>
      <c r="AL6" s="1117"/>
      <c r="AM6" s="1117"/>
      <c r="AN6" s="1117"/>
      <c r="AO6" s="1118"/>
      <c r="AP6" s="1116"/>
      <c r="AQ6" s="1117"/>
      <c r="AR6" s="1117"/>
      <c r="AS6" s="1117"/>
      <c r="AT6" s="1118"/>
      <c r="AU6" s="1116"/>
      <c r="AV6" s="1117"/>
      <c r="AW6" s="1117"/>
      <c r="AX6" s="1117"/>
      <c r="AY6" s="1130"/>
      <c r="AZ6" s="252"/>
      <c r="BA6" s="252"/>
      <c r="BB6" s="252"/>
      <c r="BC6" s="252"/>
      <c r="BD6" s="252"/>
      <c r="BE6" s="253"/>
      <c r="BF6" s="253"/>
      <c r="BG6" s="253"/>
      <c r="BH6" s="253"/>
      <c r="BI6" s="253"/>
      <c r="BJ6" s="253"/>
      <c r="BK6" s="253"/>
      <c r="BL6" s="253"/>
      <c r="BM6" s="253"/>
      <c r="BN6" s="253"/>
      <c r="BO6" s="253"/>
      <c r="BP6" s="253"/>
      <c r="BQ6" s="1110"/>
      <c r="BR6" s="1111"/>
      <c r="BS6" s="1111"/>
      <c r="BT6" s="1111"/>
      <c r="BU6" s="1111"/>
      <c r="BV6" s="1111"/>
      <c r="BW6" s="1111"/>
      <c r="BX6" s="1111"/>
      <c r="BY6" s="1111"/>
      <c r="BZ6" s="1111"/>
      <c r="CA6" s="1111"/>
      <c r="CB6" s="1111"/>
      <c r="CC6" s="1111"/>
      <c r="CD6" s="1111"/>
      <c r="CE6" s="1111"/>
      <c r="CF6" s="1111"/>
      <c r="CG6" s="1112"/>
      <c r="CH6" s="1116"/>
      <c r="CI6" s="1117"/>
      <c r="CJ6" s="1117"/>
      <c r="CK6" s="1117"/>
      <c r="CL6" s="1118"/>
      <c r="CM6" s="1116"/>
      <c r="CN6" s="1117"/>
      <c r="CO6" s="1117"/>
      <c r="CP6" s="1117"/>
      <c r="CQ6" s="1118"/>
      <c r="CR6" s="1116"/>
      <c r="CS6" s="1117"/>
      <c r="CT6" s="1117"/>
      <c r="CU6" s="1117"/>
      <c r="CV6" s="1118"/>
      <c r="CW6" s="1116"/>
      <c r="CX6" s="1117"/>
      <c r="CY6" s="1117"/>
      <c r="CZ6" s="1117"/>
      <c r="DA6" s="1118"/>
      <c r="DB6" s="1116"/>
      <c r="DC6" s="1117"/>
      <c r="DD6" s="1117"/>
      <c r="DE6" s="1117"/>
      <c r="DF6" s="1118"/>
      <c r="DG6" s="1213"/>
      <c r="DH6" s="1214"/>
      <c r="DI6" s="1214"/>
      <c r="DJ6" s="1214"/>
      <c r="DK6" s="1215"/>
      <c r="DL6" s="1213"/>
      <c r="DM6" s="1214"/>
      <c r="DN6" s="1214"/>
      <c r="DO6" s="1214"/>
      <c r="DP6" s="1215"/>
      <c r="DQ6" s="1116"/>
      <c r="DR6" s="1117"/>
      <c r="DS6" s="1117"/>
      <c r="DT6" s="1117"/>
      <c r="DU6" s="1118"/>
      <c r="DV6" s="1116"/>
      <c r="DW6" s="1117"/>
      <c r="DX6" s="1117"/>
      <c r="DY6" s="1117"/>
      <c r="DZ6" s="1130"/>
      <c r="EA6" s="254"/>
    </row>
    <row r="7" spans="1:131" s="255" customFormat="1" ht="26.25" customHeight="1" thickTop="1" x14ac:dyDescent="0.15">
      <c r="A7" s="258">
        <v>1</v>
      </c>
      <c r="B7" s="1162" t="s">
        <v>385</v>
      </c>
      <c r="C7" s="1163"/>
      <c r="D7" s="1163"/>
      <c r="E7" s="1163"/>
      <c r="F7" s="1163"/>
      <c r="G7" s="1163"/>
      <c r="H7" s="1163"/>
      <c r="I7" s="1163"/>
      <c r="J7" s="1163"/>
      <c r="K7" s="1163"/>
      <c r="L7" s="1163"/>
      <c r="M7" s="1163"/>
      <c r="N7" s="1163"/>
      <c r="O7" s="1163"/>
      <c r="P7" s="1164"/>
      <c r="Q7" s="1216">
        <v>3766</v>
      </c>
      <c r="R7" s="1217"/>
      <c r="S7" s="1217"/>
      <c r="T7" s="1217"/>
      <c r="U7" s="1217"/>
      <c r="V7" s="1217">
        <v>3505</v>
      </c>
      <c r="W7" s="1217"/>
      <c r="X7" s="1217"/>
      <c r="Y7" s="1217"/>
      <c r="Z7" s="1217"/>
      <c r="AA7" s="1217">
        <v>261</v>
      </c>
      <c r="AB7" s="1217"/>
      <c r="AC7" s="1217"/>
      <c r="AD7" s="1217"/>
      <c r="AE7" s="1218"/>
      <c r="AF7" s="1219">
        <v>257</v>
      </c>
      <c r="AG7" s="1220"/>
      <c r="AH7" s="1220"/>
      <c r="AI7" s="1220"/>
      <c r="AJ7" s="1221"/>
      <c r="AK7" s="1203">
        <v>220</v>
      </c>
      <c r="AL7" s="1204"/>
      <c r="AM7" s="1204"/>
      <c r="AN7" s="1204"/>
      <c r="AO7" s="1204"/>
      <c r="AP7" s="1204">
        <v>2077</v>
      </c>
      <c r="AQ7" s="1204"/>
      <c r="AR7" s="1204"/>
      <c r="AS7" s="1204"/>
      <c r="AT7" s="1204"/>
      <c r="AU7" s="1205"/>
      <c r="AV7" s="1205"/>
      <c r="AW7" s="1205"/>
      <c r="AX7" s="1205"/>
      <c r="AY7" s="1206"/>
      <c r="AZ7" s="252"/>
      <c r="BA7" s="252"/>
      <c r="BB7" s="252"/>
      <c r="BC7" s="252"/>
      <c r="BD7" s="252"/>
      <c r="BE7" s="253"/>
      <c r="BF7" s="253"/>
      <c r="BG7" s="253"/>
      <c r="BH7" s="253"/>
      <c r="BI7" s="253"/>
      <c r="BJ7" s="253"/>
      <c r="BK7" s="253"/>
      <c r="BL7" s="253"/>
      <c r="BM7" s="253"/>
      <c r="BN7" s="253"/>
      <c r="BO7" s="253"/>
      <c r="BP7" s="253"/>
      <c r="BQ7" s="259">
        <v>1</v>
      </c>
      <c r="BR7" s="260"/>
      <c r="BS7" s="1207"/>
      <c r="BT7" s="1208"/>
      <c r="BU7" s="1208"/>
      <c r="BV7" s="1208"/>
      <c r="BW7" s="1208"/>
      <c r="BX7" s="1208"/>
      <c r="BY7" s="1208"/>
      <c r="BZ7" s="1208"/>
      <c r="CA7" s="1208"/>
      <c r="CB7" s="1208"/>
      <c r="CC7" s="1208"/>
      <c r="CD7" s="1208"/>
      <c r="CE7" s="1208"/>
      <c r="CF7" s="1208"/>
      <c r="CG7" s="1209"/>
      <c r="CH7" s="1200"/>
      <c r="CI7" s="1201"/>
      <c r="CJ7" s="1201"/>
      <c r="CK7" s="1201"/>
      <c r="CL7" s="1202"/>
      <c r="CM7" s="1200"/>
      <c r="CN7" s="1201"/>
      <c r="CO7" s="1201"/>
      <c r="CP7" s="1201"/>
      <c r="CQ7" s="1202"/>
      <c r="CR7" s="1200"/>
      <c r="CS7" s="1201"/>
      <c r="CT7" s="1201"/>
      <c r="CU7" s="1201"/>
      <c r="CV7" s="1202"/>
      <c r="CW7" s="1200"/>
      <c r="CX7" s="1201"/>
      <c r="CY7" s="1201"/>
      <c r="CZ7" s="1201"/>
      <c r="DA7" s="1202"/>
      <c r="DB7" s="1200"/>
      <c r="DC7" s="1201"/>
      <c r="DD7" s="1201"/>
      <c r="DE7" s="1201"/>
      <c r="DF7" s="1202"/>
      <c r="DG7" s="1200"/>
      <c r="DH7" s="1201"/>
      <c r="DI7" s="1201"/>
      <c r="DJ7" s="1201"/>
      <c r="DK7" s="1202"/>
      <c r="DL7" s="1200"/>
      <c r="DM7" s="1201"/>
      <c r="DN7" s="1201"/>
      <c r="DO7" s="1201"/>
      <c r="DP7" s="1202"/>
      <c r="DQ7" s="1200"/>
      <c r="DR7" s="1201"/>
      <c r="DS7" s="1201"/>
      <c r="DT7" s="1201"/>
      <c r="DU7" s="1202"/>
      <c r="DV7" s="1227"/>
      <c r="DW7" s="1228"/>
      <c r="DX7" s="1228"/>
      <c r="DY7" s="1228"/>
      <c r="DZ7" s="1229"/>
      <c r="EA7" s="254"/>
    </row>
    <row r="8" spans="1:131" s="255" customFormat="1" ht="26.25" customHeight="1" x14ac:dyDescent="0.15">
      <c r="A8" s="261">
        <v>2</v>
      </c>
      <c r="B8" s="1149"/>
      <c r="C8" s="1150"/>
      <c r="D8" s="1150"/>
      <c r="E8" s="1150"/>
      <c r="F8" s="1150"/>
      <c r="G8" s="1150"/>
      <c r="H8" s="1150"/>
      <c r="I8" s="1150"/>
      <c r="J8" s="1150"/>
      <c r="K8" s="1150"/>
      <c r="L8" s="1150"/>
      <c r="M8" s="1150"/>
      <c r="N8" s="1150"/>
      <c r="O8" s="1150"/>
      <c r="P8" s="1151"/>
      <c r="Q8" s="1155"/>
      <c r="R8" s="1156"/>
      <c r="S8" s="1156"/>
      <c r="T8" s="1156"/>
      <c r="U8" s="1156"/>
      <c r="V8" s="1156"/>
      <c r="W8" s="1156"/>
      <c r="X8" s="1156"/>
      <c r="Y8" s="1156"/>
      <c r="Z8" s="1156"/>
      <c r="AA8" s="1156"/>
      <c r="AB8" s="1156"/>
      <c r="AC8" s="1156"/>
      <c r="AD8" s="1156"/>
      <c r="AE8" s="1157"/>
      <c r="AF8" s="1131"/>
      <c r="AG8" s="1132"/>
      <c r="AH8" s="1132"/>
      <c r="AI8" s="1132"/>
      <c r="AJ8" s="1133"/>
      <c r="AK8" s="1198"/>
      <c r="AL8" s="1199"/>
      <c r="AM8" s="1199"/>
      <c r="AN8" s="1199"/>
      <c r="AO8" s="1199"/>
      <c r="AP8" s="1199"/>
      <c r="AQ8" s="1199"/>
      <c r="AR8" s="1199"/>
      <c r="AS8" s="1199"/>
      <c r="AT8" s="1199"/>
      <c r="AU8" s="1196"/>
      <c r="AV8" s="1196"/>
      <c r="AW8" s="1196"/>
      <c r="AX8" s="1196"/>
      <c r="AY8" s="1197"/>
      <c r="AZ8" s="252"/>
      <c r="BA8" s="252"/>
      <c r="BB8" s="252"/>
      <c r="BC8" s="252"/>
      <c r="BD8" s="252"/>
      <c r="BE8" s="253"/>
      <c r="BF8" s="253"/>
      <c r="BG8" s="253"/>
      <c r="BH8" s="253"/>
      <c r="BI8" s="253"/>
      <c r="BJ8" s="253"/>
      <c r="BK8" s="253"/>
      <c r="BL8" s="253"/>
      <c r="BM8" s="253"/>
      <c r="BN8" s="253"/>
      <c r="BO8" s="253"/>
      <c r="BP8" s="253"/>
      <c r="BQ8" s="262">
        <v>2</v>
      </c>
      <c r="BR8" s="263"/>
      <c r="BS8" s="1126"/>
      <c r="BT8" s="1127"/>
      <c r="BU8" s="1127"/>
      <c r="BV8" s="1127"/>
      <c r="BW8" s="1127"/>
      <c r="BX8" s="1127"/>
      <c r="BY8" s="1127"/>
      <c r="BZ8" s="1127"/>
      <c r="CA8" s="1127"/>
      <c r="CB8" s="1127"/>
      <c r="CC8" s="1127"/>
      <c r="CD8" s="1127"/>
      <c r="CE8" s="1127"/>
      <c r="CF8" s="1127"/>
      <c r="CG8" s="1128"/>
      <c r="CH8" s="1101"/>
      <c r="CI8" s="1102"/>
      <c r="CJ8" s="1102"/>
      <c r="CK8" s="1102"/>
      <c r="CL8" s="1103"/>
      <c r="CM8" s="1101"/>
      <c r="CN8" s="1102"/>
      <c r="CO8" s="1102"/>
      <c r="CP8" s="1102"/>
      <c r="CQ8" s="1103"/>
      <c r="CR8" s="1101"/>
      <c r="CS8" s="1102"/>
      <c r="CT8" s="1102"/>
      <c r="CU8" s="1102"/>
      <c r="CV8" s="1103"/>
      <c r="CW8" s="1101"/>
      <c r="CX8" s="1102"/>
      <c r="CY8" s="1102"/>
      <c r="CZ8" s="1102"/>
      <c r="DA8" s="1103"/>
      <c r="DB8" s="1101"/>
      <c r="DC8" s="1102"/>
      <c r="DD8" s="1102"/>
      <c r="DE8" s="1102"/>
      <c r="DF8" s="1103"/>
      <c r="DG8" s="1101"/>
      <c r="DH8" s="1102"/>
      <c r="DI8" s="1102"/>
      <c r="DJ8" s="1102"/>
      <c r="DK8" s="1103"/>
      <c r="DL8" s="1101"/>
      <c r="DM8" s="1102"/>
      <c r="DN8" s="1102"/>
      <c r="DO8" s="1102"/>
      <c r="DP8" s="1103"/>
      <c r="DQ8" s="1101"/>
      <c r="DR8" s="1102"/>
      <c r="DS8" s="1102"/>
      <c r="DT8" s="1102"/>
      <c r="DU8" s="1103"/>
      <c r="DV8" s="1104"/>
      <c r="DW8" s="1105"/>
      <c r="DX8" s="1105"/>
      <c r="DY8" s="1105"/>
      <c r="DZ8" s="1106"/>
      <c r="EA8" s="254"/>
    </row>
    <row r="9" spans="1:131" s="255" customFormat="1" ht="26.25" customHeight="1" x14ac:dyDescent="0.15">
      <c r="A9" s="261">
        <v>3</v>
      </c>
      <c r="B9" s="1149"/>
      <c r="C9" s="1150"/>
      <c r="D9" s="1150"/>
      <c r="E9" s="1150"/>
      <c r="F9" s="1150"/>
      <c r="G9" s="1150"/>
      <c r="H9" s="1150"/>
      <c r="I9" s="1150"/>
      <c r="J9" s="1150"/>
      <c r="K9" s="1150"/>
      <c r="L9" s="1150"/>
      <c r="M9" s="1150"/>
      <c r="N9" s="1150"/>
      <c r="O9" s="1150"/>
      <c r="P9" s="1151"/>
      <c r="Q9" s="1155"/>
      <c r="R9" s="1156"/>
      <c r="S9" s="1156"/>
      <c r="T9" s="1156"/>
      <c r="U9" s="1156"/>
      <c r="V9" s="1156"/>
      <c r="W9" s="1156"/>
      <c r="X9" s="1156"/>
      <c r="Y9" s="1156"/>
      <c r="Z9" s="1156"/>
      <c r="AA9" s="1156"/>
      <c r="AB9" s="1156"/>
      <c r="AC9" s="1156"/>
      <c r="AD9" s="1156"/>
      <c r="AE9" s="1157"/>
      <c r="AF9" s="1131"/>
      <c r="AG9" s="1132"/>
      <c r="AH9" s="1132"/>
      <c r="AI9" s="1132"/>
      <c r="AJ9" s="1133"/>
      <c r="AK9" s="1198"/>
      <c r="AL9" s="1199"/>
      <c r="AM9" s="1199"/>
      <c r="AN9" s="1199"/>
      <c r="AO9" s="1199"/>
      <c r="AP9" s="1199"/>
      <c r="AQ9" s="1199"/>
      <c r="AR9" s="1199"/>
      <c r="AS9" s="1199"/>
      <c r="AT9" s="1199"/>
      <c r="AU9" s="1196"/>
      <c r="AV9" s="1196"/>
      <c r="AW9" s="1196"/>
      <c r="AX9" s="1196"/>
      <c r="AY9" s="1197"/>
      <c r="AZ9" s="252"/>
      <c r="BA9" s="252"/>
      <c r="BB9" s="252"/>
      <c r="BC9" s="252"/>
      <c r="BD9" s="252"/>
      <c r="BE9" s="253"/>
      <c r="BF9" s="253"/>
      <c r="BG9" s="253"/>
      <c r="BH9" s="253"/>
      <c r="BI9" s="253"/>
      <c r="BJ9" s="253"/>
      <c r="BK9" s="253"/>
      <c r="BL9" s="253"/>
      <c r="BM9" s="253"/>
      <c r="BN9" s="253"/>
      <c r="BO9" s="253"/>
      <c r="BP9" s="253"/>
      <c r="BQ9" s="262">
        <v>3</v>
      </c>
      <c r="BR9" s="263"/>
      <c r="BS9" s="1126"/>
      <c r="BT9" s="1127"/>
      <c r="BU9" s="1127"/>
      <c r="BV9" s="1127"/>
      <c r="BW9" s="1127"/>
      <c r="BX9" s="1127"/>
      <c r="BY9" s="1127"/>
      <c r="BZ9" s="1127"/>
      <c r="CA9" s="1127"/>
      <c r="CB9" s="1127"/>
      <c r="CC9" s="1127"/>
      <c r="CD9" s="1127"/>
      <c r="CE9" s="1127"/>
      <c r="CF9" s="1127"/>
      <c r="CG9" s="1128"/>
      <c r="CH9" s="1101"/>
      <c r="CI9" s="1102"/>
      <c r="CJ9" s="1102"/>
      <c r="CK9" s="1102"/>
      <c r="CL9" s="1103"/>
      <c r="CM9" s="1101"/>
      <c r="CN9" s="1102"/>
      <c r="CO9" s="1102"/>
      <c r="CP9" s="1102"/>
      <c r="CQ9" s="1103"/>
      <c r="CR9" s="1101"/>
      <c r="CS9" s="1102"/>
      <c r="CT9" s="1102"/>
      <c r="CU9" s="1102"/>
      <c r="CV9" s="1103"/>
      <c r="CW9" s="1101"/>
      <c r="CX9" s="1102"/>
      <c r="CY9" s="1102"/>
      <c r="CZ9" s="1102"/>
      <c r="DA9" s="1103"/>
      <c r="DB9" s="1101"/>
      <c r="DC9" s="1102"/>
      <c r="DD9" s="1102"/>
      <c r="DE9" s="1102"/>
      <c r="DF9" s="1103"/>
      <c r="DG9" s="1101"/>
      <c r="DH9" s="1102"/>
      <c r="DI9" s="1102"/>
      <c r="DJ9" s="1102"/>
      <c r="DK9" s="1103"/>
      <c r="DL9" s="1101"/>
      <c r="DM9" s="1102"/>
      <c r="DN9" s="1102"/>
      <c r="DO9" s="1102"/>
      <c r="DP9" s="1103"/>
      <c r="DQ9" s="1101"/>
      <c r="DR9" s="1102"/>
      <c r="DS9" s="1102"/>
      <c r="DT9" s="1102"/>
      <c r="DU9" s="1103"/>
      <c r="DV9" s="1104"/>
      <c r="DW9" s="1105"/>
      <c r="DX9" s="1105"/>
      <c r="DY9" s="1105"/>
      <c r="DZ9" s="1106"/>
      <c r="EA9" s="254"/>
    </row>
    <row r="10" spans="1:131" s="255" customFormat="1" ht="26.25" customHeight="1" x14ac:dyDescent="0.15">
      <c r="A10" s="261">
        <v>4</v>
      </c>
      <c r="B10" s="1149"/>
      <c r="C10" s="1150"/>
      <c r="D10" s="1150"/>
      <c r="E10" s="1150"/>
      <c r="F10" s="1150"/>
      <c r="G10" s="1150"/>
      <c r="H10" s="1150"/>
      <c r="I10" s="1150"/>
      <c r="J10" s="1150"/>
      <c r="K10" s="1150"/>
      <c r="L10" s="1150"/>
      <c r="M10" s="1150"/>
      <c r="N10" s="1150"/>
      <c r="O10" s="1150"/>
      <c r="P10" s="1151"/>
      <c r="Q10" s="1155"/>
      <c r="R10" s="1156"/>
      <c r="S10" s="1156"/>
      <c r="T10" s="1156"/>
      <c r="U10" s="1156"/>
      <c r="V10" s="1156"/>
      <c r="W10" s="1156"/>
      <c r="X10" s="1156"/>
      <c r="Y10" s="1156"/>
      <c r="Z10" s="1156"/>
      <c r="AA10" s="1156"/>
      <c r="AB10" s="1156"/>
      <c r="AC10" s="1156"/>
      <c r="AD10" s="1156"/>
      <c r="AE10" s="1157"/>
      <c r="AF10" s="1131"/>
      <c r="AG10" s="1132"/>
      <c r="AH10" s="1132"/>
      <c r="AI10" s="1132"/>
      <c r="AJ10" s="1133"/>
      <c r="AK10" s="1198"/>
      <c r="AL10" s="1199"/>
      <c r="AM10" s="1199"/>
      <c r="AN10" s="1199"/>
      <c r="AO10" s="1199"/>
      <c r="AP10" s="1199"/>
      <c r="AQ10" s="1199"/>
      <c r="AR10" s="1199"/>
      <c r="AS10" s="1199"/>
      <c r="AT10" s="1199"/>
      <c r="AU10" s="1196"/>
      <c r="AV10" s="1196"/>
      <c r="AW10" s="1196"/>
      <c r="AX10" s="1196"/>
      <c r="AY10" s="1197"/>
      <c r="AZ10" s="252"/>
      <c r="BA10" s="252"/>
      <c r="BB10" s="252"/>
      <c r="BC10" s="252"/>
      <c r="BD10" s="252"/>
      <c r="BE10" s="253"/>
      <c r="BF10" s="253"/>
      <c r="BG10" s="253"/>
      <c r="BH10" s="253"/>
      <c r="BI10" s="253"/>
      <c r="BJ10" s="253"/>
      <c r="BK10" s="253"/>
      <c r="BL10" s="253"/>
      <c r="BM10" s="253"/>
      <c r="BN10" s="253"/>
      <c r="BO10" s="253"/>
      <c r="BP10" s="253"/>
      <c r="BQ10" s="262">
        <v>4</v>
      </c>
      <c r="BR10" s="263"/>
      <c r="BS10" s="1126"/>
      <c r="BT10" s="1127"/>
      <c r="BU10" s="1127"/>
      <c r="BV10" s="1127"/>
      <c r="BW10" s="1127"/>
      <c r="BX10" s="1127"/>
      <c r="BY10" s="1127"/>
      <c r="BZ10" s="1127"/>
      <c r="CA10" s="1127"/>
      <c r="CB10" s="1127"/>
      <c r="CC10" s="1127"/>
      <c r="CD10" s="1127"/>
      <c r="CE10" s="1127"/>
      <c r="CF10" s="1127"/>
      <c r="CG10" s="1128"/>
      <c r="CH10" s="1101"/>
      <c r="CI10" s="1102"/>
      <c r="CJ10" s="1102"/>
      <c r="CK10" s="1102"/>
      <c r="CL10" s="1103"/>
      <c r="CM10" s="1101"/>
      <c r="CN10" s="1102"/>
      <c r="CO10" s="1102"/>
      <c r="CP10" s="1102"/>
      <c r="CQ10" s="1103"/>
      <c r="CR10" s="1101"/>
      <c r="CS10" s="1102"/>
      <c r="CT10" s="1102"/>
      <c r="CU10" s="1102"/>
      <c r="CV10" s="1103"/>
      <c r="CW10" s="1101"/>
      <c r="CX10" s="1102"/>
      <c r="CY10" s="1102"/>
      <c r="CZ10" s="1102"/>
      <c r="DA10" s="1103"/>
      <c r="DB10" s="1101"/>
      <c r="DC10" s="1102"/>
      <c r="DD10" s="1102"/>
      <c r="DE10" s="1102"/>
      <c r="DF10" s="1103"/>
      <c r="DG10" s="1101"/>
      <c r="DH10" s="1102"/>
      <c r="DI10" s="1102"/>
      <c r="DJ10" s="1102"/>
      <c r="DK10" s="1103"/>
      <c r="DL10" s="1101"/>
      <c r="DM10" s="1102"/>
      <c r="DN10" s="1102"/>
      <c r="DO10" s="1102"/>
      <c r="DP10" s="1103"/>
      <c r="DQ10" s="1101"/>
      <c r="DR10" s="1102"/>
      <c r="DS10" s="1102"/>
      <c r="DT10" s="1102"/>
      <c r="DU10" s="1103"/>
      <c r="DV10" s="1104"/>
      <c r="DW10" s="1105"/>
      <c r="DX10" s="1105"/>
      <c r="DY10" s="1105"/>
      <c r="DZ10" s="1106"/>
      <c r="EA10" s="254"/>
    </row>
    <row r="11" spans="1:131" s="255" customFormat="1" ht="26.25" customHeight="1" x14ac:dyDescent="0.15">
      <c r="A11" s="261">
        <v>5</v>
      </c>
      <c r="B11" s="1149"/>
      <c r="C11" s="1150"/>
      <c r="D11" s="1150"/>
      <c r="E11" s="1150"/>
      <c r="F11" s="1150"/>
      <c r="G11" s="1150"/>
      <c r="H11" s="1150"/>
      <c r="I11" s="1150"/>
      <c r="J11" s="1150"/>
      <c r="K11" s="1150"/>
      <c r="L11" s="1150"/>
      <c r="M11" s="1150"/>
      <c r="N11" s="1150"/>
      <c r="O11" s="1150"/>
      <c r="P11" s="1151"/>
      <c r="Q11" s="1155"/>
      <c r="R11" s="1156"/>
      <c r="S11" s="1156"/>
      <c r="T11" s="1156"/>
      <c r="U11" s="1156"/>
      <c r="V11" s="1156"/>
      <c r="W11" s="1156"/>
      <c r="X11" s="1156"/>
      <c r="Y11" s="1156"/>
      <c r="Z11" s="1156"/>
      <c r="AA11" s="1156"/>
      <c r="AB11" s="1156"/>
      <c r="AC11" s="1156"/>
      <c r="AD11" s="1156"/>
      <c r="AE11" s="1157"/>
      <c r="AF11" s="1131"/>
      <c r="AG11" s="1132"/>
      <c r="AH11" s="1132"/>
      <c r="AI11" s="1132"/>
      <c r="AJ11" s="1133"/>
      <c r="AK11" s="1198"/>
      <c r="AL11" s="1199"/>
      <c r="AM11" s="1199"/>
      <c r="AN11" s="1199"/>
      <c r="AO11" s="1199"/>
      <c r="AP11" s="1199"/>
      <c r="AQ11" s="1199"/>
      <c r="AR11" s="1199"/>
      <c r="AS11" s="1199"/>
      <c r="AT11" s="1199"/>
      <c r="AU11" s="1196"/>
      <c r="AV11" s="1196"/>
      <c r="AW11" s="1196"/>
      <c r="AX11" s="1196"/>
      <c r="AY11" s="1197"/>
      <c r="AZ11" s="252"/>
      <c r="BA11" s="252"/>
      <c r="BB11" s="252"/>
      <c r="BC11" s="252"/>
      <c r="BD11" s="252"/>
      <c r="BE11" s="253"/>
      <c r="BF11" s="253"/>
      <c r="BG11" s="253"/>
      <c r="BH11" s="253"/>
      <c r="BI11" s="253"/>
      <c r="BJ11" s="253"/>
      <c r="BK11" s="253"/>
      <c r="BL11" s="253"/>
      <c r="BM11" s="253"/>
      <c r="BN11" s="253"/>
      <c r="BO11" s="253"/>
      <c r="BP11" s="253"/>
      <c r="BQ11" s="262">
        <v>5</v>
      </c>
      <c r="BR11" s="263"/>
      <c r="BS11" s="1126"/>
      <c r="BT11" s="1127"/>
      <c r="BU11" s="1127"/>
      <c r="BV11" s="1127"/>
      <c r="BW11" s="1127"/>
      <c r="BX11" s="1127"/>
      <c r="BY11" s="1127"/>
      <c r="BZ11" s="1127"/>
      <c r="CA11" s="1127"/>
      <c r="CB11" s="1127"/>
      <c r="CC11" s="1127"/>
      <c r="CD11" s="1127"/>
      <c r="CE11" s="1127"/>
      <c r="CF11" s="1127"/>
      <c r="CG11" s="1128"/>
      <c r="CH11" s="1101"/>
      <c r="CI11" s="1102"/>
      <c r="CJ11" s="1102"/>
      <c r="CK11" s="1102"/>
      <c r="CL11" s="1103"/>
      <c r="CM11" s="1101"/>
      <c r="CN11" s="1102"/>
      <c r="CO11" s="1102"/>
      <c r="CP11" s="1102"/>
      <c r="CQ11" s="1103"/>
      <c r="CR11" s="1101"/>
      <c r="CS11" s="1102"/>
      <c r="CT11" s="1102"/>
      <c r="CU11" s="1102"/>
      <c r="CV11" s="1103"/>
      <c r="CW11" s="1101"/>
      <c r="CX11" s="1102"/>
      <c r="CY11" s="1102"/>
      <c r="CZ11" s="1102"/>
      <c r="DA11" s="1103"/>
      <c r="DB11" s="1101"/>
      <c r="DC11" s="1102"/>
      <c r="DD11" s="1102"/>
      <c r="DE11" s="1102"/>
      <c r="DF11" s="1103"/>
      <c r="DG11" s="1101"/>
      <c r="DH11" s="1102"/>
      <c r="DI11" s="1102"/>
      <c r="DJ11" s="1102"/>
      <c r="DK11" s="1103"/>
      <c r="DL11" s="1101"/>
      <c r="DM11" s="1102"/>
      <c r="DN11" s="1102"/>
      <c r="DO11" s="1102"/>
      <c r="DP11" s="1103"/>
      <c r="DQ11" s="1101"/>
      <c r="DR11" s="1102"/>
      <c r="DS11" s="1102"/>
      <c r="DT11" s="1102"/>
      <c r="DU11" s="1103"/>
      <c r="DV11" s="1104"/>
      <c r="DW11" s="1105"/>
      <c r="DX11" s="1105"/>
      <c r="DY11" s="1105"/>
      <c r="DZ11" s="1106"/>
      <c r="EA11" s="254"/>
    </row>
    <row r="12" spans="1:131" s="255" customFormat="1" ht="26.25" customHeight="1" x14ac:dyDescent="0.15">
      <c r="A12" s="261">
        <v>6</v>
      </c>
      <c r="B12" s="1149"/>
      <c r="C12" s="1150"/>
      <c r="D12" s="1150"/>
      <c r="E12" s="1150"/>
      <c r="F12" s="1150"/>
      <c r="G12" s="1150"/>
      <c r="H12" s="1150"/>
      <c r="I12" s="1150"/>
      <c r="J12" s="1150"/>
      <c r="K12" s="1150"/>
      <c r="L12" s="1150"/>
      <c r="M12" s="1150"/>
      <c r="N12" s="1150"/>
      <c r="O12" s="1150"/>
      <c r="P12" s="1151"/>
      <c r="Q12" s="1155"/>
      <c r="R12" s="1156"/>
      <c r="S12" s="1156"/>
      <c r="T12" s="1156"/>
      <c r="U12" s="1156"/>
      <c r="V12" s="1156"/>
      <c r="W12" s="1156"/>
      <c r="X12" s="1156"/>
      <c r="Y12" s="1156"/>
      <c r="Z12" s="1156"/>
      <c r="AA12" s="1156"/>
      <c r="AB12" s="1156"/>
      <c r="AC12" s="1156"/>
      <c r="AD12" s="1156"/>
      <c r="AE12" s="1157"/>
      <c r="AF12" s="1131"/>
      <c r="AG12" s="1132"/>
      <c r="AH12" s="1132"/>
      <c r="AI12" s="1132"/>
      <c r="AJ12" s="1133"/>
      <c r="AK12" s="1198"/>
      <c r="AL12" s="1199"/>
      <c r="AM12" s="1199"/>
      <c r="AN12" s="1199"/>
      <c r="AO12" s="1199"/>
      <c r="AP12" s="1199"/>
      <c r="AQ12" s="1199"/>
      <c r="AR12" s="1199"/>
      <c r="AS12" s="1199"/>
      <c r="AT12" s="1199"/>
      <c r="AU12" s="1196"/>
      <c r="AV12" s="1196"/>
      <c r="AW12" s="1196"/>
      <c r="AX12" s="1196"/>
      <c r="AY12" s="1197"/>
      <c r="AZ12" s="252"/>
      <c r="BA12" s="252"/>
      <c r="BB12" s="252"/>
      <c r="BC12" s="252"/>
      <c r="BD12" s="252"/>
      <c r="BE12" s="253"/>
      <c r="BF12" s="253"/>
      <c r="BG12" s="253"/>
      <c r="BH12" s="253"/>
      <c r="BI12" s="253"/>
      <c r="BJ12" s="253"/>
      <c r="BK12" s="253"/>
      <c r="BL12" s="253"/>
      <c r="BM12" s="253"/>
      <c r="BN12" s="253"/>
      <c r="BO12" s="253"/>
      <c r="BP12" s="253"/>
      <c r="BQ12" s="262">
        <v>6</v>
      </c>
      <c r="BR12" s="263"/>
      <c r="BS12" s="1126"/>
      <c r="BT12" s="1127"/>
      <c r="BU12" s="1127"/>
      <c r="BV12" s="1127"/>
      <c r="BW12" s="1127"/>
      <c r="BX12" s="1127"/>
      <c r="BY12" s="1127"/>
      <c r="BZ12" s="1127"/>
      <c r="CA12" s="1127"/>
      <c r="CB12" s="1127"/>
      <c r="CC12" s="1127"/>
      <c r="CD12" s="1127"/>
      <c r="CE12" s="1127"/>
      <c r="CF12" s="1127"/>
      <c r="CG12" s="1128"/>
      <c r="CH12" s="1101"/>
      <c r="CI12" s="1102"/>
      <c r="CJ12" s="1102"/>
      <c r="CK12" s="1102"/>
      <c r="CL12" s="1103"/>
      <c r="CM12" s="1101"/>
      <c r="CN12" s="1102"/>
      <c r="CO12" s="1102"/>
      <c r="CP12" s="1102"/>
      <c r="CQ12" s="1103"/>
      <c r="CR12" s="1101"/>
      <c r="CS12" s="1102"/>
      <c r="CT12" s="1102"/>
      <c r="CU12" s="1102"/>
      <c r="CV12" s="1103"/>
      <c r="CW12" s="1101"/>
      <c r="CX12" s="1102"/>
      <c r="CY12" s="1102"/>
      <c r="CZ12" s="1102"/>
      <c r="DA12" s="1103"/>
      <c r="DB12" s="1101"/>
      <c r="DC12" s="1102"/>
      <c r="DD12" s="1102"/>
      <c r="DE12" s="1102"/>
      <c r="DF12" s="1103"/>
      <c r="DG12" s="1101"/>
      <c r="DH12" s="1102"/>
      <c r="DI12" s="1102"/>
      <c r="DJ12" s="1102"/>
      <c r="DK12" s="1103"/>
      <c r="DL12" s="1101"/>
      <c r="DM12" s="1102"/>
      <c r="DN12" s="1102"/>
      <c r="DO12" s="1102"/>
      <c r="DP12" s="1103"/>
      <c r="DQ12" s="1101"/>
      <c r="DR12" s="1102"/>
      <c r="DS12" s="1102"/>
      <c r="DT12" s="1102"/>
      <c r="DU12" s="1103"/>
      <c r="DV12" s="1104"/>
      <c r="DW12" s="1105"/>
      <c r="DX12" s="1105"/>
      <c r="DY12" s="1105"/>
      <c r="DZ12" s="1106"/>
      <c r="EA12" s="254"/>
    </row>
    <row r="13" spans="1:131" s="255" customFormat="1" ht="26.25" customHeight="1" x14ac:dyDescent="0.15">
      <c r="A13" s="261">
        <v>7</v>
      </c>
      <c r="B13" s="1149"/>
      <c r="C13" s="1150"/>
      <c r="D13" s="1150"/>
      <c r="E13" s="1150"/>
      <c r="F13" s="1150"/>
      <c r="G13" s="1150"/>
      <c r="H13" s="1150"/>
      <c r="I13" s="1150"/>
      <c r="J13" s="1150"/>
      <c r="K13" s="1150"/>
      <c r="L13" s="1150"/>
      <c r="M13" s="1150"/>
      <c r="N13" s="1150"/>
      <c r="O13" s="1150"/>
      <c r="P13" s="1151"/>
      <c r="Q13" s="1155"/>
      <c r="R13" s="1156"/>
      <c r="S13" s="1156"/>
      <c r="T13" s="1156"/>
      <c r="U13" s="1156"/>
      <c r="V13" s="1156"/>
      <c r="W13" s="1156"/>
      <c r="X13" s="1156"/>
      <c r="Y13" s="1156"/>
      <c r="Z13" s="1156"/>
      <c r="AA13" s="1156"/>
      <c r="AB13" s="1156"/>
      <c r="AC13" s="1156"/>
      <c r="AD13" s="1156"/>
      <c r="AE13" s="1157"/>
      <c r="AF13" s="1131"/>
      <c r="AG13" s="1132"/>
      <c r="AH13" s="1132"/>
      <c r="AI13" s="1132"/>
      <c r="AJ13" s="1133"/>
      <c r="AK13" s="1198"/>
      <c r="AL13" s="1199"/>
      <c r="AM13" s="1199"/>
      <c r="AN13" s="1199"/>
      <c r="AO13" s="1199"/>
      <c r="AP13" s="1199"/>
      <c r="AQ13" s="1199"/>
      <c r="AR13" s="1199"/>
      <c r="AS13" s="1199"/>
      <c r="AT13" s="1199"/>
      <c r="AU13" s="1196"/>
      <c r="AV13" s="1196"/>
      <c r="AW13" s="1196"/>
      <c r="AX13" s="1196"/>
      <c r="AY13" s="1197"/>
      <c r="AZ13" s="252"/>
      <c r="BA13" s="252"/>
      <c r="BB13" s="252"/>
      <c r="BC13" s="252"/>
      <c r="BD13" s="252"/>
      <c r="BE13" s="253"/>
      <c r="BF13" s="253"/>
      <c r="BG13" s="253"/>
      <c r="BH13" s="253"/>
      <c r="BI13" s="253"/>
      <c r="BJ13" s="253"/>
      <c r="BK13" s="253"/>
      <c r="BL13" s="253"/>
      <c r="BM13" s="253"/>
      <c r="BN13" s="253"/>
      <c r="BO13" s="253"/>
      <c r="BP13" s="253"/>
      <c r="BQ13" s="262">
        <v>7</v>
      </c>
      <c r="BR13" s="263"/>
      <c r="BS13" s="1126"/>
      <c r="BT13" s="1127"/>
      <c r="BU13" s="1127"/>
      <c r="BV13" s="1127"/>
      <c r="BW13" s="1127"/>
      <c r="BX13" s="1127"/>
      <c r="BY13" s="1127"/>
      <c r="BZ13" s="1127"/>
      <c r="CA13" s="1127"/>
      <c r="CB13" s="1127"/>
      <c r="CC13" s="1127"/>
      <c r="CD13" s="1127"/>
      <c r="CE13" s="1127"/>
      <c r="CF13" s="1127"/>
      <c r="CG13" s="1128"/>
      <c r="CH13" s="1101"/>
      <c r="CI13" s="1102"/>
      <c r="CJ13" s="1102"/>
      <c r="CK13" s="1102"/>
      <c r="CL13" s="1103"/>
      <c r="CM13" s="1101"/>
      <c r="CN13" s="1102"/>
      <c r="CO13" s="1102"/>
      <c r="CP13" s="1102"/>
      <c r="CQ13" s="1103"/>
      <c r="CR13" s="1101"/>
      <c r="CS13" s="1102"/>
      <c r="CT13" s="1102"/>
      <c r="CU13" s="1102"/>
      <c r="CV13" s="1103"/>
      <c r="CW13" s="1101"/>
      <c r="CX13" s="1102"/>
      <c r="CY13" s="1102"/>
      <c r="CZ13" s="1102"/>
      <c r="DA13" s="1103"/>
      <c r="DB13" s="1101"/>
      <c r="DC13" s="1102"/>
      <c r="DD13" s="1102"/>
      <c r="DE13" s="1102"/>
      <c r="DF13" s="1103"/>
      <c r="DG13" s="1101"/>
      <c r="DH13" s="1102"/>
      <c r="DI13" s="1102"/>
      <c r="DJ13" s="1102"/>
      <c r="DK13" s="1103"/>
      <c r="DL13" s="1101"/>
      <c r="DM13" s="1102"/>
      <c r="DN13" s="1102"/>
      <c r="DO13" s="1102"/>
      <c r="DP13" s="1103"/>
      <c r="DQ13" s="1101"/>
      <c r="DR13" s="1102"/>
      <c r="DS13" s="1102"/>
      <c r="DT13" s="1102"/>
      <c r="DU13" s="1103"/>
      <c r="DV13" s="1104"/>
      <c r="DW13" s="1105"/>
      <c r="DX13" s="1105"/>
      <c r="DY13" s="1105"/>
      <c r="DZ13" s="1106"/>
      <c r="EA13" s="254"/>
    </row>
    <row r="14" spans="1:131" s="255" customFormat="1" ht="26.25" customHeight="1" x14ac:dyDescent="0.15">
      <c r="A14" s="261">
        <v>8</v>
      </c>
      <c r="B14" s="1149"/>
      <c r="C14" s="1150"/>
      <c r="D14" s="1150"/>
      <c r="E14" s="1150"/>
      <c r="F14" s="1150"/>
      <c r="G14" s="1150"/>
      <c r="H14" s="1150"/>
      <c r="I14" s="1150"/>
      <c r="J14" s="1150"/>
      <c r="K14" s="1150"/>
      <c r="L14" s="1150"/>
      <c r="M14" s="1150"/>
      <c r="N14" s="1150"/>
      <c r="O14" s="1150"/>
      <c r="P14" s="1151"/>
      <c r="Q14" s="1155"/>
      <c r="R14" s="1156"/>
      <c r="S14" s="1156"/>
      <c r="T14" s="1156"/>
      <c r="U14" s="1156"/>
      <c r="V14" s="1156"/>
      <c r="W14" s="1156"/>
      <c r="X14" s="1156"/>
      <c r="Y14" s="1156"/>
      <c r="Z14" s="1156"/>
      <c r="AA14" s="1156"/>
      <c r="AB14" s="1156"/>
      <c r="AC14" s="1156"/>
      <c r="AD14" s="1156"/>
      <c r="AE14" s="1157"/>
      <c r="AF14" s="1131"/>
      <c r="AG14" s="1132"/>
      <c r="AH14" s="1132"/>
      <c r="AI14" s="1132"/>
      <c r="AJ14" s="1133"/>
      <c r="AK14" s="1198"/>
      <c r="AL14" s="1199"/>
      <c r="AM14" s="1199"/>
      <c r="AN14" s="1199"/>
      <c r="AO14" s="1199"/>
      <c r="AP14" s="1199"/>
      <c r="AQ14" s="1199"/>
      <c r="AR14" s="1199"/>
      <c r="AS14" s="1199"/>
      <c r="AT14" s="1199"/>
      <c r="AU14" s="1196"/>
      <c r="AV14" s="1196"/>
      <c r="AW14" s="1196"/>
      <c r="AX14" s="1196"/>
      <c r="AY14" s="1197"/>
      <c r="AZ14" s="252"/>
      <c r="BA14" s="252"/>
      <c r="BB14" s="252"/>
      <c r="BC14" s="252"/>
      <c r="BD14" s="252"/>
      <c r="BE14" s="253"/>
      <c r="BF14" s="253"/>
      <c r="BG14" s="253"/>
      <c r="BH14" s="253"/>
      <c r="BI14" s="253"/>
      <c r="BJ14" s="253"/>
      <c r="BK14" s="253"/>
      <c r="BL14" s="253"/>
      <c r="BM14" s="253"/>
      <c r="BN14" s="253"/>
      <c r="BO14" s="253"/>
      <c r="BP14" s="253"/>
      <c r="BQ14" s="262">
        <v>8</v>
      </c>
      <c r="BR14" s="263"/>
      <c r="BS14" s="1126"/>
      <c r="BT14" s="1127"/>
      <c r="BU14" s="1127"/>
      <c r="BV14" s="1127"/>
      <c r="BW14" s="1127"/>
      <c r="BX14" s="1127"/>
      <c r="BY14" s="1127"/>
      <c r="BZ14" s="1127"/>
      <c r="CA14" s="1127"/>
      <c r="CB14" s="1127"/>
      <c r="CC14" s="1127"/>
      <c r="CD14" s="1127"/>
      <c r="CE14" s="1127"/>
      <c r="CF14" s="1127"/>
      <c r="CG14" s="1128"/>
      <c r="CH14" s="1101"/>
      <c r="CI14" s="1102"/>
      <c r="CJ14" s="1102"/>
      <c r="CK14" s="1102"/>
      <c r="CL14" s="1103"/>
      <c r="CM14" s="1101"/>
      <c r="CN14" s="1102"/>
      <c r="CO14" s="1102"/>
      <c r="CP14" s="1102"/>
      <c r="CQ14" s="1103"/>
      <c r="CR14" s="1101"/>
      <c r="CS14" s="1102"/>
      <c r="CT14" s="1102"/>
      <c r="CU14" s="1102"/>
      <c r="CV14" s="1103"/>
      <c r="CW14" s="1101"/>
      <c r="CX14" s="1102"/>
      <c r="CY14" s="1102"/>
      <c r="CZ14" s="1102"/>
      <c r="DA14" s="1103"/>
      <c r="DB14" s="1101"/>
      <c r="DC14" s="1102"/>
      <c r="DD14" s="1102"/>
      <c r="DE14" s="1102"/>
      <c r="DF14" s="1103"/>
      <c r="DG14" s="1101"/>
      <c r="DH14" s="1102"/>
      <c r="DI14" s="1102"/>
      <c r="DJ14" s="1102"/>
      <c r="DK14" s="1103"/>
      <c r="DL14" s="1101"/>
      <c r="DM14" s="1102"/>
      <c r="DN14" s="1102"/>
      <c r="DO14" s="1102"/>
      <c r="DP14" s="1103"/>
      <c r="DQ14" s="1101"/>
      <c r="DR14" s="1102"/>
      <c r="DS14" s="1102"/>
      <c r="DT14" s="1102"/>
      <c r="DU14" s="1103"/>
      <c r="DV14" s="1104"/>
      <c r="DW14" s="1105"/>
      <c r="DX14" s="1105"/>
      <c r="DY14" s="1105"/>
      <c r="DZ14" s="1106"/>
      <c r="EA14" s="254"/>
    </row>
    <row r="15" spans="1:131" s="255" customFormat="1" ht="26.25" customHeight="1" x14ac:dyDescent="0.15">
      <c r="A15" s="261">
        <v>9</v>
      </c>
      <c r="B15" s="1149"/>
      <c r="C15" s="1150"/>
      <c r="D15" s="1150"/>
      <c r="E15" s="1150"/>
      <c r="F15" s="1150"/>
      <c r="G15" s="1150"/>
      <c r="H15" s="1150"/>
      <c r="I15" s="1150"/>
      <c r="J15" s="1150"/>
      <c r="K15" s="1150"/>
      <c r="L15" s="1150"/>
      <c r="M15" s="1150"/>
      <c r="N15" s="1150"/>
      <c r="O15" s="1150"/>
      <c r="P15" s="1151"/>
      <c r="Q15" s="1155"/>
      <c r="R15" s="1156"/>
      <c r="S15" s="1156"/>
      <c r="T15" s="1156"/>
      <c r="U15" s="1156"/>
      <c r="V15" s="1156"/>
      <c r="W15" s="1156"/>
      <c r="X15" s="1156"/>
      <c r="Y15" s="1156"/>
      <c r="Z15" s="1156"/>
      <c r="AA15" s="1156"/>
      <c r="AB15" s="1156"/>
      <c r="AC15" s="1156"/>
      <c r="AD15" s="1156"/>
      <c r="AE15" s="1157"/>
      <c r="AF15" s="1131"/>
      <c r="AG15" s="1132"/>
      <c r="AH15" s="1132"/>
      <c r="AI15" s="1132"/>
      <c r="AJ15" s="1133"/>
      <c r="AK15" s="1198"/>
      <c r="AL15" s="1199"/>
      <c r="AM15" s="1199"/>
      <c r="AN15" s="1199"/>
      <c r="AO15" s="1199"/>
      <c r="AP15" s="1199"/>
      <c r="AQ15" s="1199"/>
      <c r="AR15" s="1199"/>
      <c r="AS15" s="1199"/>
      <c r="AT15" s="1199"/>
      <c r="AU15" s="1196"/>
      <c r="AV15" s="1196"/>
      <c r="AW15" s="1196"/>
      <c r="AX15" s="1196"/>
      <c r="AY15" s="1197"/>
      <c r="AZ15" s="252"/>
      <c r="BA15" s="252"/>
      <c r="BB15" s="252"/>
      <c r="BC15" s="252"/>
      <c r="BD15" s="252"/>
      <c r="BE15" s="253"/>
      <c r="BF15" s="253"/>
      <c r="BG15" s="253"/>
      <c r="BH15" s="253"/>
      <c r="BI15" s="253"/>
      <c r="BJ15" s="253"/>
      <c r="BK15" s="253"/>
      <c r="BL15" s="253"/>
      <c r="BM15" s="253"/>
      <c r="BN15" s="253"/>
      <c r="BO15" s="253"/>
      <c r="BP15" s="253"/>
      <c r="BQ15" s="262">
        <v>9</v>
      </c>
      <c r="BR15" s="263"/>
      <c r="BS15" s="1126"/>
      <c r="BT15" s="1127"/>
      <c r="BU15" s="1127"/>
      <c r="BV15" s="1127"/>
      <c r="BW15" s="1127"/>
      <c r="BX15" s="1127"/>
      <c r="BY15" s="1127"/>
      <c r="BZ15" s="1127"/>
      <c r="CA15" s="1127"/>
      <c r="CB15" s="1127"/>
      <c r="CC15" s="1127"/>
      <c r="CD15" s="1127"/>
      <c r="CE15" s="1127"/>
      <c r="CF15" s="1127"/>
      <c r="CG15" s="1128"/>
      <c r="CH15" s="1101"/>
      <c r="CI15" s="1102"/>
      <c r="CJ15" s="1102"/>
      <c r="CK15" s="1102"/>
      <c r="CL15" s="1103"/>
      <c r="CM15" s="1101"/>
      <c r="CN15" s="1102"/>
      <c r="CO15" s="1102"/>
      <c r="CP15" s="1102"/>
      <c r="CQ15" s="1103"/>
      <c r="CR15" s="1101"/>
      <c r="CS15" s="1102"/>
      <c r="CT15" s="1102"/>
      <c r="CU15" s="1102"/>
      <c r="CV15" s="1103"/>
      <c r="CW15" s="1101"/>
      <c r="CX15" s="1102"/>
      <c r="CY15" s="1102"/>
      <c r="CZ15" s="1102"/>
      <c r="DA15" s="1103"/>
      <c r="DB15" s="1101"/>
      <c r="DC15" s="1102"/>
      <c r="DD15" s="1102"/>
      <c r="DE15" s="1102"/>
      <c r="DF15" s="1103"/>
      <c r="DG15" s="1101"/>
      <c r="DH15" s="1102"/>
      <c r="DI15" s="1102"/>
      <c r="DJ15" s="1102"/>
      <c r="DK15" s="1103"/>
      <c r="DL15" s="1101"/>
      <c r="DM15" s="1102"/>
      <c r="DN15" s="1102"/>
      <c r="DO15" s="1102"/>
      <c r="DP15" s="1103"/>
      <c r="DQ15" s="1101"/>
      <c r="DR15" s="1102"/>
      <c r="DS15" s="1102"/>
      <c r="DT15" s="1102"/>
      <c r="DU15" s="1103"/>
      <c r="DV15" s="1104"/>
      <c r="DW15" s="1105"/>
      <c r="DX15" s="1105"/>
      <c r="DY15" s="1105"/>
      <c r="DZ15" s="1106"/>
      <c r="EA15" s="254"/>
    </row>
    <row r="16" spans="1:131" s="255" customFormat="1" ht="26.25" customHeight="1" x14ac:dyDescent="0.15">
      <c r="A16" s="261">
        <v>10</v>
      </c>
      <c r="B16" s="1149"/>
      <c r="C16" s="1150"/>
      <c r="D16" s="1150"/>
      <c r="E16" s="1150"/>
      <c r="F16" s="1150"/>
      <c r="G16" s="1150"/>
      <c r="H16" s="1150"/>
      <c r="I16" s="1150"/>
      <c r="J16" s="1150"/>
      <c r="K16" s="1150"/>
      <c r="L16" s="1150"/>
      <c r="M16" s="1150"/>
      <c r="N16" s="1150"/>
      <c r="O16" s="1150"/>
      <c r="P16" s="1151"/>
      <c r="Q16" s="1155"/>
      <c r="R16" s="1156"/>
      <c r="S16" s="1156"/>
      <c r="T16" s="1156"/>
      <c r="U16" s="1156"/>
      <c r="V16" s="1156"/>
      <c r="W16" s="1156"/>
      <c r="X16" s="1156"/>
      <c r="Y16" s="1156"/>
      <c r="Z16" s="1156"/>
      <c r="AA16" s="1156"/>
      <c r="AB16" s="1156"/>
      <c r="AC16" s="1156"/>
      <c r="AD16" s="1156"/>
      <c r="AE16" s="1157"/>
      <c r="AF16" s="1131"/>
      <c r="AG16" s="1132"/>
      <c r="AH16" s="1132"/>
      <c r="AI16" s="1132"/>
      <c r="AJ16" s="1133"/>
      <c r="AK16" s="1198"/>
      <c r="AL16" s="1199"/>
      <c r="AM16" s="1199"/>
      <c r="AN16" s="1199"/>
      <c r="AO16" s="1199"/>
      <c r="AP16" s="1199"/>
      <c r="AQ16" s="1199"/>
      <c r="AR16" s="1199"/>
      <c r="AS16" s="1199"/>
      <c r="AT16" s="1199"/>
      <c r="AU16" s="1196"/>
      <c r="AV16" s="1196"/>
      <c r="AW16" s="1196"/>
      <c r="AX16" s="1196"/>
      <c r="AY16" s="1197"/>
      <c r="AZ16" s="252"/>
      <c r="BA16" s="252"/>
      <c r="BB16" s="252"/>
      <c r="BC16" s="252"/>
      <c r="BD16" s="252"/>
      <c r="BE16" s="253"/>
      <c r="BF16" s="253"/>
      <c r="BG16" s="253"/>
      <c r="BH16" s="253"/>
      <c r="BI16" s="253"/>
      <c r="BJ16" s="253"/>
      <c r="BK16" s="253"/>
      <c r="BL16" s="253"/>
      <c r="BM16" s="253"/>
      <c r="BN16" s="253"/>
      <c r="BO16" s="253"/>
      <c r="BP16" s="253"/>
      <c r="BQ16" s="262">
        <v>10</v>
      </c>
      <c r="BR16" s="263"/>
      <c r="BS16" s="1126"/>
      <c r="BT16" s="1127"/>
      <c r="BU16" s="1127"/>
      <c r="BV16" s="1127"/>
      <c r="BW16" s="1127"/>
      <c r="BX16" s="1127"/>
      <c r="BY16" s="1127"/>
      <c r="BZ16" s="1127"/>
      <c r="CA16" s="1127"/>
      <c r="CB16" s="1127"/>
      <c r="CC16" s="1127"/>
      <c r="CD16" s="1127"/>
      <c r="CE16" s="1127"/>
      <c r="CF16" s="1127"/>
      <c r="CG16" s="1128"/>
      <c r="CH16" s="1101"/>
      <c r="CI16" s="1102"/>
      <c r="CJ16" s="1102"/>
      <c r="CK16" s="1102"/>
      <c r="CL16" s="1103"/>
      <c r="CM16" s="1101"/>
      <c r="CN16" s="1102"/>
      <c r="CO16" s="1102"/>
      <c r="CP16" s="1102"/>
      <c r="CQ16" s="1103"/>
      <c r="CR16" s="1101"/>
      <c r="CS16" s="1102"/>
      <c r="CT16" s="1102"/>
      <c r="CU16" s="1102"/>
      <c r="CV16" s="1103"/>
      <c r="CW16" s="1101"/>
      <c r="CX16" s="1102"/>
      <c r="CY16" s="1102"/>
      <c r="CZ16" s="1102"/>
      <c r="DA16" s="1103"/>
      <c r="DB16" s="1101"/>
      <c r="DC16" s="1102"/>
      <c r="DD16" s="1102"/>
      <c r="DE16" s="1102"/>
      <c r="DF16" s="1103"/>
      <c r="DG16" s="1101"/>
      <c r="DH16" s="1102"/>
      <c r="DI16" s="1102"/>
      <c r="DJ16" s="1102"/>
      <c r="DK16" s="1103"/>
      <c r="DL16" s="1101"/>
      <c r="DM16" s="1102"/>
      <c r="DN16" s="1102"/>
      <c r="DO16" s="1102"/>
      <c r="DP16" s="1103"/>
      <c r="DQ16" s="1101"/>
      <c r="DR16" s="1102"/>
      <c r="DS16" s="1102"/>
      <c r="DT16" s="1102"/>
      <c r="DU16" s="1103"/>
      <c r="DV16" s="1104"/>
      <c r="DW16" s="1105"/>
      <c r="DX16" s="1105"/>
      <c r="DY16" s="1105"/>
      <c r="DZ16" s="1106"/>
      <c r="EA16" s="254"/>
    </row>
    <row r="17" spans="1:131" s="255" customFormat="1" ht="26.25" customHeight="1" x14ac:dyDescent="0.15">
      <c r="A17" s="261">
        <v>11</v>
      </c>
      <c r="B17" s="1149"/>
      <c r="C17" s="1150"/>
      <c r="D17" s="1150"/>
      <c r="E17" s="1150"/>
      <c r="F17" s="1150"/>
      <c r="G17" s="1150"/>
      <c r="H17" s="1150"/>
      <c r="I17" s="1150"/>
      <c r="J17" s="1150"/>
      <c r="K17" s="1150"/>
      <c r="L17" s="1150"/>
      <c r="M17" s="1150"/>
      <c r="N17" s="1150"/>
      <c r="O17" s="1150"/>
      <c r="P17" s="1151"/>
      <c r="Q17" s="1155"/>
      <c r="R17" s="1156"/>
      <c r="S17" s="1156"/>
      <c r="T17" s="1156"/>
      <c r="U17" s="1156"/>
      <c r="V17" s="1156"/>
      <c r="W17" s="1156"/>
      <c r="X17" s="1156"/>
      <c r="Y17" s="1156"/>
      <c r="Z17" s="1156"/>
      <c r="AA17" s="1156"/>
      <c r="AB17" s="1156"/>
      <c r="AC17" s="1156"/>
      <c r="AD17" s="1156"/>
      <c r="AE17" s="1157"/>
      <c r="AF17" s="1131"/>
      <c r="AG17" s="1132"/>
      <c r="AH17" s="1132"/>
      <c r="AI17" s="1132"/>
      <c r="AJ17" s="1133"/>
      <c r="AK17" s="1198"/>
      <c r="AL17" s="1199"/>
      <c r="AM17" s="1199"/>
      <c r="AN17" s="1199"/>
      <c r="AO17" s="1199"/>
      <c r="AP17" s="1199"/>
      <c r="AQ17" s="1199"/>
      <c r="AR17" s="1199"/>
      <c r="AS17" s="1199"/>
      <c r="AT17" s="1199"/>
      <c r="AU17" s="1196"/>
      <c r="AV17" s="1196"/>
      <c r="AW17" s="1196"/>
      <c r="AX17" s="1196"/>
      <c r="AY17" s="1197"/>
      <c r="AZ17" s="252"/>
      <c r="BA17" s="252"/>
      <c r="BB17" s="252"/>
      <c r="BC17" s="252"/>
      <c r="BD17" s="252"/>
      <c r="BE17" s="253"/>
      <c r="BF17" s="253"/>
      <c r="BG17" s="253"/>
      <c r="BH17" s="253"/>
      <c r="BI17" s="253"/>
      <c r="BJ17" s="253"/>
      <c r="BK17" s="253"/>
      <c r="BL17" s="253"/>
      <c r="BM17" s="253"/>
      <c r="BN17" s="253"/>
      <c r="BO17" s="253"/>
      <c r="BP17" s="253"/>
      <c r="BQ17" s="262">
        <v>11</v>
      </c>
      <c r="BR17" s="263"/>
      <c r="BS17" s="1126"/>
      <c r="BT17" s="1127"/>
      <c r="BU17" s="1127"/>
      <c r="BV17" s="1127"/>
      <c r="BW17" s="1127"/>
      <c r="BX17" s="1127"/>
      <c r="BY17" s="1127"/>
      <c r="BZ17" s="1127"/>
      <c r="CA17" s="1127"/>
      <c r="CB17" s="1127"/>
      <c r="CC17" s="1127"/>
      <c r="CD17" s="1127"/>
      <c r="CE17" s="1127"/>
      <c r="CF17" s="1127"/>
      <c r="CG17" s="1128"/>
      <c r="CH17" s="1101"/>
      <c r="CI17" s="1102"/>
      <c r="CJ17" s="1102"/>
      <c r="CK17" s="1102"/>
      <c r="CL17" s="1103"/>
      <c r="CM17" s="1101"/>
      <c r="CN17" s="1102"/>
      <c r="CO17" s="1102"/>
      <c r="CP17" s="1102"/>
      <c r="CQ17" s="1103"/>
      <c r="CR17" s="1101"/>
      <c r="CS17" s="1102"/>
      <c r="CT17" s="1102"/>
      <c r="CU17" s="1102"/>
      <c r="CV17" s="1103"/>
      <c r="CW17" s="1101"/>
      <c r="CX17" s="1102"/>
      <c r="CY17" s="1102"/>
      <c r="CZ17" s="1102"/>
      <c r="DA17" s="1103"/>
      <c r="DB17" s="1101"/>
      <c r="DC17" s="1102"/>
      <c r="DD17" s="1102"/>
      <c r="DE17" s="1102"/>
      <c r="DF17" s="1103"/>
      <c r="DG17" s="1101"/>
      <c r="DH17" s="1102"/>
      <c r="DI17" s="1102"/>
      <c r="DJ17" s="1102"/>
      <c r="DK17" s="1103"/>
      <c r="DL17" s="1101"/>
      <c r="DM17" s="1102"/>
      <c r="DN17" s="1102"/>
      <c r="DO17" s="1102"/>
      <c r="DP17" s="1103"/>
      <c r="DQ17" s="1101"/>
      <c r="DR17" s="1102"/>
      <c r="DS17" s="1102"/>
      <c r="DT17" s="1102"/>
      <c r="DU17" s="1103"/>
      <c r="DV17" s="1104"/>
      <c r="DW17" s="1105"/>
      <c r="DX17" s="1105"/>
      <c r="DY17" s="1105"/>
      <c r="DZ17" s="1106"/>
      <c r="EA17" s="254"/>
    </row>
    <row r="18" spans="1:131" s="255" customFormat="1" ht="26.25" customHeight="1" x14ac:dyDescent="0.15">
      <c r="A18" s="261">
        <v>12</v>
      </c>
      <c r="B18" s="1149"/>
      <c r="C18" s="1150"/>
      <c r="D18" s="1150"/>
      <c r="E18" s="1150"/>
      <c r="F18" s="1150"/>
      <c r="G18" s="1150"/>
      <c r="H18" s="1150"/>
      <c r="I18" s="1150"/>
      <c r="J18" s="1150"/>
      <c r="K18" s="1150"/>
      <c r="L18" s="1150"/>
      <c r="M18" s="1150"/>
      <c r="N18" s="1150"/>
      <c r="O18" s="1150"/>
      <c r="P18" s="1151"/>
      <c r="Q18" s="1155"/>
      <c r="R18" s="1156"/>
      <c r="S18" s="1156"/>
      <c r="T18" s="1156"/>
      <c r="U18" s="1156"/>
      <c r="V18" s="1156"/>
      <c r="W18" s="1156"/>
      <c r="X18" s="1156"/>
      <c r="Y18" s="1156"/>
      <c r="Z18" s="1156"/>
      <c r="AA18" s="1156"/>
      <c r="AB18" s="1156"/>
      <c r="AC18" s="1156"/>
      <c r="AD18" s="1156"/>
      <c r="AE18" s="1157"/>
      <c r="AF18" s="1131"/>
      <c r="AG18" s="1132"/>
      <c r="AH18" s="1132"/>
      <c r="AI18" s="1132"/>
      <c r="AJ18" s="1133"/>
      <c r="AK18" s="1198"/>
      <c r="AL18" s="1199"/>
      <c r="AM18" s="1199"/>
      <c r="AN18" s="1199"/>
      <c r="AO18" s="1199"/>
      <c r="AP18" s="1199"/>
      <c r="AQ18" s="1199"/>
      <c r="AR18" s="1199"/>
      <c r="AS18" s="1199"/>
      <c r="AT18" s="1199"/>
      <c r="AU18" s="1196"/>
      <c r="AV18" s="1196"/>
      <c r="AW18" s="1196"/>
      <c r="AX18" s="1196"/>
      <c r="AY18" s="1197"/>
      <c r="AZ18" s="252"/>
      <c r="BA18" s="252"/>
      <c r="BB18" s="252"/>
      <c r="BC18" s="252"/>
      <c r="BD18" s="252"/>
      <c r="BE18" s="253"/>
      <c r="BF18" s="253"/>
      <c r="BG18" s="253"/>
      <c r="BH18" s="253"/>
      <c r="BI18" s="253"/>
      <c r="BJ18" s="253"/>
      <c r="BK18" s="253"/>
      <c r="BL18" s="253"/>
      <c r="BM18" s="253"/>
      <c r="BN18" s="253"/>
      <c r="BO18" s="253"/>
      <c r="BP18" s="253"/>
      <c r="BQ18" s="262">
        <v>12</v>
      </c>
      <c r="BR18" s="263"/>
      <c r="BS18" s="1126"/>
      <c r="BT18" s="1127"/>
      <c r="BU18" s="1127"/>
      <c r="BV18" s="1127"/>
      <c r="BW18" s="1127"/>
      <c r="BX18" s="1127"/>
      <c r="BY18" s="1127"/>
      <c r="BZ18" s="1127"/>
      <c r="CA18" s="1127"/>
      <c r="CB18" s="1127"/>
      <c r="CC18" s="1127"/>
      <c r="CD18" s="1127"/>
      <c r="CE18" s="1127"/>
      <c r="CF18" s="1127"/>
      <c r="CG18" s="1128"/>
      <c r="CH18" s="1101"/>
      <c r="CI18" s="1102"/>
      <c r="CJ18" s="1102"/>
      <c r="CK18" s="1102"/>
      <c r="CL18" s="1103"/>
      <c r="CM18" s="1101"/>
      <c r="CN18" s="1102"/>
      <c r="CO18" s="1102"/>
      <c r="CP18" s="1102"/>
      <c r="CQ18" s="1103"/>
      <c r="CR18" s="1101"/>
      <c r="CS18" s="1102"/>
      <c r="CT18" s="1102"/>
      <c r="CU18" s="1102"/>
      <c r="CV18" s="1103"/>
      <c r="CW18" s="1101"/>
      <c r="CX18" s="1102"/>
      <c r="CY18" s="1102"/>
      <c r="CZ18" s="1102"/>
      <c r="DA18" s="1103"/>
      <c r="DB18" s="1101"/>
      <c r="DC18" s="1102"/>
      <c r="DD18" s="1102"/>
      <c r="DE18" s="1102"/>
      <c r="DF18" s="1103"/>
      <c r="DG18" s="1101"/>
      <c r="DH18" s="1102"/>
      <c r="DI18" s="1102"/>
      <c r="DJ18" s="1102"/>
      <c r="DK18" s="1103"/>
      <c r="DL18" s="1101"/>
      <c r="DM18" s="1102"/>
      <c r="DN18" s="1102"/>
      <c r="DO18" s="1102"/>
      <c r="DP18" s="1103"/>
      <c r="DQ18" s="1101"/>
      <c r="DR18" s="1102"/>
      <c r="DS18" s="1102"/>
      <c r="DT18" s="1102"/>
      <c r="DU18" s="1103"/>
      <c r="DV18" s="1104"/>
      <c r="DW18" s="1105"/>
      <c r="DX18" s="1105"/>
      <c r="DY18" s="1105"/>
      <c r="DZ18" s="1106"/>
      <c r="EA18" s="254"/>
    </row>
    <row r="19" spans="1:131" s="255" customFormat="1" ht="26.25" customHeight="1" x14ac:dyDescent="0.15">
      <c r="A19" s="261">
        <v>13</v>
      </c>
      <c r="B19" s="1149"/>
      <c r="C19" s="1150"/>
      <c r="D19" s="1150"/>
      <c r="E19" s="1150"/>
      <c r="F19" s="1150"/>
      <c r="G19" s="1150"/>
      <c r="H19" s="1150"/>
      <c r="I19" s="1150"/>
      <c r="J19" s="1150"/>
      <c r="K19" s="1150"/>
      <c r="L19" s="1150"/>
      <c r="M19" s="1150"/>
      <c r="N19" s="1150"/>
      <c r="O19" s="1150"/>
      <c r="P19" s="1151"/>
      <c r="Q19" s="1155"/>
      <c r="R19" s="1156"/>
      <c r="S19" s="1156"/>
      <c r="T19" s="1156"/>
      <c r="U19" s="1156"/>
      <c r="V19" s="1156"/>
      <c r="W19" s="1156"/>
      <c r="X19" s="1156"/>
      <c r="Y19" s="1156"/>
      <c r="Z19" s="1156"/>
      <c r="AA19" s="1156"/>
      <c r="AB19" s="1156"/>
      <c r="AC19" s="1156"/>
      <c r="AD19" s="1156"/>
      <c r="AE19" s="1157"/>
      <c r="AF19" s="1131"/>
      <c r="AG19" s="1132"/>
      <c r="AH19" s="1132"/>
      <c r="AI19" s="1132"/>
      <c r="AJ19" s="1133"/>
      <c r="AK19" s="1198"/>
      <c r="AL19" s="1199"/>
      <c r="AM19" s="1199"/>
      <c r="AN19" s="1199"/>
      <c r="AO19" s="1199"/>
      <c r="AP19" s="1199"/>
      <c r="AQ19" s="1199"/>
      <c r="AR19" s="1199"/>
      <c r="AS19" s="1199"/>
      <c r="AT19" s="1199"/>
      <c r="AU19" s="1196"/>
      <c r="AV19" s="1196"/>
      <c r="AW19" s="1196"/>
      <c r="AX19" s="1196"/>
      <c r="AY19" s="1197"/>
      <c r="AZ19" s="252"/>
      <c r="BA19" s="252"/>
      <c r="BB19" s="252"/>
      <c r="BC19" s="252"/>
      <c r="BD19" s="252"/>
      <c r="BE19" s="253"/>
      <c r="BF19" s="253"/>
      <c r="BG19" s="253"/>
      <c r="BH19" s="253"/>
      <c r="BI19" s="253"/>
      <c r="BJ19" s="253"/>
      <c r="BK19" s="253"/>
      <c r="BL19" s="253"/>
      <c r="BM19" s="253"/>
      <c r="BN19" s="253"/>
      <c r="BO19" s="253"/>
      <c r="BP19" s="253"/>
      <c r="BQ19" s="262">
        <v>13</v>
      </c>
      <c r="BR19" s="263"/>
      <c r="BS19" s="1126"/>
      <c r="BT19" s="1127"/>
      <c r="BU19" s="1127"/>
      <c r="BV19" s="1127"/>
      <c r="BW19" s="1127"/>
      <c r="BX19" s="1127"/>
      <c r="BY19" s="1127"/>
      <c r="BZ19" s="1127"/>
      <c r="CA19" s="1127"/>
      <c r="CB19" s="1127"/>
      <c r="CC19" s="1127"/>
      <c r="CD19" s="1127"/>
      <c r="CE19" s="1127"/>
      <c r="CF19" s="1127"/>
      <c r="CG19" s="1128"/>
      <c r="CH19" s="1101"/>
      <c r="CI19" s="1102"/>
      <c r="CJ19" s="1102"/>
      <c r="CK19" s="1102"/>
      <c r="CL19" s="1103"/>
      <c r="CM19" s="1101"/>
      <c r="CN19" s="1102"/>
      <c r="CO19" s="1102"/>
      <c r="CP19" s="1102"/>
      <c r="CQ19" s="1103"/>
      <c r="CR19" s="1101"/>
      <c r="CS19" s="1102"/>
      <c r="CT19" s="1102"/>
      <c r="CU19" s="1102"/>
      <c r="CV19" s="1103"/>
      <c r="CW19" s="1101"/>
      <c r="CX19" s="1102"/>
      <c r="CY19" s="1102"/>
      <c r="CZ19" s="1102"/>
      <c r="DA19" s="1103"/>
      <c r="DB19" s="1101"/>
      <c r="DC19" s="1102"/>
      <c r="DD19" s="1102"/>
      <c r="DE19" s="1102"/>
      <c r="DF19" s="1103"/>
      <c r="DG19" s="1101"/>
      <c r="DH19" s="1102"/>
      <c r="DI19" s="1102"/>
      <c r="DJ19" s="1102"/>
      <c r="DK19" s="1103"/>
      <c r="DL19" s="1101"/>
      <c r="DM19" s="1102"/>
      <c r="DN19" s="1102"/>
      <c r="DO19" s="1102"/>
      <c r="DP19" s="1103"/>
      <c r="DQ19" s="1101"/>
      <c r="DR19" s="1102"/>
      <c r="DS19" s="1102"/>
      <c r="DT19" s="1102"/>
      <c r="DU19" s="1103"/>
      <c r="DV19" s="1104"/>
      <c r="DW19" s="1105"/>
      <c r="DX19" s="1105"/>
      <c r="DY19" s="1105"/>
      <c r="DZ19" s="1106"/>
      <c r="EA19" s="254"/>
    </row>
    <row r="20" spans="1:131" s="255" customFormat="1" ht="26.25" customHeight="1" x14ac:dyDescent="0.15">
      <c r="A20" s="261">
        <v>14</v>
      </c>
      <c r="B20" s="1149"/>
      <c r="C20" s="1150"/>
      <c r="D20" s="1150"/>
      <c r="E20" s="1150"/>
      <c r="F20" s="1150"/>
      <c r="G20" s="1150"/>
      <c r="H20" s="1150"/>
      <c r="I20" s="1150"/>
      <c r="J20" s="1150"/>
      <c r="K20" s="1150"/>
      <c r="L20" s="1150"/>
      <c r="M20" s="1150"/>
      <c r="N20" s="1150"/>
      <c r="O20" s="1150"/>
      <c r="P20" s="1151"/>
      <c r="Q20" s="1155"/>
      <c r="R20" s="1156"/>
      <c r="S20" s="1156"/>
      <c r="T20" s="1156"/>
      <c r="U20" s="1156"/>
      <c r="V20" s="1156"/>
      <c r="W20" s="1156"/>
      <c r="X20" s="1156"/>
      <c r="Y20" s="1156"/>
      <c r="Z20" s="1156"/>
      <c r="AA20" s="1156"/>
      <c r="AB20" s="1156"/>
      <c r="AC20" s="1156"/>
      <c r="AD20" s="1156"/>
      <c r="AE20" s="1157"/>
      <c r="AF20" s="1131"/>
      <c r="AG20" s="1132"/>
      <c r="AH20" s="1132"/>
      <c r="AI20" s="1132"/>
      <c r="AJ20" s="1133"/>
      <c r="AK20" s="1198"/>
      <c r="AL20" s="1199"/>
      <c r="AM20" s="1199"/>
      <c r="AN20" s="1199"/>
      <c r="AO20" s="1199"/>
      <c r="AP20" s="1199"/>
      <c r="AQ20" s="1199"/>
      <c r="AR20" s="1199"/>
      <c r="AS20" s="1199"/>
      <c r="AT20" s="1199"/>
      <c r="AU20" s="1196"/>
      <c r="AV20" s="1196"/>
      <c r="AW20" s="1196"/>
      <c r="AX20" s="1196"/>
      <c r="AY20" s="1197"/>
      <c r="AZ20" s="252"/>
      <c r="BA20" s="252"/>
      <c r="BB20" s="252"/>
      <c r="BC20" s="252"/>
      <c r="BD20" s="252"/>
      <c r="BE20" s="253"/>
      <c r="BF20" s="253"/>
      <c r="BG20" s="253"/>
      <c r="BH20" s="253"/>
      <c r="BI20" s="253"/>
      <c r="BJ20" s="253"/>
      <c r="BK20" s="253"/>
      <c r="BL20" s="253"/>
      <c r="BM20" s="253"/>
      <c r="BN20" s="253"/>
      <c r="BO20" s="253"/>
      <c r="BP20" s="253"/>
      <c r="BQ20" s="262">
        <v>14</v>
      </c>
      <c r="BR20" s="263"/>
      <c r="BS20" s="1126"/>
      <c r="BT20" s="1127"/>
      <c r="BU20" s="1127"/>
      <c r="BV20" s="1127"/>
      <c r="BW20" s="1127"/>
      <c r="BX20" s="1127"/>
      <c r="BY20" s="1127"/>
      <c r="BZ20" s="1127"/>
      <c r="CA20" s="1127"/>
      <c r="CB20" s="1127"/>
      <c r="CC20" s="1127"/>
      <c r="CD20" s="1127"/>
      <c r="CE20" s="1127"/>
      <c r="CF20" s="1127"/>
      <c r="CG20" s="1128"/>
      <c r="CH20" s="1101"/>
      <c r="CI20" s="1102"/>
      <c r="CJ20" s="1102"/>
      <c r="CK20" s="1102"/>
      <c r="CL20" s="1103"/>
      <c r="CM20" s="1101"/>
      <c r="CN20" s="1102"/>
      <c r="CO20" s="1102"/>
      <c r="CP20" s="1102"/>
      <c r="CQ20" s="1103"/>
      <c r="CR20" s="1101"/>
      <c r="CS20" s="1102"/>
      <c r="CT20" s="1102"/>
      <c r="CU20" s="1102"/>
      <c r="CV20" s="1103"/>
      <c r="CW20" s="1101"/>
      <c r="CX20" s="1102"/>
      <c r="CY20" s="1102"/>
      <c r="CZ20" s="1102"/>
      <c r="DA20" s="1103"/>
      <c r="DB20" s="1101"/>
      <c r="DC20" s="1102"/>
      <c r="DD20" s="1102"/>
      <c r="DE20" s="1102"/>
      <c r="DF20" s="1103"/>
      <c r="DG20" s="1101"/>
      <c r="DH20" s="1102"/>
      <c r="DI20" s="1102"/>
      <c r="DJ20" s="1102"/>
      <c r="DK20" s="1103"/>
      <c r="DL20" s="1101"/>
      <c r="DM20" s="1102"/>
      <c r="DN20" s="1102"/>
      <c r="DO20" s="1102"/>
      <c r="DP20" s="1103"/>
      <c r="DQ20" s="1101"/>
      <c r="DR20" s="1102"/>
      <c r="DS20" s="1102"/>
      <c r="DT20" s="1102"/>
      <c r="DU20" s="1103"/>
      <c r="DV20" s="1104"/>
      <c r="DW20" s="1105"/>
      <c r="DX20" s="1105"/>
      <c r="DY20" s="1105"/>
      <c r="DZ20" s="1106"/>
      <c r="EA20" s="254"/>
    </row>
    <row r="21" spans="1:131" s="255" customFormat="1" ht="26.25" customHeight="1" thickBot="1" x14ac:dyDescent="0.2">
      <c r="A21" s="261">
        <v>15</v>
      </c>
      <c r="B21" s="1149"/>
      <c r="C21" s="1150"/>
      <c r="D21" s="1150"/>
      <c r="E21" s="1150"/>
      <c r="F21" s="1150"/>
      <c r="G21" s="1150"/>
      <c r="H21" s="1150"/>
      <c r="I21" s="1150"/>
      <c r="J21" s="1150"/>
      <c r="K21" s="1150"/>
      <c r="L21" s="1150"/>
      <c r="M21" s="1150"/>
      <c r="N21" s="1150"/>
      <c r="O21" s="1150"/>
      <c r="P21" s="1151"/>
      <c r="Q21" s="1155"/>
      <c r="R21" s="1156"/>
      <c r="S21" s="1156"/>
      <c r="T21" s="1156"/>
      <c r="U21" s="1156"/>
      <c r="V21" s="1156"/>
      <c r="W21" s="1156"/>
      <c r="X21" s="1156"/>
      <c r="Y21" s="1156"/>
      <c r="Z21" s="1156"/>
      <c r="AA21" s="1156"/>
      <c r="AB21" s="1156"/>
      <c r="AC21" s="1156"/>
      <c r="AD21" s="1156"/>
      <c r="AE21" s="1157"/>
      <c r="AF21" s="1131"/>
      <c r="AG21" s="1132"/>
      <c r="AH21" s="1132"/>
      <c r="AI21" s="1132"/>
      <c r="AJ21" s="1133"/>
      <c r="AK21" s="1198"/>
      <c r="AL21" s="1199"/>
      <c r="AM21" s="1199"/>
      <c r="AN21" s="1199"/>
      <c r="AO21" s="1199"/>
      <c r="AP21" s="1199"/>
      <c r="AQ21" s="1199"/>
      <c r="AR21" s="1199"/>
      <c r="AS21" s="1199"/>
      <c r="AT21" s="1199"/>
      <c r="AU21" s="1196"/>
      <c r="AV21" s="1196"/>
      <c r="AW21" s="1196"/>
      <c r="AX21" s="1196"/>
      <c r="AY21" s="1197"/>
      <c r="AZ21" s="252"/>
      <c r="BA21" s="252"/>
      <c r="BB21" s="252"/>
      <c r="BC21" s="252"/>
      <c r="BD21" s="252"/>
      <c r="BE21" s="253"/>
      <c r="BF21" s="253"/>
      <c r="BG21" s="253"/>
      <c r="BH21" s="253"/>
      <c r="BI21" s="253"/>
      <c r="BJ21" s="253"/>
      <c r="BK21" s="253"/>
      <c r="BL21" s="253"/>
      <c r="BM21" s="253"/>
      <c r="BN21" s="253"/>
      <c r="BO21" s="253"/>
      <c r="BP21" s="253"/>
      <c r="BQ21" s="262">
        <v>15</v>
      </c>
      <c r="BR21" s="263"/>
      <c r="BS21" s="1126"/>
      <c r="BT21" s="1127"/>
      <c r="BU21" s="1127"/>
      <c r="BV21" s="1127"/>
      <c r="BW21" s="1127"/>
      <c r="BX21" s="1127"/>
      <c r="BY21" s="1127"/>
      <c r="BZ21" s="1127"/>
      <c r="CA21" s="1127"/>
      <c r="CB21" s="1127"/>
      <c r="CC21" s="1127"/>
      <c r="CD21" s="1127"/>
      <c r="CE21" s="1127"/>
      <c r="CF21" s="1127"/>
      <c r="CG21" s="1128"/>
      <c r="CH21" s="1101"/>
      <c r="CI21" s="1102"/>
      <c r="CJ21" s="1102"/>
      <c r="CK21" s="1102"/>
      <c r="CL21" s="1103"/>
      <c r="CM21" s="1101"/>
      <c r="CN21" s="1102"/>
      <c r="CO21" s="1102"/>
      <c r="CP21" s="1102"/>
      <c r="CQ21" s="1103"/>
      <c r="CR21" s="1101"/>
      <c r="CS21" s="1102"/>
      <c r="CT21" s="1102"/>
      <c r="CU21" s="1102"/>
      <c r="CV21" s="1103"/>
      <c r="CW21" s="1101"/>
      <c r="CX21" s="1102"/>
      <c r="CY21" s="1102"/>
      <c r="CZ21" s="1102"/>
      <c r="DA21" s="1103"/>
      <c r="DB21" s="1101"/>
      <c r="DC21" s="1102"/>
      <c r="DD21" s="1102"/>
      <c r="DE21" s="1102"/>
      <c r="DF21" s="1103"/>
      <c r="DG21" s="1101"/>
      <c r="DH21" s="1102"/>
      <c r="DI21" s="1102"/>
      <c r="DJ21" s="1102"/>
      <c r="DK21" s="1103"/>
      <c r="DL21" s="1101"/>
      <c r="DM21" s="1102"/>
      <c r="DN21" s="1102"/>
      <c r="DO21" s="1102"/>
      <c r="DP21" s="1103"/>
      <c r="DQ21" s="1101"/>
      <c r="DR21" s="1102"/>
      <c r="DS21" s="1102"/>
      <c r="DT21" s="1102"/>
      <c r="DU21" s="1103"/>
      <c r="DV21" s="1104"/>
      <c r="DW21" s="1105"/>
      <c r="DX21" s="1105"/>
      <c r="DY21" s="1105"/>
      <c r="DZ21" s="1106"/>
      <c r="EA21" s="254"/>
    </row>
    <row r="22" spans="1:131" s="255" customFormat="1" ht="26.25" customHeight="1" x14ac:dyDescent="0.15">
      <c r="A22" s="261">
        <v>16</v>
      </c>
      <c r="B22" s="1149"/>
      <c r="C22" s="1150"/>
      <c r="D22" s="1150"/>
      <c r="E22" s="1150"/>
      <c r="F22" s="1150"/>
      <c r="G22" s="1150"/>
      <c r="H22" s="1150"/>
      <c r="I22" s="1150"/>
      <c r="J22" s="1150"/>
      <c r="K22" s="1150"/>
      <c r="L22" s="1150"/>
      <c r="M22" s="1150"/>
      <c r="N22" s="1150"/>
      <c r="O22" s="1150"/>
      <c r="P22" s="1151"/>
      <c r="Q22" s="1193"/>
      <c r="R22" s="1194"/>
      <c r="S22" s="1194"/>
      <c r="T22" s="1194"/>
      <c r="U22" s="1194"/>
      <c r="V22" s="1194"/>
      <c r="W22" s="1194"/>
      <c r="X22" s="1194"/>
      <c r="Y22" s="1194"/>
      <c r="Z22" s="1194"/>
      <c r="AA22" s="1194"/>
      <c r="AB22" s="1194"/>
      <c r="AC22" s="1194"/>
      <c r="AD22" s="1194"/>
      <c r="AE22" s="1195"/>
      <c r="AF22" s="1131"/>
      <c r="AG22" s="1132"/>
      <c r="AH22" s="1132"/>
      <c r="AI22" s="1132"/>
      <c r="AJ22" s="1133"/>
      <c r="AK22" s="1189"/>
      <c r="AL22" s="1190"/>
      <c r="AM22" s="1190"/>
      <c r="AN22" s="1190"/>
      <c r="AO22" s="1190"/>
      <c r="AP22" s="1190"/>
      <c r="AQ22" s="1190"/>
      <c r="AR22" s="1190"/>
      <c r="AS22" s="1190"/>
      <c r="AT22" s="1190"/>
      <c r="AU22" s="1191"/>
      <c r="AV22" s="1191"/>
      <c r="AW22" s="1191"/>
      <c r="AX22" s="1191"/>
      <c r="AY22" s="1192"/>
      <c r="AZ22" s="1147" t="s">
        <v>386</v>
      </c>
      <c r="BA22" s="1147"/>
      <c r="BB22" s="1147"/>
      <c r="BC22" s="1147"/>
      <c r="BD22" s="1148"/>
      <c r="BE22" s="253"/>
      <c r="BF22" s="253"/>
      <c r="BG22" s="253"/>
      <c r="BH22" s="253"/>
      <c r="BI22" s="253"/>
      <c r="BJ22" s="253"/>
      <c r="BK22" s="253"/>
      <c r="BL22" s="253"/>
      <c r="BM22" s="253"/>
      <c r="BN22" s="253"/>
      <c r="BO22" s="253"/>
      <c r="BP22" s="253"/>
      <c r="BQ22" s="262">
        <v>16</v>
      </c>
      <c r="BR22" s="263"/>
      <c r="BS22" s="1126"/>
      <c r="BT22" s="1127"/>
      <c r="BU22" s="1127"/>
      <c r="BV22" s="1127"/>
      <c r="BW22" s="1127"/>
      <c r="BX22" s="1127"/>
      <c r="BY22" s="1127"/>
      <c r="BZ22" s="1127"/>
      <c r="CA22" s="1127"/>
      <c r="CB22" s="1127"/>
      <c r="CC22" s="1127"/>
      <c r="CD22" s="1127"/>
      <c r="CE22" s="1127"/>
      <c r="CF22" s="1127"/>
      <c r="CG22" s="1128"/>
      <c r="CH22" s="1101"/>
      <c r="CI22" s="1102"/>
      <c r="CJ22" s="1102"/>
      <c r="CK22" s="1102"/>
      <c r="CL22" s="1103"/>
      <c r="CM22" s="1101"/>
      <c r="CN22" s="1102"/>
      <c r="CO22" s="1102"/>
      <c r="CP22" s="1102"/>
      <c r="CQ22" s="1103"/>
      <c r="CR22" s="1101"/>
      <c r="CS22" s="1102"/>
      <c r="CT22" s="1102"/>
      <c r="CU22" s="1102"/>
      <c r="CV22" s="1103"/>
      <c r="CW22" s="1101"/>
      <c r="CX22" s="1102"/>
      <c r="CY22" s="1102"/>
      <c r="CZ22" s="1102"/>
      <c r="DA22" s="1103"/>
      <c r="DB22" s="1101"/>
      <c r="DC22" s="1102"/>
      <c r="DD22" s="1102"/>
      <c r="DE22" s="1102"/>
      <c r="DF22" s="1103"/>
      <c r="DG22" s="1101"/>
      <c r="DH22" s="1102"/>
      <c r="DI22" s="1102"/>
      <c r="DJ22" s="1102"/>
      <c r="DK22" s="1103"/>
      <c r="DL22" s="1101"/>
      <c r="DM22" s="1102"/>
      <c r="DN22" s="1102"/>
      <c r="DO22" s="1102"/>
      <c r="DP22" s="1103"/>
      <c r="DQ22" s="1101"/>
      <c r="DR22" s="1102"/>
      <c r="DS22" s="1102"/>
      <c r="DT22" s="1102"/>
      <c r="DU22" s="1103"/>
      <c r="DV22" s="1104"/>
      <c r="DW22" s="1105"/>
      <c r="DX22" s="1105"/>
      <c r="DY22" s="1105"/>
      <c r="DZ22" s="1106"/>
      <c r="EA22" s="254"/>
    </row>
    <row r="23" spans="1:131" s="255" customFormat="1" ht="26.25" customHeight="1" thickBot="1" x14ac:dyDescent="0.2">
      <c r="A23" s="264" t="s">
        <v>387</v>
      </c>
      <c r="B23" s="1056" t="s">
        <v>388</v>
      </c>
      <c r="C23" s="1057"/>
      <c r="D23" s="1057"/>
      <c r="E23" s="1057"/>
      <c r="F23" s="1057"/>
      <c r="G23" s="1057"/>
      <c r="H23" s="1057"/>
      <c r="I23" s="1057"/>
      <c r="J23" s="1057"/>
      <c r="K23" s="1057"/>
      <c r="L23" s="1057"/>
      <c r="M23" s="1057"/>
      <c r="N23" s="1057"/>
      <c r="O23" s="1057"/>
      <c r="P23" s="1058"/>
      <c r="Q23" s="1180"/>
      <c r="R23" s="1181"/>
      <c r="S23" s="1181"/>
      <c r="T23" s="1181"/>
      <c r="U23" s="1181"/>
      <c r="V23" s="1181"/>
      <c r="W23" s="1181"/>
      <c r="X23" s="1181"/>
      <c r="Y23" s="1181"/>
      <c r="Z23" s="1181"/>
      <c r="AA23" s="1181"/>
      <c r="AB23" s="1181"/>
      <c r="AC23" s="1181"/>
      <c r="AD23" s="1181"/>
      <c r="AE23" s="1182"/>
      <c r="AF23" s="1183">
        <v>257</v>
      </c>
      <c r="AG23" s="1181"/>
      <c r="AH23" s="1181"/>
      <c r="AI23" s="1181"/>
      <c r="AJ23" s="1184"/>
      <c r="AK23" s="1185"/>
      <c r="AL23" s="1186"/>
      <c r="AM23" s="1186"/>
      <c r="AN23" s="1186"/>
      <c r="AO23" s="1186"/>
      <c r="AP23" s="1181"/>
      <c r="AQ23" s="1181"/>
      <c r="AR23" s="1181"/>
      <c r="AS23" s="1181"/>
      <c r="AT23" s="1181"/>
      <c r="AU23" s="1187"/>
      <c r="AV23" s="1187"/>
      <c r="AW23" s="1187"/>
      <c r="AX23" s="1187"/>
      <c r="AY23" s="1188"/>
      <c r="AZ23" s="1177" t="s">
        <v>389</v>
      </c>
      <c r="BA23" s="1178"/>
      <c r="BB23" s="1178"/>
      <c r="BC23" s="1178"/>
      <c r="BD23" s="1179"/>
      <c r="BE23" s="253"/>
      <c r="BF23" s="253"/>
      <c r="BG23" s="253"/>
      <c r="BH23" s="253"/>
      <c r="BI23" s="253"/>
      <c r="BJ23" s="253"/>
      <c r="BK23" s="253"/>
      <c r="BL23" s="253"/>
      <c r="BM23" s="253"/>
      <c r="BN23" s="253"/>
      <c r="BO23" s="253"/>
      <c r="BP23" s="253"/>
      <c r="BQ23" s="262">
        <v>17</v>
      </c>
      <c r="BR23" s="263"/>
      <c r="BS23" s="1126"/>
      <c r="BT23" s="1127"/>
      <c r="BU23" s="1127"/>
      <c r="BV23" s="1127"/>
      <c r="BW23" s="1127"/>
      <c r="BX23" s="1127"/>
      <c r="BY23" s="1127"/>
      <c r="BZ23" s="1127"/>
      <c r="CA23" s="1127"/>
      <c r="CB23" s="1127"/>
      <c r="CC23" s="1127"/>
      <c r="CD23" s="1127"/>
      <c r="CE23" s="1127"/>
      <c r="CF23" s="1127"/>
      <c r="CG23" s="1128"/>
      <c r="CH23" s="1101"/>
      <c r="CI23" s="1102"/>
      <c r="CJ23" s="1102"/>
      <c r="CK23" s="1102"/>
      <c r="CL23" s="1103"/>
      <c r="CM23" s="1101"/>
      <c r="CN23" s="1102"/>
      <c r="CO23" s="1102"/>
      <c r="CP23" s="1102"/>
      <c r="CQ23" s="1103"/>
      <c r="CR23" s="1101"/>
      <c r="CS23" s="1102"/>
      <c r="CT23" s="1102"/>
      <c r="CU23" s="1102"/>
      <c r="CV23" s="1103"/>
      <c r="CW23" s="1101"/>
      <c r="CX23" s="1102"/>
      <c r="CY23" s="1102"/>
      <c r="CZ23" s="1102"/>
      <c r="DA23" s="1103"/>
      <c r="DB23" s="1101"/>
      <c r="DC23" s="1102"/>
      <c r="DD23" s="1102"/>
      <c r="DE23" s="1102"/>
      <c r="DF23" s="1103"/>
      <c r="DG23" s="1101"/>
      <c r="DH23" s="1102"/>
      <c r="DI23" s="1102"/>
      <c r="DJ23" s="1102"/>
      <c r="DK23" s="1103"/>
      <c r="DL23" s="1101"/>
      <c r="DM23" s="1102"/>
      <c r="DN23" s="1102"/>
      <c r="DO23" s="1102"/>
      <c r="DP23" s="1103"/>
      <c r="DQ23" s="1101"/>
      <c r="DR23" s="1102"/>
      <c r="DS23" s="1102"/>
      <c r="DT23" s="1102"/>
      <c r="DU23" s="1103"/>
      <c r="DV23" s="1104"/>
      <c r="DW23" s="1105"/>
      <c r="DX23" s="1105"/>
      <c r="DY23" s="1105"/>
      <c r="DZ23" s="1106"/>
      <c r="EA23" s="254"/>
    </row>
    <row r="24" spans="1:131" s="255" customFormat="1" ht="26.25" customHeight="1" x14ac:dyDescent="0.15">
      <c r="A24" s="1176" t="s">
        <v>390</v>
      </c>
      <c r="B24" s="1176"/>
      <c r="C24" s="1176"/>
      <c r="D24" s="1176"/>
      <c r="E24" s="1176"/>
      <c r="F24" s="1176"/>
      <c r="G24" s="1176"/>
      <c r="H24" s="1176"/>
      <c r="I24" s="1176"/>
      <c r="J24" s="1176"/>
      <c r="K24" s="1176"/>
      <c r="L24" s="1176"/>
      <c r="M24" s="1176"/>
      <c r="N24" s="1176"/>
      <c r="O24" s="1176"/>
      <c r="P24" s="1176"/>
      <c r="Q24" s="1176"/>
      <c r="R24" s="1176"/>
      <c r="S24" s="1176"/>
      <c r="T24" s="1176"/>
      <c r="U24" s="1176"/>
      <c r="V24" s="1176"/>
      <c r="W24" s="1176"/>
      <c r="X24" s="1176"/>
      <c r="Y24" s="1176"/>
      <c r="Z24" s="1176"/>
      <c r="AA24" s="1176"/>
      <c r="AB24" s="1176"/>
      <c r="AC24" s="1176"/>
      <c r="AD24" s="1176"/>
      <c r="AE24" s="1176"/>
      <c r="AF24" s="1176"/>
      <c r="AG24" s="1176"/>
      <c r="AH24" s="1176"/>
      <c r="AI24" s="1176"/>
      <c r="AJ24" s="1176"/>
      <c r="AK24" s="1176"/>
      <c r="AL24" s="1176"/>
      <c r="AM24" s="1176"/>
      <c r="AN24" s="1176"/>
      <c r="AO24" s="1176"/>
      <c r="AP24" s="1176"/>
      <c r="AQ24" s="1176"/>
      <c r="AR24" s="1176"/>
      <c r="AS24" s="1176"/>
      <c r="AT24" s="1176"/>
      <c r="AU24" s="1176"/>
      <c r="AV24" s="1176"/>
      <c r="AW24" s="1176"/>
      <c r="AX24" s="1176"/>
      <c r="AY24" s="1176"/>
      <c r="AZ24" s="252"/>
      <c r="BA24" s="252"/>
      <c r="BB24" s="252"/>
      <c r="BC24" s="252"/>
      <c r="BD24" s="252"/>
      <c r="BE24" s="253"/>
      <c r="BF24" s="253"/>
      <c r="BG24" s="253"/>
      <c r="BH24" s="253"/>
      <c r="BI24" s="253"/>
      <c r="BJ24" s="253"/>
      <c r="BK24" s="253"/>
      <c r="BL24" s="253"/>
      <c r="BM24" s="253"/>
      <c r="BN24" s="253"/>
      <c r="BO24" s="253"/>
      <c r="BP24" s="253"/>
      <c r="BQ24" s="262">
        <v>18</v>
      </c>
      <c r="BR24" s="263"/>
      <c r="BS24" s="1126"/>
      <c r="BT24" s="1127"/>
      <c r="BU24" s="1127"/>
      <c r="BV24" s="1127"/>
      <c r="BW24" s="1127"/>
      <c r="BX24" s="1127"/>
      <c r="BY24" s="1127"/>
      <c r="BZ24" s="1127"/>
      <c r="CA24" s="1127"/>
      <c r="CB24" s="1127"/>
      <c r="CC24" s="1127"/>
      <c r="CD24" s="1127"/>
      <c r="CE24" s="1127"/>
      <c r="CF24" s="1127"/>
      <c r="CG24" s="1128"/>
      <c r="CH24" s="1101"/>
      <c r="CI24" s="1102"/>
      <c r="CJ24" s="1102"/>
      <c r="CK24" s="1102"/>
      <c r="CL24" s="1103"/>
      <c r="CM24" s="1101"/>
      <c r="CN24" s="1102"/>
      <c r="CO24" s="1102"/>
      <c r="CP24" s="1102"/>
      <c r="CQ24" s="1103"/>
      <c r="CR24" s="1101"/>
      <c r="CS24" s="1102"/>
      <c r="CT24" s="1102"/>
      <c r="CU24" s="1102"/>
      <c r="CV24" s="1103"/>
      <c r="CW24" s="1101"/>
      <c r="CX24" s="1102"/>
      <c r="CY24" s="1102"/>
      <c r="CZ24" s="1102"/>
      <c r="DA24" s="1103"/>
      <c r="DB24" s="1101"/>
      <c r="DC24" s="1102"/>
      <c r="DD24" s="1102"/>
      <c r="DE24" s="1102"/>
      <c r="DF24" s="1103"/>
      <c r="DG24" s="1101"/>
      <c r="DH24" s="1102"/>
      <c r="DI24" s="1102"/>
      <c r="DJ24" s="1102"/>
      <c r="DK24" s="1103"/>
      <c r="DL24" s="1101"/>
      <c r="DM24" s="1102"/>
      <c r="DN24" s="1102"/>
      <c r="DO24" s="1102"/>
      <c r="DP24" s="1103"/>
      <c r="DQ24" s="1101"/>
      <c r="DR24" s="1102"/>
      <c r="DS24" s="1102"/>
      <c r="DT24" s="1102"/>
      <c r="DU24" s="1103"/>
      <c r="DV24" s="1104"/>
      <c r="DW24" s="1105"/>
      <c r="DX24" s="1105"/>
      <c r="DY24" s="1105"/>
      <c r="DZ24" s="1106"/>
      <c r="EA24" s="254"/>
    </row>
    <row r="25" spans="1:131" s="247" customFormat="1" ht="26.25" customHeight="1" thickBot="1" x14ac:dyDescent="0.2">
      <c r="A25" s="1175" t="s">
        <v>391</v>
      </c>
      <c r="B25" s="1175"/>
      <c r="C25" s="1175"/>
      <c r="D25" s="1175"/>
      <c r="E25" s="1175"/>
      <c r="F25" s="1175"/>
      <c r="G25" s="1175"/>
      <c r="H25" s="1175"/>
      <c r="I25" s="1175"/>
      <c r="J25" s="1175"/>
      <c r="K25" s="1175"/>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5"/>
      <c r="AI25" s="1175"/>
      <c r="AJ25" s="1175"/>
      <c r="AK25" s="1175"/>
      <c r="AL25" s="1175"/>
      <c r="AM25" s="1175"/>
      <c r="AN25" s="1175"/>
      <c r="AO25" s="1175"/>
      <c r="AP25" s="1175"/>
      <c r="AQ25" s="1175"/>
      <c r="AR25" s="1175"/>
      <c r="AS25" s="1175"/>
      <c r="AT25" s="1175"/>
      <c r="AU25" s="1175"/>
      <c r="AV25" s="1175"/>
      <c r="AW25" s="1175"/>
      <c r="AX25" s="1175"/>
      <c r="AY25" s="1175"/>
      <c r="AZ25" s="1175"/>
      <c r="BA25" s="1175"/>
      <c r="BB25" s="1175"/>
      <c r="BC25" s="1175"/>
      <c r="BD25" s="1175"/>
      <c r="BE25" s="1175"/>
      <c r="BF25" s="1175"/>
      <c r="BG25" s="1175"/>
      <c r="BH25" s="1175"/>
      <c r="BI25" s="1175"/>
      <c r="BJ25" s="252"/>
      <c r="BK25" s="252"/>
      <c r="BL25" s="252"/>
      <c r="BM25" s="252"/>
      <c r="BN25" s="252"/>
      <c r="BO25" s="265"/>
      <c r="BP25" s="265"/>
      <c r="BQ25" s="262">
        <v>19</v>
      </c>
      <c r="BR25" s="263"/>
      <c r="BS25" s="1126"/>
      <c r="BT25" s="1127"/>
      <c r="BU25" s="1127"/>
      <c r="BV25" s="1127"/>
      <c r="BW25" s="1127"/>
      <c r="BX25" s="1127"/>
      <c r="BY25" s="1127"/>
      <c r="BZ25" s="1127"/>
      <c r="CA25" s="1127"/>
      <c r="CB25" s="1127"/>
      <c r="CC25" s="1127"/>
      <c r="CD25" s="1127"/>
      <c r="CE25" s="1127"/>
      <c r="CF25" s="1127"/>
      <c r="CG25" s="1128"/>
      <c r="CH25" s="1101"/>
      <c r="CI25" s="1102"/>
      <c r="CJ25" s="1102"/>
      <c r="CK25" s="1102"/>
      <c r="CL25" s="1103"/>
      <c r="CM25" s="1101"/>
      <c r="CN25" s="1102"/>
      <c r="CO25" s="1102"/>
      <c r="CP25" s="1102"/>
      <c r="CQ25" s="1103"/>
      <c r="CR25" s="1101"/>
      <c r="CS25" s="1102"/>
      <c r="CT25" s="1102"/>
      <c r="CU25" s="1102"/>
      <c r="CV25" s="1103"/>
      <c r="CW25" s="1101"/>
      <c r="CX25" s="1102"/>
      <c r="CY25" s="1102"/>
      <c r="CZ25" s="1102"/>
      <c r="DA25" s="1103"/>
      <c r="DB25" s="1101"/>
      <c r="DC25" s="1102"/>
      <c r="DD25" s="1102"/>
      <c r="DE25" s="1102"/>
      <c r="DF25" s="1103"/>
      <c r="DG25" s="1101"/>
      <c r="DH25" s="1102"/>
      <c r="DI25" s="1102"/>
      <c r="DJ25" s="1102"/>
      <c r="DK25" s="1103"/>
      <c r="DL25" s="1101"/>
      <c r="DM25" s="1102"/>
      <c r="DN25" s="1102"/>
      <c r="DO25" s="1102"/>
      <c r="DP25" s="1103"/>
      <c r="DQ25" s="1101"/>
      <c r="DR25" s="1102"/>
      <c r="DS25" s="1102"/>
      <c r="DT25" s="1102"/>
      <c r="DU25" s="1103"/>
      <c r="DV25" s="1104"/>
      <c r="DW25" s="1105"/>
      <c r="DX25" s="1105"/>
      <c r="DY25" s="1105"/>
      <c r="DZ25" s="1106"/>
      <c r="EA25" s="246"/>
    </row>
    <row r="26" spans="1:131" s="247" customFormat="1" ht="26.25" customHeight="1" x14ac:dyDescent="0.15">
      <c r="A26" s="1107" t="s">
        <v>368</v>
      </c>
      <c r="B26" s="1108"/>
      <c r="C26" s="1108"/>
      <c r="D26" s="1108"/>
      <c r="E26" s="1108"/>
      <c r="F26" s="1108"/>
      <c r="G26" s="1108"/>
      <c r="H26" s="1108"/>
      <c r="I26" s="1108"/>
      <c r="J26" s="1108"/>
      <c r="K26" s="1108"/>
      <c r="L26" s="1108"/>
      <c r="M26" s="1108"/>
      <c r="N26" s="1108"/>
      <c r="O26" s="1108"/>
      <c r="P26" s="1109"/>
      <c r="Q26" s="1113" t="s">
        <v>392</v>
      </c>
      <c r="R26" s="1114"/>
      <c r="S26" s="1114"/>
      <c r="T26" s="1114"/>
      <c r="U26" s="1115"/>
      <c r="V26" s="1113" t="s">
        <v>393</v>
      </c>
      <c r="W26" s="1114"/>
      <c r="X26" s="1114"/>
      <c r="Y26" s="1114"/>
      <c r="Z26" s="1115"/>
      <c r="AA26" s="1113" t="s">
        <v>394</v>
      </c>
      <c r="AB26" s="1114"/>
      <c r="AC26" s="1114"/>
      <c r="AD26" s="1114"/>
      <c r="AE26" s="1114"/>
      <c r="AF26" s="1171" t="s">
        <v>395</v>
      </c>
      <c r="AG26" s="1120"/>
      <c r="AH26" s="1120"/>
      <c r="AI26" s="1120"/>
      <c r="AJ26" s="1172"/>
      <c r="AK26" s="1114" t="s">
        <v>396</v>
      </c>
      <c r="AL26" s="1114"/>
      <c r="AM26" s="1114"/>
      <c r="AN26" s="1114"/>
      <c r="AO26" s="1115"/>
      <c r="AP26" s="1113" t="s">
        <v>397</v>
      </c>
      <c r="AQ26" s="1114"/>
      <c r="AR26" s="1114"/>
      <c r="AS26" s="1114"/>
      <c r="AT26" s="1115"/>
      <c r="AU26" s="1113" t="s">
        <v>398</v>
      </c>
      <c r="AV26" s="1114"/>
      <c r="AW26" s="1114"/>
      <c r="AX26" s="1114"/>
      <c r="AY26" s="1115"/>
      <c r="AZ26" s="1113" t="s">
        <v>399</v>
      </c>
      <c r="BA26" s="1114"/>
      <c r="BB26" s="1114"/>
      <c r="BC26" s="1114"/>
      <c r="BD26" s="1115"/>
      <c r="BE26" s="1113" t="s">
        <v>375</v>
      </c>
      <c r="BF26" s="1114"/>
      <c r="BG26" s="1114"/>
      <c r="BH26" s="1114"/>
      <c r="BI26" s="1129"/>
      <c r="BJ26" s="252"/>
      <c r="BK26" s="252"/>
      <c r="BL26" s="252"/>
      <c r="BM26" s="252"/>
      <c r="BN26" s="252"/>
      <c r="BO26" s="265"/>
      <c r="BP26" s="265"/>
      <c r="BQ26" s="262">
        <v>20</v>
      </c>
      <c r="BR26" s="263"/>
      <c r="BS26" s="1126"/>
      <c r="BT26" s="1127"/>
      <c r="BU26" s="1127"/>
      <c r="BV26" s="1127"/>
      <c r="BW26" s="1127"/>
      <c r="BX26" s="1127"/>
      <c r="BY26" s="1127"/>
      <c r="BZ26" s="1127"/>
      <c r="CA26" s="1127"/>
      <c r="CB26" s="1127"/>
      <c r="CC26" s="1127"/>
      <c r="CD26" s="1127"/>
      <c r="CE26" s="1127"/>
      <c r="CF26" s="1127"/>
      <c r="CG26" s="1128"/>
      <c r="CH26" s="1101"/>
      <c r="CI26" s="1102"/>
      <c r="CJ26" s="1102"/>
      <c r="CK26" s="1102"/>
      <c r="CL26" s="1103"/>
      <c r="CM26" s="1101"/>
      <c r="CN26" s="1102"/>
      <c r="CO26" s="1102"/>
      <c r="CP26" s="1102"/>
      <c r="CQ26" s="1103"/>
      <c r="CR26" s="1101"/>
      <c r="CS26" s="1102"/>
      <c r="CT26" s="1102"/>
      <c r="CU26" s="1102"/>
      <c r="CV26" s="1103"/>
      <c r="CW26" s="1101"/>
      <c r="CX26" s="1102"/>
      <c r="CY26" s="1102"/>
      <c r="CZ26" s="1102"/>
      <c r="DA26" s="1103"/>
      <c r="DB26" s="1101"/>
      <c r="DC26" s="1102"/>
      <c r="DD26" s="1102"/>
      <c r="DE26" s="1102"/>
      <c r="DF26" s="1103"/>
      <c r="DG26" s="1101"/>
      <c r="DH26" s="1102"/>
      <c r="DI26" s="1102"/>
      <c r="DJ26" s="1102"/>
      <c r="DK26" s="1103"/>
      <c r="DL26" s="1101"/>
      <c r="DM26" s="1102"/>
      <c r="DN26" s="1102"/>
      <c r="DO26" s="1102"/>
      <c r="DP26" s="1103"/>
      <c r="DQ26" s="1101"/>
      <c r="DR26" s="1102"/>
      <c r="DS26" s="1102"/>
      <c r="DT26" s="1102"/>
      <c r="DU26" s="1103"/>
      <c r="DV26" s="1104"/>
      <c r="DW26" s="1105"/>
      <c r="DX26" s="1105"/>
      <c r="DY26" s="1105"/>
      <c r="DZ26" s="1106"/>
      <c r="EA26" s="246"/>
    </row>
    <row r="27" spans="1:131" s="247" customFormat="1" ht="26.25" customHeight="1" thickBot="1" x14ac:dyDescent="0.2">
      <c r="A27" s="1110"/>
      <c r="B27" s="1111"/>
      <c r="C27" s="1111"/>
      <c r="D27" s="1111"/>
      <c r="E27" s="1111"/>
      <c r="F27" s="1111"/>
      <c r="G27" s="1111"/>
      <c r="H27" s="1111"/>
      <c r="I27" s="1111"/>
      <c r="J27" s="1111"/>
      <c r="K27" s="1111"/>
      <c r="L27" s="1111"/>
      <c r="M27" s="1111"/>
      <c r="N27" s="1111"/>
      <c r="O27" s="1111"/>
      <c r="P27" s="1112"/>
      <c r="Q27" s="1116"/>
      <c r="R27" s="1117"/>
      <c r="S27" s="1117"/>
      <c r="T27" s="1117"/>
      <c r="U27" s="1118"/>
      <c r="V27" s="1116"/>
      <c r="W27" s="1117"/>
      <c r="X27" s="1117"/>
      <c r="Y27" s="1117"/>
      <c r="Z27" s="1118"/>
      <c r="AA27" s="1116"/>
      <c r="AB27" s="1117"/>
      <c r="AC27" s="1117"/>
      <c r="AD27" s="1117"/>
      <c r="AE27" s="1117"/>
      <c r="AF27" s="1173"/>
      <c r="AG27" s="1123"/>
      <c r="AH27" s="1123"/>
      <c r="AI27" s="1123"/>
      <c r="AJ27" s="1174"/>
      <c r="AK27" s="1117"/>
      <c r="AL27" s="1117"/>
      <c r="AM27" s="1117"/>
      <c r="AN27" s="1117"/>
      <c r="AO27" s="1118"/>
      <c r="AP27" s="1116"/>
      <c r="AQ27" s="1117"/>
      <c r="AR27" s="1117"/>
      <c r="AS27" s="1117"/>
      <c r="AT27" s="1118"/>
      <c r="AU27" s="1116"/>
      <c r="AV27" s="1117"/>
      <c r="AW27" s="1117"/>
      <c r="AX27" s="1117"/>
      <c r="AY27" s="1118"/>
      <c r="AZ27" s="1116"/>
      <c r="BA27" s="1117"/>
      <c r="BB27" s="1117"/>
      <c r="BC27" s="1117"/>
      <c r="BD27" s="1118"/>
      <c r="BE27" s="1116"/>
      <c r="BF27" s="1117"/>
      <c r="BG27" s="1117"/>
      <c r="BH27" s="1117"/>
      <c r="BI27" s="1130"/>
      <c r="BJ27" s="252"/>
      <c r="BK27" s="252"/>
      <c r="BL27" s="252"/>
      <c r="BM27" s="252"/>
      <c r="BN27" s="252"/>
      <c r="BO27" s="265"/>
      <c r="BP27" s="265"/>
      <c r="BQ27" s="262">
        <v>21</v>
      </c>
      <c r="BR27" s="263"/>
      <c r="BS27" s="1126"/>
      <c r="BT27" s="1127"/>
      <c r="BU27" s="1127"/>
      <c r="BV27" s="1127"/>
      <c r="BW27" s="1127"/>
      <c r="BX27" s="1127"/>
      <c r="BY27" s="1127"/>
      <c r="BZ27" s="1127"/>
      <c r="CA27" s="1127"/>
      <c r="CB27" s="1127"/>
      <c r="CC27" s="1127"/>
      <c r="CD27" s="1127"/>
      <c r="CE27" s="1127"/>
      <c r="CF27" s="1127"/>
      <c r="CG27" s="1128"/>
      <c r="CH27" s="1101"/>
      <c r="CI27" s="1102"/>
      <c r="CJ27" s="1102"/>
      <c r="CK27" s="1102"/>
      <c r="CL27" s="1103"/>
      <c r="CM27" s="1101"/>
      <c r="CN27" s="1102"/>
      <c r="CO27" s="1102"/>
      <c r="CP27" s="1102"/>
      <c r="CQ27" s="1103"/>
      <c r="CR27" s="1101"/>
      <c r="CS27" s="1102"/>
      <c r="CT27" s="1102"/>
      <c r="CU27" s="1102"/>
      <c r="CV27" s="1103"/>
      <c r="CW27" s="1101"/>
      <c r="CX27" s="1102"/>
      <c r="CY27" s="1102"/>
      <c r="CZ27" s="1102"/>
      <c r="DA27" s="1103"/>
      <c r="DB27" s="1101"/>
      <c r="DC27" s="1102"/>
      <c r="DD27" s="1102"/>
      <c r="DE27" s="1102"/>
      <c r="DF27" s="1103"/>
      <c r="DG27" s="1101"/>
      <c r="DH27" s="1102"/>
      <c r="DI27" s="1102"/>
      <c r="DJ27" s="1102"/>
      <c r="DK27" s="1103"/>
      <c r="DL27" s="1101"/>
      <c r="DM27" s="1102"/>
      <c r="DN27" s="1102"/>
      <c r="DO27" s="1102"/>
      <c r="DP27" s="1103"/>
      <c r="DQ27" s="1101"/>
      <c r="DR27" s="1102"/>
      <c r="DS27" s="1102"/>
      <c r="DT27" s="1102"/>
      <c r="DU27" s="1103"/>
      <c r="DV27" s="1104"/>
      <c r="DW27" s="1105"/>
      <c r="DX27" s="1105"/>
      <c r="DY27" s="1105"/>
      <c r="DZ27" s="1106"/>
      <c r="EA27" s="246"/>
    </row>
    <row r="28" spans="1:131" s="247" customFormat="1" ht="26.25" customHeight="1" thickTop="1" x14ac:dyDescent="0.15">
      <c r="A28" s="266">
        <v>1</v>
      </c>
      <c r="B28" s="1162" t="s">
        <v>400</v>
      </c>
      <c r="C28" s="1163"/>
      <c r="D28" s="1163"/>
      <c r="E28" s="1163"/>
      <c r="F28" s="1163"/>
      <c r="G28" s="1163"/>
      <c r="H28" s="1163"/>
      <c r="I28" s="1163"/>
      <c r="J28" s="1163"/>
      <c r="K28" s="1163"/>
      <c r="L28" s="1163"/>
      <c r="M28" s="1163"/>
      <c r="N28" s="1163"/>
      <c r="O28" s="1163"/>
      <c r="P28" s="1164"/>
      <c r="Q28" s="1165">
        <v>246</v>
      </c>
      <c r="R28" s="1166"/>
      <c r="S28" s="1166"/>
      <c r="T28" s="1166"/>
      <c r="U28" s="1166"/>
      <c r="V28" s="1166">
        <v>202</v>
      </c>
      <c r="W28" s="1166"/>
      <c r="X28" s="1166"/>
      <c r="Y28" s="1166"/>
      <c r="Z28" s="1166"/>
      <c r="AA28" s="1166">
        <v>44</v>
      </c>
      <c r="AB28" s="1166"/>
      <c r="AC28" s="1166"/>
      <c r="AD28" s="1166"/>
      <c r="AE28" s="1167"/>
      <c r="AF28" s="1168">
        <v>44</v>
      </c>
      <c r="AG28" s="1166"/>
      <c r="AH28" s="1166"/>
      <c r="AI28" s="1166"/>
      <c r="AJ28" s="1169"/>
      <c r="AK28" s="1170">
        <v>34</v>
      </c>
      <c r="AL28" s="1158"/>
      <c r="AM28" s="1158"/>
      <c r="AN28" s="1158"/>
      <c r="AO28" s="1158"/>
      <c r="AP28" s="1158"/>
      <c r="AQ28" s="1158"/>
      <c r="AR28" s="1158"/>
      <c r="AS28" s="1158"/>
      <c r="AT28" s="1158"/>
      <c r="AU28" s="1158"/>
      <c r="AV28" s="1158"/>
      <c r="AW28" s="1158"/>
      <c r="AX28" s="1158"/>
      <c r="AY28" s="1158"/>
      <c r="AZ28" s="1159"/>
      <c r="BA28" s="1159"/>
      <c r="BB28" s="1159"/>
      <c r="BC28" s="1159"/>
      <c r="BD28" s="1159"/>
      <c r="BE28" s="1160"/>
      <c r="BF28" s="1160"/>
      <c r="BG28" s="1160"/>
      <c r="BH28" s="1160"/>
      <c r="BI28" s="1161"/>
      <c r="BJ28" s="252"/>
      <c r="BK28" s="252"/>
      <c r="BL28" s="252"/>
      <c r="BM28" s="252"/>
      <c r="BN28" s="252"/>
      <c r="BO28" s="265"/>
      <c r="BP28" s="265"/>
      <c r="BQ28" s="262">
        <v>22</v>
      </c>
      <c r="BR28" s="263"/>
      <c r="BS28" s="1126"/>
      <c r="BT28" s="1127"/>
      <c r="BU28" s="1127"/>
      <c r="BV28" s="1127"/>
      <c r="BW28" s="1127"/>
      <c r="BX28" s="1127"/>
      <c r="BY28" s="1127"/>
      <c r="BZ28" s="1127"/>
      <c r="CA28" s="1127"/>
      <c r="CB28" s="1127"/>
      <c r="CC28" s="1127"/>
      <c r="CD28" s="1127"/>
      <c r="CE28" s="1127"/>
      <c r="CF28" s="1127"/>
      <c r="CG28" s="1128"/>
      <c r="CH28" s="1101"/>
      <c r="CI28" s="1102"/>
      <c r="CJ28" s="1102"/>
      <c r="CK28" s="1102"/>
      <c r="CL28" s="1103"/>
      <c r="CM28" s="1101"/>
      <c r="CN28" s="1102"/>
      <c r="CO28" s="1102"/>
      <c r="CP28" s="1102"/>
      <c r="CQ28" s="1103"/>
      <c r="CR28" s="1101"/>
      <c r="CS28" s="1102"/>
      <c r="CT28" s="1102"/>
      <c r="CU28" s="1102"/>
      <c r="CV28" s="1103"/>
      <c r="CW28" s="1101"/>
      <c r="CX28" s="1102"/>
      <c r="CY28" s="1102"/>
      <c r="CZ28" s="1102"/>
      <c r="DA28" s="1103"/>
      <c r="DB28" s="1101"/>
      <c r="DC28" s="1102"/>
      <c r="DD28" s="1102"/>
      <c r="DE28" s="1102"/>
      <c r="DF28" s="1103"/>
      <c r="DG28" s="1101"/>
      <c r="DH28" s="1102"/>
      <c r="DI28" s="1102"/>
      <c r="DJ28" s="1102"/>
      <c r="DK28" s="1103"/>
      <c r="DL28" s="1101"/>
      <c r="DM28" s="1102"/>
      <c r="DN28" s="1102"/>
      <c r="DO28" s="1102"/>
      <c r="DP28" s="1103"/>
      <c r="DQ28" s="1101"/>
      <c r="DR28" s="1102"/>
      <c r="DS28" s="1102"/>
      <c r="DT28" s="1102"/>
      <c r="DU28" s="1103"/>
      <c r="DV28" s="1104"/>
      <c r="DW28" s="1105"/>
      <c r="DX28" s="1105"/>
      <c r="DY28" s="1105"/>
      <c r="DZ28" s="1106"/>
      <c r="EA28" s="246"/>
    </row>
    <row r="29" spans="1:131" s="247" customFormat="1" ht="26.25" customHeight="1" x14ac:dyDescent="0.15">
      <c r="A29" s="266">
        <v>2</v>
      </c>
      <c r="B29" s="1149" t="s">
        <v>401</v>
      </c>
      <c r="C29" s="1150"/>
      <c r="D29" s="1150"/>
      <c r="E29" s="1150"/>
      <c r="F29" s="1150"/>
      <c r="G29" s="1150"/>
      <c r="H29" s="1150"/>
      <c r="I29" s="1150"/>
      <c r="J29" s="1150"/>
      <c r="K29" s="1150"/>
      <c r="L29" s="1150"/>
      <c r="M29" s="1150"/>
      <c r="N29" s="1150"/>
      <c r="O29" s="1150"/>
      <c r="P29" s="1151"/>
      <c r="Q29" s="1155">
        <v>152</v>
      </c>
      <c r="R29" s="1156"/>
      <c r="S29" s="1156"/>
      <c r="T29" s="1156"/>
      <c r="U29" s="1156"/>
      <c r="V29" s="1156">
        <v>136</v>
      </c>
      <c r="W29" s="1156"/>
      <c r="X29" s="1156"/>
      <c r="Y29" s="1156"/>
      <c r="Z29" s="1156"/>
      <c r="AA29" s="1156">
        <v>16</v>
      </c>
      <c r="AB29" s="1156"/>
      <c r="AC29" s="1156"/>
      <c r="AD29" s="1156"/>
      <c r="AE29" s="1157"/>
      <c r="AF29" s="1131">
        <v>16</v>
      </c>
      <c r="AG29" s="1132"/>
      <c r="AH29" s="1132"/>
      <c r="AI29" s="1132"/>
      <c r="AJ29" s="1133"/>
      <c r="AK29" s="1092">
        <v>29</v>
      </c>
      <c r="AL29" s="1083"/>
      <c r="AM29" s="1083"/>
      <c r="AN29" s="1083"/>
      <c r="AO29" s="1083"/>
      <c r="AP29" s="1083"/>
      <c r="AQ29" s="1083"/>
      <c r="AR29" s="1083"/>
      <c r="AS29" s="1083"/>
      <c r="AT29" s="1083"/>
      <c r="AU29" s="1083"/>
      <c r="AV29" s="1083"/>
      <c r="AW29" s="1083"/>
      <c r="AX29" s="1083"/>
      <c r="AY29" s="1083"/>
      <c r="AZ29" s="1154"/>
      <c r="BA29" s="1154"/>
      <c r="BB29" s="1154"/>
      <c r="BC29" s="1154"/>
      <c r="BD29" s="1154"/>
      <c r="BE29" s="1144"/>
      <c r="BF29" s="1144"/>
      <c r="BG29" s="1144"/>
      <c r="BH29" s="1144"/>
      <c r="BI29" s="1145"/>
      <c r="BJ29" s="252"/>
      <c r="BK29" s="252"/>
      <c r="BL29" s="252"/>
      <c r="BM29" s="252"/>
      <c r="BN29" s="252"/>
      <c r="BO29" s="265"/>
      <c r="BP29" s="265"/>
      <c r="BQ29" s="262">
        <v>23</v>
      </c>
      <c r="BR29" s="263"/>
      <c r="BS29" s="1126"/>
      <c r="BT29" s="1127"/>
      <c r="BU29" s="1127"/>
      <c r="BV29" s="1127"/>
      <c r="BW29" s="1127"/>
      <c r="BX29" s="1127"/>
      <c r="BY29" s="1127"/>
      <c r="BZ29" s="1127"/>
      <c r="CA29" s="1127"/>
      <c r="CB29" s="1127"/>
      <c r="CC29" s="1127"/>
      <c r="CD29" s="1127"/>
      <c r="CE29" s="1127"/>
      <c r="CF29" s="1127"/>
      <c r="CG29" s="1128"/>
      <c r="CH29" s="1101"/>
      <c r="CI29" s="1102"/>
      <c r="CJ29" s="1102"/>
      <c r="CK29" s="1102"/>
      <c r="CL29" s="1103"/>
      <c r="CM29" s="1101"/>
      <c r="CN29" s="1102"/>
      <c r="CO29" s="1102"/>
      <c r="CP29" s="1102"/>
      <c r="CQ29" s="1103"/>
      <c r="CR29" s="1101"/>
      <c r="CS29" s="1102"/>
      <c r="CT29" s="1102"/>
      <c r="CU29" s="1102"/>
      <c r="CV29" s="1103"/>
      <c r="CW29" s="1101"/>
      <c r="CX29" s="1102"/>
      <c r="CY29" s="1102"/>
      <c r="CZ29" s="1102"/>
      <c r="DA29" s="1103"/>
      <c r="DB29" s="1101"/>
      <c r="DC29" s="1102"/>
      <c r="DD29" s="1102"/>
      <c r="DE29" s="1102"/>
      <c r="DF29" s="1103"/>
      <c r="DG29" s="1101"/>
      <c r="DH29" s="1102"/>
      <c r="DI29" s="1102"/>
      <c r="DJ29" s="1102"/>
      <c r="DK29" s="1103"/>
      <c r="DL29" s="1101"/>
      <c r="DM29" s="1102"/>
      <c r="DN29" s="1102"/>
      <c r="DO29" s="1102"/>
      <c r="DP29" s="1103"/>
      <c r="DQ29" s="1101"/>
      <c r="DR29" s="1102"/>
      <c r="DS29" s="1102"/>
      <c r="DT29" s="1102"/>
      <c r="DU29" s="1103"/>
      <c r="DV29" s="1104"/>
      <c r="DW29" s="1105"/>
      <c r="DX29" s="1105"/>
      <c r="DY29" s="1105"/>
      <c r="DZ29" s="1106"/>
      <c r="EA29" s="246"/>
    </row>
    <row r="30" spans="1:131" s="247" customFormat="1" ht="26.25" customHeight="1" x14ac:dyDescent="0.15">
      <c r="A30" s="266">
        <v>3</v>
      </c>
      <c r="B30" s="1149" t="s">
        <v>402</v>
      </c>
      <c r="C30" s="1150"/>
      <c r="D30" s="1150"/>
      <c r="E30" s="1150"/>
      <c r="F30" s="1150"/>
      <c r="G30" s="1150"/>
      <c r="H30" s="1150"/>
      <c r="I30" s="1150"/>
      <c r="J30" s="1150"/>
      <c r="K30" s="1150"/>
      <c r="L30" s="1150"/>
      <c r="M30" s="1150"/>
      <c r="N30" s="1150"/>
      <c r="O30" s="1150"/>
      <c r="P30" s="1151"/>
      <c r="Q30" s="1155">
        <v>12</v>
      </c>
      <c r="R30" s="1156"/>
      <c r="S30" s="1156"/>
      <c r="T30" s="1156"/>
      <c r="U30" s="1156"/>
      <c r="V30" s="1156">
        <v>11</v>
      </c>
      <c r="W30" s="1156"/>
      <c r="X30" s="1156"/>
      <c r="Y30" s="1156"/>
      <c r="Z30" s="1156"/>
      <c r="AA30" s="1156">
        <v>1</v>
      </c>
      <c r="AB30" s="1156"/>
      <c r="AC30" s="1156"/>
      <c r="AD30" s="1156"/>
      <c r="AE30" s="1157"/>
      <c r="AF30" s="1131">
        <v>1</v>
      </c>
      <c r="AG30" s="1132"/>
      <c r="AH30" s="1132"/>
      <c r="AI30" s="1132"/>
      <c r="AJ30" s="1133"/>
      <c r="AK30" s="1092">
        <v>7</v>
      </c>
      <c r="AL30" s="1083"/>
      <c r="AM30" s="1083"/>
      <c r="AN30" s="1083"/>
      <c r="AO30" s="1083"/>
      <c r="AP30" s="1083"/>
      <c r="AQ30" s="1083"/>
      <c r="AR30" s="1083"/>
      <c r="AS30" s="1083"/>
      <c r="AT30" s="1083"/>
      <c r="AU30" s="1083"/>
      <c r="AV30" s="1083"/>
      <c r="AW30" s="1083"/>
      <c r="AX30" s="1083"/>
      <c r="AY30" s="1083"/>
      <c r="AZ30" s="1154"/>
      <c r="BA30" s="1154"/>
      <c r="BB30" s="1154"/>
      <c r="BC30" s="1154"/>
      <c r="BD30" s="1154"/>
      <c r="BE30" s="1144"/>
      <c r="BF30" s="1144"/>
      <c r="BG30" s="1144"/>
      <c r="BH30" s="1144"/>
      <c r="BI30" s="1145"/>
      <c r="BJ30" s="252"/>
      <c r="BK30" s="252"/>
      <c r="BL30" s="252"/>
      <c r="BM30" s="252"/>
      <c r="BN30" s="252"/>
      <c r="BO30" s="265"/>
      <c r="BP30" s="265"/>
      <c r="BQ30" s="262">
        <v>24</v>
      </c>
      <c r="BR30" s="263"/>
      <c r="BS30" s="1126"/>
      <c r="BT30" s="1127"/>
      <c r="BU30" s="1127"/>
      <c r="BV30" s="1127"/>
      <c r="BW30" s="1127"/>
      <c r="BX30" s="1127"/>
      <c r="BY30" s="1127"/>
      <c r="BZ30" s="1127"/>
      <c r="CA30" s="1127"/>
      <c r="CB30" s="1127"/>
      <c r="CC30" s="1127"/>
      <c r="CD30" s="1127"/>
      <c r="CE30" s="1127"/>
      <c r="CF30" s="1127"/>
      <c r="CG30" s="1128"/>
      <c r="CH30" s="1101"/>
      <c r="CI30" s="1102"/>
      <c r="CJ30" s="1102"/>
      <c r="CK30" s="1102"/>
      <c r="CL30" s="1103"/>
      <c r="CM30" s="1101"/>
      <c r="CN30" s="1102"/>
      <c r="CO30" s="1102"/>
      <c r="CP30" s="1102"/>
      <c r="CQ30" s="1103"/>
      <c r="CR30" s="1101"/>
      <c r="CS30" s="1102"/>
      <c r="CT30" s="1102"/>
      <c r="CU30" s="1102"/>
      <c r="CV30" s="1103"/>
      <c r="CW30" s="1101"/>
      <c r="CX30" s="1102"/>
      <c r="CY30" s="1102"/>
      <c r="CZ30" s="1102"/>
      <c r="DA30" s="1103"/>
      <c r="DB30" s="1101"/>
      <c r="DC30" s="1102"/>
      <c r="DD30" s="1102"/>
      <c r="DE30" s="1102"/>
      <c r="DF30" s="1103"/>
      <c r="DG30" s="1101"/>
      <c r="DH30" s="1102"/>
      <c r="DI30" s="1102"/>
      <c r="DJ30" s="1102"/>
      <c r="DK30" s="1103"/>
      <c r="DL30" s="1101"/>
      <c r="DM30" s="1102"/>
      <c r="DN30" s="1102"/>
      <c r="DO30" s="1102"/>
      <c r="DP30" s="1103"/>
      <c r="DQ30" s="1101"/>
      <c r="DR30" s="1102"/>
      <c r="DS30" s="1102"/>
      <c r="DT30" s="1102"/>
      <c r="DU30" s="1103"/>
      <c r="DV30" s="1104"/>
      <c r="DW30" s="1105"/>
      <c r="DX30" s="1105"/>
      <c r="DY30" s="1105"/>
      <c r="DZ30" s="1106"/>
      <c r="EA30" s="246"/>
    </row>
    <row r="31" spans="1:131" s="247" customFormat="1" ht="26.25" customHeight="1" x14ac:dyDescent="0.15">
      <c r="A31" s="266">
        <v>4</v>
      </c>
      <c r="B31" s="1149" t="s">
        <v>403</v>
      </c>
      <c r="C31" s="1150"/>
      <c r="D31" s="1150"/>
      <c r="E31" s="1150"/>
      <c r="F31" s="1150"/>
      <c r="G31" s="1150"/>
      <c r="H31" s="1150"/>
      <c r="I31" s="1150"/>
      <c r="J31" s="1150"/>
      <c r="K31" s="1150"/>
      <c r="L31" s="1150"/>
      <c r="M31" s="1150"/>
      <c r="N31" s="1150"/>
      <c r="O31" s="1150"/>
      <c r="P31" s="1151"/>
      <c r="Q31" s="1155">
        <v>77</v>
      </c>
      <c r="R31" s="1156"/>
      <c r="S31" s="1156"/>
      <c r="T31" s="1156"/>
      <c r="U31" s="1156"/>
      <c r="V31" s="1156">
        <v>66</v>
      </c>
      <c r="W31" s="1156"/>
      <c r="X31" s="1156"/>
      <c r="Y31" s="1156"/>
      <c r="Z31" s="1156"/>
      <c r="AA31" s="1156">
        <v>11</v>
      </c>
      <c r="AB31" s="1156"/>
      <c r="AC31" s="1156"/>
      <c r="AD31" s="1156"/>
      <c r="AE31" s="1157"/>
      <c r="AF31" s="1131">
        <v>11</v>
      </c>
      <c r="AG31" s="1132"/>
      <c r="AH31" s="1132"/>
      <c r="AI31" s="1132"/>
      <c r="AJ31" s="1133"/>
      <c r="AK31" s="1092">
        <v>29</v>
      </c>
      <c r="AL31" s="1083"/>
      <c r="AM31" s="1083"/>
      <c r="AN31" s="1083"/>
      <c r="AO31" s="1083"/>
      <c r="AP31" s="1083">
        <v>102</v>
      </c>
      <c r="AQ31" s="1083"/>
      <c r="AR31" s="1083"/>
      <c r="AS31" s="1083"/>
      <c r="AT31" s="1083"/>
      <c r="AU31" s="1083"/>
      <c r="AV31" s="1083"/>
      <c r="AW31" s="1083"/>
      <c r="AX31" s="1083"/>
      <c r="AY31" s="1083"/>
      <c r="AZ31" s="1154"/>
      <c r="BA31" s="1154"/>
      <c r="BB31" s="1154"/>
      <c r="BC31" s="1154"/>
      <c r="BD31" s="1154"/>
      <c r="BE31" s="1144" t="s">
        <v>404</v>
      </c>
      <c r="BF31" s="1144"/>
      <c r="BG31" s="1144"/>
      <c r="BH31" s="1144"/>
      <c r="BI31" s="1145"/>
      <c r="BJ31" s="252"/>
      <c r="BK31" s="252"/>
      <c r="BL31" s="252"/>
      <c r="BM31" s="252"/>
      <c r="BN31" s="252"/>
      <c r="BO31" s="265"/>
      <c r="BP31" s="265"/>
      <c r="BQ31" s="262">
        <v>25</v>
      </c>
      <c r="BR31" s="263"/>
      <c r="BS31" s="1126"/>
      <c r="BT31" s="1127"/>
      <c r="BU31" s="1127"/>
      <c r="BV31" s="1127"/>
      <c r="BW31" s="1127"/>
      <c r="BX31" s="1127"/>
      <c r="BY31" s="1127"/>
      <c r="BZ31" s="1127"/>
      <c r="CA31" s="1127"/>
      <c r="CB31" s="1127"/>
      <c r="CC31" s="1127"/>
      <c r="CD31" s="1127"/>
      <c r="CE31" s="1127"/>
      <c r="CF31" s="1127"/>
      <c r="CG31" s="1128"/>
      <c r="CH31" s="1101"/>
      <c r="CI31" s="1102"/>
      <c r="CJ31" s="1102"/>
      <c r="CK31" s="1102"/>
      <c r="CL31" s="1103"/>
      <c r="CM31" s="1101"/>
      <c r="CN31" s="1102"/>
      <c r="CO31" s="1102"/>
      <c r="CP31" s="1102"/>
      <c r="CQ31" s="1103"/>
      <c r="CR31" s="1101"/>
      <c r="CS31" s="1102"/>
      <c r="CT31" s="1102"/>
      <c r="CU31" s="1102"/>
      <c r="CV31" s="1103"/>
      <c r="CW31" s="1101"/>
      <c r="CX31" s="1102"/>
      <c r="CY31" s="1102"/>
      <c r="CZ31" s="1102"/>
      <c r="DA31" s="1103"/>
      <c r="DB31" s="1101"/>
      <c r="DC31" s="1102"/>
      <c r="DD31" s="1102"/>
      <c r="DE31" s="1102"/>
      <c r="DF31" s="1103"/>
      <c r="DG31" s="1101"/>
      <c r="DH31" s="1102"/>
      <c r="DI31" s="1102"/>
      <c r="DJ31" s="1102"/>
      <c r="DK31" s="1103"/>
      <c r="DL31" s="1101"/>
      <c r="DM31" s="1102"/>
      <c r="DN31" s="1102"/>
      <c r="DO31" s="1102"/>
      <c r="DP31" s="1103"/>
      <c r="DQ31" s="1101"/>
      <c r="DR31" s="1102"/>
      <c r="DS31" s="1102"/>
      <c r="DT31" s="1102"/>
      <c r="DU31" s="1103"/>
      <c r="DV31" s="1104"/>
      <c r="DW31" s="1105"/>
      <c r="DX31" s="1105"/>
      <c r="DY31" s="1105"/>
      <c r="DZ31" s="1106"/>
      <c r="EA31" s="246"/>
    </row>
    <row r="32" spans="1:131" s="247" customFormat="1" ht="26.25" customHeight="1" x14ac:dyDescent="0.15">
      <c r="A32" s="266">
        <v>5</v>
      </c>
      <c r="B32" s="1149"/>
      <c r="C32" s="1150"/>
      <c r="D32" s="1150"/>
      <c r="E32" s="1150"/>
      <c r="F32" s="1150"/>
      <c r="G32" s="1150"/>
      <c r="H32" s="1150"/>
      <c r="I32" s="1150"/>
      <c r="J32" s="1150"/>
      <c r="K32" s="1150"/>
      <c r="L32" s="1150"/>
      <c r="M32" s="1150"/>
      <c r="N32" s="1150"/>
      <c r="O32" s="1150"/>
      <c r="P32" s="1151"/>
      <c r="Q32" s="1155"/>
      <c r="R32" s="1156"/>
      <c r="S32" s="1156"/>
      <c r="T32" s="1156"/>
      <c r="U32" s="1156"/>
      <c r="V32" s="1156"/>
      <c r="W32" s="1156"/>
      <c r="X32" s="1156"/>
      <c r="Y32" s="1156"/>
      <c r="Z32" s="1156"/>
      <c r="AA32" s="1156"/>
      <c r="AB32" s="1156"/>
      <c r="AC32" s="1156"/>
      <c r="AD32" s="1156"/>
      <c r="AE32" s="1157"/>
      <c r="AF32" s="1131"/>
      <c r="AG32" s="1132"/>
      <c r="AH32" s="1132"/>
      <c r="AI32" s="1132"/>
      <c r="AJ32" s="1133"/>
      <c r="AK32" s="1092"/>
      <c r="AL32" s="1083"/>
      <c r="AM32" s="1083"/>
      <c r="AN32" s="1083"/>
      <c r="AO32" s="1083"/>
      <c r="AP32" s="1083"/>
      <c r="AQ32" s="1083"/>
      <c r="AR32" s="1083"/>
      <c r="AS32" s="1083"/>
      <c r="AT32" s="1083"/>
      <c r="AU32" s="1083"/>
      <c r="AV32" s="1083"/>
      <c r="AW32" s="1083"/>
      <c r="AX32" s="1083"/>
      <c r="AY32" s="1083"/>
      <c r="AZ32" s="1154"/>
      <c r="BA32" s="1154"/>
      <c r="BB32" s="1154"/>
      <c r="BC32" s="1154"/>
      <c r="BD32" s="1154"/>
      <c r="BE32" s="1144"/>
      <c r="BF32" s="1144"/>
      <c r="BG32" s="1144"/>
      <c r="BH32" s="1144"/>
      <c r="BI32" s="1145"/>
      <c r="BJ32" s="252"/>
      <c r="BK32" s="252"/>
      <c r="BL32" s="252"/>
      <c r="BM32" s="252"/>
      <c r="BN32" s="252"/>
      <c r="BO32" s="265"/>
      <c r="BP32" s="265"/>
      <c r="BQ32" s="262">
        <v>26</v>
      </c>
      <c r="BR32" s="263"/>
      <c r="BS32" s="1126"/>
      <c r="BT32" s="1127"/>
      <c r="BU32" s="1127"/>
      <c r="BV32" s="1127"/>
      <c r="BW32" s="1127"/>
      <c r="BX32" s="1127"/>
      <c r="BY32" s="1127"/>
      <c r="BZ32" s="1127"/>
      <c r="CA32" s="1127"/>
      <c r="CB32" s="1127"/>
      <c r="CC32" s="1127"/>
      <c r="CD32" s="1127"/>
      <c r="CE32" s="1127"/>
      <c r="CF32" s="1127"/>
      <c r="CG32" s="1128"/>
      <c r="CH32" s="1101"/>
      <c r="CI32" s="1102"/>
      <c r="CJ32" s="1102"/>
      <c r="CK32" s="1102"/>
      <c r="CL32" s="1103"/>
      <c r="CM32" s="1101"/>
      <c r="CN32" s="1102"/>
      <c r="CO32" s="1102"/>
      <c r="CP32" s="1102"/>
      <c r="CQ32" s="1103"/>
      <c r="CR32" s="1101"/>
      <c r="CS32" s="1102"/>
      <c r="CT32" s="1102"/>
      <c r="CU32" s="1102"/>
      <c r="CV32" s="1103"/>
      <c r="CW32" s="1101"/>
      <c r="CX32" s="1102"/>
      <c r="CY32" s="1102"/>
      <c r="CZ32" s="1102"/>
      <c r="DA32" s="1103"/>
      <c r="DB32" s="1101"/>
      <c r="DC32" s="1102"/>
      <c r="DD32" s="1102"/>
      <c r="DE32" s="1102"/>
      <c r="DF32" s="1103"/>
      <c r="DG32" s="1101"/>
      <c r="DH32" s="1102"/>
      <c r="DI32" s="1102"/>
      <c r="DJ32" s="1102"/>
      <c r="DK32" s="1103"/>
      <c r="DL32" s="1101"/>
      <c r="DM32" s="1102"/>
      <c r="DN32" s="1102"/>
      <c r="DO32" s="1102"/>
      <c r="DP32" s="1103"/>
      <c r="DQ32" s="1101"/>
      <c r="DR32" s="1102"/>
      <c r="DS32" s="1102"/>
      <c r="DT32" s="1102"/>
      <c r="DU32" s="1103"/>
      <c r="DV32" s="1104"/>
      <c r="DW32" s="1105"/>
      <c r="DX32" s="1105"/>
      <c r="DY32" s="1105"/>
      <c r="DZ32" s="1106"/>
      <c r="EA32" s="246"/>
    </row>
    <row r="33" spans="1:131" s="247" customFormat="1" ht="26.25" customHeight="1" x14ac:dyDescent="0.15">
      <c r="A33" s="266">
        <v>6</v>
      </c>
      <c r="B33" s="1149"/>
      <c r="C33" s="1150"/>
      <c r="D33" s="1150"/>
      <c r="E33" s="1150"/>
      <c r="F33" s="1150"/>
      <c r="G33" s="1150"/>
      <c r="H33" s="1150"/>
      <c r="I33" s="1150"/>
      <c r="J33" s="1150"/>
      <c r="K33" s="1150"/>
      <c r="L33" s="1150"/>
      <c r="M33" s="1150"/>
      <c r="N33" s="1150"/>
      <c r="O33" s="1150"/>
      <c r="P33" s="1151"/>
      <c r="Q33" s="1155"/>
      <c r="R33" s="1156"/>
      <c r="S33" s="1156"/>
      <c r="T33" s="1156"/>
      <c r="U33" s="1156"/>
      <c r="V33" s="1156"/>
      <c r="W33" s="1156"/>
      <c r="X33" s="1156"/>
      <c r="Y33" s="1156"/>
      <c r="Z33" s="1156"/>
      <c r="AA33" s="1156"/>
      <c r="AB33" s="1156"/>
      <c r="AC33" s="1156"/>
      <c r="AD33" s="1156"/>
      <c r="AE33" s="1157"/>
      <c r="AF33" s="1131"/>
      <c r="AG33" s="1132"/>
      <c r="AH33" s="1132"/>
      <c r="AI33" s="1132"/>
      <c r="AJ33" s="1133"/>
      <c r="AK33" s="1092"/>
      <c r="AL33" s="1083"/>
      <c r="AM33" s="1083"/>
      <c r="AN33" s="1083"/>
      <c r="AO33" s="1083"/>
      <c r="AP33" s="1083"/>
      <c r="AQ33" s="1083"/>
      <c r="AR33" s="1083"/>
      <c r="AS33" s="1083"/>
      <c r="AT33" s="1083"/>
      <c r="AU33" s="1083"/>
      <c r="AV33" s="1083"/>
      <c r="AW33" s="1083"/>
      <c r="AX33" s="1083"/>
      <c r="AY33" s="1083"/>
      <c r="AZ33" s="1154"/>
      <c r="BA33" s="1154"/>
      <c r="BB33" s="1154"/>
      <c r="BC33" s="1154"/>
      <c r="BD33" s="1154"/>
      <c r="BE33" s="1144"/>
      <c r="BF33" s="1144"/>
      <c r="BG33" s="1144"/>
      <c r="BH33" s="1144"/>
      <c r="BI33" s="1145"/>
      <c r="BJ33" s="252"/>
      <c r="BK33" s="252"/>
      <c r="BL33" s="252"/>
      <c r="BM33" s="252"/>
      <c r="BN33" s="252"/>
      <c r="BO33" s="265"/>
      <c r="BP33" s="265"/>
      <c r="BQ33" s="262">
        <v>27</v>
      </c>
      <c r="BR33" s="263"/>
      <c r="BS33" s="1126"/>
      <c r="BT33" s="1127"/>
      <c r="BU33" s="1127"/>
      <c r="BV33" s="1127"/>
      <c r="BW33" s="1127"/>
      <c r="BX33" s="1127"/>
      <c r="BY33" s="1127"/>
      <c r="BZ33" s="1127"/>
      <c r="CA33" s="1127"/>
      <c r="CB33" s="1127"/>
      <c r="CC33" s="1127"/>
      <c r="CD33" s="1127"/>
      <c r="CE33" s="1127"/>
      <c r="CF33" s="1127"/>
      <c r="CG33" s="1128"/>
      <c r="CH33" s="1101"/>
      <c r="CI33" s="1102"/>
      <c r="CJ33" s="1102"/>
      <c r="CK33" s="1102"/>
      <c r="CL33" s="1103"/>
      <c r="CM33" s="1101"/>
      <c r="CN33" s="1102"/>
      <c r="CO33" s="1102"/>
      <c r="CP33" s="1102"/>
      <c r="CQ33" s="1103"/>
      <c r="CR33" s="1101"/>
      <c r="CS33" s="1102"/>
      <c r="CT33" s="1102"/>
      <c r="CU33" s="1102"/>
      <c r="CV33" s="1103"/>
      <c r="CW33" s="1101"/>
      <c r="CX33" s="1102"/>
      <c r="CY33" s="1102"/>
      <c r="CZ33" s="1102"/>
      <c r="DA33" s="1103"/>
      <c r="DB33" s="1101"/>
      <c r="DC33" s="1102"/>
      <c r="DD33" s="1102"/>
      <c r="DE33" s="1102"/>
      <c r="DF33" s="1103"/>
      <c r="DG33" s="1101"/>
      <c r="DH33" s="1102"/>
      <c r="DI33" s="1102"/>
      <c r="DJ33" s="1102"/>
      <c r="DK33" s="1103"/>
      <c r="DL33" s="1101"/>
      <c r="DM33" s="1102"/>
      <c r="DN33" s="1102"/>
      <c r="DO33" s="1102"/>
      <c r="DP33" s="1103"/>
      <c r="DQ33" s="1101"/>
      <c r="DR33" s="1102"/>
      <c r="DS33" s="1102"/>
      <c r="DT33" s="1102"/>
      <c r="DU33" s="1103"/>
      <c r="DV33" s="1104"/>
      <c r="DW33" s="1105"/>
      <c r="DX33" s="1105"/>
      <c r="DY33" s="1105"/>
      <c r="DZ33" s="1106"/>
      <c r="EA33" s="246"/>
    </row>
    <row r="34" spans="1:131" s="247" customFormat="1" ht="26.25" customHeight="1" x14ac:dyDescent="0.15">
      <c r="A34" s="266">
        <v>7</v>
      </c>
      <c r="B34" s="1149"/>
      <c r="C34" s="1150"/>
      <c r="D34" s="1150"/>
      <c r="E34" s="1150"/>
      <c r="F34" s="1150"/>
      <c r="G34" s="1150"/>
      <c r="H34" s="1150"/>
      <c r="I34" s="1150"/>
      <c r="J34" s="1150"/>
      <c r="K34" s="1150"/>
      <c r="L34" s="1150"/>
      <c r="M34" s="1150"/>
      <c r="N34" s="1150"/>
      <c r="O34" s="1150"/>
      <c r="P34" s="1151"/>
      <c r="Q34" s="1155"/>
      <c r="R34" s="1156"/>
      <c r="S34" s="1156"/>
      <c r="T34" s="1156"/>
      <c r="U34" s="1156"/>
      <c r="V34" s="1156"/>
      <c r="W34" s="1156"/>
      <c r="X34" s="1156"/>
      <c r="Y34" s="1156"/>
      <c r="Z34" s="1156"/>
      <c r="AA34" s="1156"/>
      <c r="AB34" s="1156"/>
      <c r="AC34" s="1156"/>
      <c r="AD34" s="1156"/>
      <c r="AE34" s="1157"/>
      <c r="AF34" s="1131"/>
      <c r="AG34" s="1132"/>
      <c r="AH34" s="1132"/>
      <c r="AI34" s="1132"/>
      <c r="AJ34" s="1133"/>
      <c r="AK34" s="1092"/>
      <c r="AL34" s="1083"/>
      <c r="AM34" s="1083"/>
      <c r="AN34" s="1083"/>
      <c r="AO34" s="1083"/>
      <c r="AP34" s="1083"/>
      <c r="AQ34" s="1083"/>
      <c r="AR34" s="1083"/>
      <c r="AS34" s="1083"/>
      <c r="AT34" s="1083"/>
      <c r="AU34" s="1083"/>
      <c r="AV34" s="1083"/>
      <c r="AW34" s="1083"/>
      <c r="AX34" s="1083"/>
      <c r="AY34" s="1083"/>
      <c r="AZ34" s="1154"/>
      <c r="BA34" s="1154"/>
      <c r="BB34" s="1154"/>
      <c r="BC34" s="1154"/>
      <c r="BD34" s="1154"/>
      <c r="BE34" s="1144"/>
      <c r="BF34" s="1144"/>
      <c r="BG34" s="1144"/>
      <c r="BH34" s="1144"/>
      <c r="BI34" s="1145"/>
      <c r="BJ34" s="252"/>
      <c r="BK34" s="252"/>
      <c r="BL34" s="252"/>
      <c r="BM34" s="252"/>
      <c r="BN34" s="252"/>
      <c r="BO34" s="265"/>
      <c r="BP34" s="265"/>
      <c r="BQ34" s="262">
        <v>28</v>
      </c>
      <c r="BR34" s="263"/>
      <c r="BS34" s="1126"/>
      <c r="BT34" s="1127"/>
      <c r="BU34" s="1127"/>
      <c r="BV34" s="1127"/>
      <c r="BW34" s="1127"/>
      <c r="BX34" s="1127"/>
      <c r="BY34" s="1127"/>
      <c r="BZ34" s="1127"/>
      <c r="CA34" s="1127"/>
      <c r="CB34" s="1127"/>
      <c r="CC34" s="1127"/>
      <c r="CD34" s="1127"/>
      <c r="CE34" s="1127"/>
      <c r="CF34" s="1127"/>
      <c r="CG34" s="1128"/>
      <c r="CH34" s="1101"/>
      <c r="CI34" s="1102"/>
      <c r="CJ34" s="1102"/>
      <c r="CK34" s="1102"/>
      <c r="CL34" s="1103"/>
      <c r="CM34" s="1101"/>
      <c r="CN34" s="1102"/>
      <c r="CO34" s="1102"/>
      <c r="CP34" s="1102"/>
      <c r="CQ34" s="1103"/>
      <c r="CR34" s="1101"/>
      <c r="CS34" s="1102"/>
      <c r="CT34" s="1102"/>
      <c r="CU34" s="1102"/>
      <c r="CV34" s="1103"/>
      <c r="CW34" s="1101"/>
      <c r="CX34" s="1102"/>
      <c r="CY34" s="1102"/>
      <c r="CZ34" s="1102"/>
      <c r="DA34" s="1103"/>
      <c r="DB34" s="1101"/>
      <c r="DC34" s="1102"/>
      <c r="DD34" s="1102"/>
      <c r="DE34" s="1102"/>
      <c r="DF34" s="1103"/>
      <c r="DG34" s="1101"/>
      <c r="DH34" s="1102"/>
      <c r="DI34" s="1102"/>
      <c r="DJ34" s="1102"/>
      <c r="DK34" s="1103"/>
      <c r="DL34" s="1101"/>
      <c r="DM34" s="1102"/>
      <c r="DN34" s="1102"/>
      <c r="DO34" s="1102"/>
      <c r="DP34" s="1103"/>
      <c r="DQ34" s="1101"/>
      <c r="DR34" s="1102"/>
      <c r="DS34" s="1102"/>
      <c r="DT34" s="1102"/>
      <c r="DU34" s="1103"/>
      <c r="DV34" s="1104"/>
      <c r="DW34" s="1105"/>
      <c r="DX34" s="1105"/>
      <c r="DY34" s="1105"/>
      <c r="DZ34" s="1106"/>
      <c r="EA34" s="246"/>
    </row>
    <row r="35" spans="1:131" s="247" customFormat="1" ht="26.25" customHeight="1" x14ac:dyDescent="0.15">
      <c r="A35" s="266">
        <v>8</v>
      </c>
      <c r="B35" s="1149"/>
      <c r="C35" s="1150"/>
      <c r="D35" s="1150"/>
      <c r="E35" s="1150"/>
      <c r="F35" s="1150"/>
      <c r="G35" s="1150"/>
      <c r="H35" s="1150"/>
      <c r="I35" s="1150"/>
      <c r="J35" s="1150"/>
      <c r="K35" s="1150"/>
      <c r="L35" s="1150"/>
      <c r="M35" s="1150"/>
      <c r="N35" s="1150"/>
      <c r="O35" s="1150"/>
      <c r="P35" s="1151"/>
      <c r="Q35" s="1155"/>
      <c r="R35" s="1156"/>
      <c r="S35" s="1156"/>
      <c r="T35" s="1156"/>
      <c r="U35" s="1156"/>
      <c r="V35" s="1156"/>
      <c r="W35" s="1156"/>
      <c r="X35" s="1156"/>
      <c r="Y35" s="1156"/>
      <c r="Z35" s="1156"/>
      <c r="AA35" s="1156"/>
      <c r="AB35" s="1156"/>
      <c r="AC35" s="1156"/>
      <c r="AD35" s="1156"/>
      <c r="AE35" s="1157"/>
      <c r="AF35" s="1131"/>
      <c r="AG35" s="1132"/>
      <c r="AH35" s="1132"/>
      <c r="AI35" s="1132"/>
      <c r="AJ35" s="1133"/>
      <c r="AK35" s="1092"/>
      <c r="AL35" s="1083"/>
      <c r="AM35" s="1083"/>
      <c r="AN35" s="1083"/>
      <c r="AO35" s="1083"/>
      <c r="AP35" s="1083"/>
      <c r="AQ35" s="1083"/>
      <c r="AR35" s="1083"/>
      <c r="AS35" s="1083"/>
      <c r="AT35" s="1083"/>
      <c r="AU35" s="1083"/>
      <c r="AV35" s="1083"/>
      <c r="AW35" s="1083"/>
      <c r="AX35" s="1083"/>
      <c r="AY35" s="1083"/>
      <c r="AZ35" s="1154"/>
      <c r="BA35" s="1154"/>
      <c r="BB35" s="1154"/>
      <c r="BC35" s="1154"/>
      <c r="BD35" s="1154"/>
      <c r="BE35" s="1144"/>
      <c r="BF35" s="1144"/>
      <c r="BG35" s="1144"/>
      <c r="BH35" s="1144"/>
      <c r="BI35" s="1145"/>
      <c r="BJ35" s="252"/>
      <c r="BK35" s="252"/>
      <c r="BL35" s="252"/>
      <c r="BM35" s="252"/>
      <c r="BN35" s="252"/>
      <c r="BO35" s="265"/>
      <c r="BP35" s="265"/>
      <c r="BQ35" s="262">
        <v>29</v>
      </c>
      <c r="BR35" s="263"/>
      <c r="BS35" s="1126"/>
      <c r="BT35" s="1127"/>
      <c r="BU35" s="1127"/>
      <c r="BV35" s="1127"/>
      <c r="BW35" s="1127"/>
      <c r="BX35" s="1127"/>
      <c r="BY35" s="1127"/>
      <c r="BZ35" s="1127"/>
      <c r="CA35" s="1127"/>
      <c r="CB35" s="1127"/>
      <c r="CC35" s="1127"/>
      <c r="CD35" s="1127"/>
      <c r="CE35" s="1127"/>
      <c r="CF35" s="1127"/>
      <c r="CG35" s="1128"/>
      <c r="CH35" s="1101"/>
      <c r="CI35" s="1102"/>
      <c r="CJ35" s="1102"/>
      <c r="CK35" s="1102"/>
      <c r="CL35" s="1103"/>
      <c r="CM35" s="1101"/>
      <c r="CN35" s="1102"/>
      <c r="CO35" s="1102"/>
      <c r="CP35" s="1102"/>
      <c r="CQ35" s="1103"/>
      <c r="CR35" s="1101"/>
      <c r="CS35" s="1102"/>
      <c r="CT35" s="1102"/>
      <c r="CU35" s="1102"/>
      <c r="CV35" s="1103"/>
      <c r="CW35" s="1101"/>
      <c r="CX35" s="1102"/>
      <c r="CY35" s="1102"/>
      <c r="CZ35" s="1102"/>
      <c r="DA35" s="1103"/>
      <c r="DB35" s="1101"/>
      <c r="DC35" s="1102"/>
      <c r="DD35" s="1102"/>
      <c r="DE35" s="1102"/>
      <c r="DF35" s="1103"/>
      <c r="DG35" s="1101"/>
      <c r="DH35" s="1102"/>
      <c r="DI35" s="1102"/>
      <c r="DJ35" s="1102"/>
      <c r="DK35" s="1103"/>
      <c r="DL35" s="1101"/>
      <c r="DM35" s="1102"/>
      <c r="DN35" s="1102"/>
      <c r="DO35" s="1102"/>
      <c r="DP35" s="1103"/>
      <c r="DQ35" s="1101"/>
      <c r="DR35" s="1102"/>
      <c r="DS35" s="1102"/>
      <c r="DT35" s="1102"/>
      <c r="DU35" s="1103"/>
      <c r="DV35" s="1104"/>
      <c r="DW35" s="1105"/>
      <c r="DX35" s="1105"/>
      <c r="DY35" s="1105"/>
      <c r="DZ35" s="1106"/>
      <c r="EA35" s="246"/>
    </row>
    <row r="36" spans="1:131" s="247" customFormat="1" ht="26.25" customHeight="1" x14ac:dyDescent="0.15">
      <c r="A36" s="266">
        <v>9</v>
      </c>
      <c r="B36" s="1149"/>
      <c r="C36" s="1150"/>
      <c r="D36" s="1150"/>
      <c r="E36" s="1150"/>
      <c r="F36" s="1150"/>
      <c r="G36" s="1150"/>
      <c r="H36" s="1150"/>
      <c r="I36" s="1150"/>
      <c r="J36" s="1150"/>
      <c r="K36" s="1150"/>
      <c r="L36" s="1150"/>
      <c r="M36" s="1150"/>
      <c r="N36" s="1150"/>
      <c r="O36" s="1150"/>
      <c r="P36" s="1151"/>
      <c r="Q36" s="1155"/>
      <c r="R36" s="1156"/>
      <c r="S36" s="1156"/>
      <c r="T36" s="1156"/>
      <c r="U36" s="1156"/>
      <c r="V36" s="1156"/>
      <c r="W36" s="1156"/>
      <c r="X36" s="1156"/>
      <c r="Y36" s="1156"/>
      <c r="Z36" s="1156"/>
      <c r="AA36" s="1156"/>
      <c r="AB36" s="1156"/>
      <c r="AC36" s="1156"/>
      <c r="AD36" s="1156"/>
      <c r="AE36" s="1157"/>
      <c r="AF36" s="1131"/>
      <c r="AG36" s="1132"/>
      <c r="AH36" s="1132"/>
      <c r="AI36" s="1132"/>
      <c r="AJ36" s="1133"/>
      <c r="AK36" s="1092"/>
      <c r="AL36" s="1083"/>
      <c r="AM36" s="1083"/>
      <c r="AN36" s="1083"/>
      <c r="AO36" s="1083"/>
      <c r="AP36" s="1083"/>
      <c r="AQ36" s="1083"/>
      <c r="AR36" s="1083"/>
      <c r="AS36" s="1083"/>
      <c r="AT36" s="1083"/>
      <c r="AU36" s="1083"/>
      <c r="AV36" s="1083"/>
      <c r="AW36" s="1083"/>
      <c r="AX36" s="1083"/>
      <c r="AY36" s="1083"/>
      <c r="AZ36" s="1154"/>
      <c r="BA36" s="1154"/>
      <c r="BB36" s="1154"/>
      <c r="BC36" s="1154"/>
      <c r="BD36" s="1154"/>
      <c r="BE36" s="1144"/>
      <c r="BF36" s="1144"/>
      <c r="BG36" s="1144"/>
      <c r="BH36" s="1144"/>
      <c r="BI36" s="1145"/>
      <c r="BJ36" s="252"/>
      <c r="BK36" s="252"/>
      <c r="BL36" s="252"/>
      <c r="BM36" s="252"/>
      <c r="BN36" s="252"/>
      <c r="BO36" s="265"/>
      <c r="BP36" s="265"/>
      <c r="BQ36" s="262">
        <v>30</v>
      </c>
      <c r="BR36" s="263"/>
      <c r="BS36" s="1126"/>
      <c r="BT36" s="1127"/>
      <c r="BU36" s="1127"/>
      <c r="BV36" s="1127"/>
      <c r="BW36" s="1127"/>
      <c r="BX36" s="1127"/>
      <c r="BY36" s="1127"/>
      <c r="BZ36" s="1127"/>
      <c r="CA36" s="1127"/>
      <c r="CB36" s="1127"/>
      <c r="CC36" s="1127"/>
      <c r="CD36" s="1127"/>
      <c r="CE36" s="1127"/>
      <c r="CF36" s="1127"/>
      <c r="CG36" s="1128"/>
      <c r="CH36" s="1101"/>
      <c r="CI36" s="1102"/>
      <c r="CJ36" s="1102"/>
      <c r="CK36" s="1102"/>
      <c r="CL36" s="1103"/>
      <c r="CM36" s="1101"/>
      <c r="CN36" s="1102"/>
      <c r="CO36" s="1102"/>
      <c r="CP36" s="1102"/>
      <c r="CQ36" s="1103"/>
      <c r="CR36" s="1101"/>
      <c r="CS36" s="1102"/>
      <c r="CT36" s="1102"/>
      <c r="CU36" s="1102"/>
      <c r="CV36" s="1103"/>
      <c r="CW36" s="1101"/>
      <c r="CX36" s="1102"/>
      <c r="CY36" s="1102"/>
      <c r="CZ36" s="1102"/>
      <c r="DA36" s="1103"/>
      <c r="DB36" s="1101"/>
      <c r="DC36" s="1102"/>
      <c r="DD36" s="1102"/>
      <c r="DE36" s="1102"/>
      <c r="DF36" s="1103"/>
      <c r="DG36" s="1101"/>
      <c r="DH36" s="1102"/>
      <c r="DI36" s="1102"/>
      <c r="DJ36" s="1102"/>
      <c r="DK36" s="1103"/>
      <c r="DL36" s="1101"/>
      <c r="DM36" s="1102"/>
      <c r="DN36" s="1102"/>
      <c r="DO36" s="1102"/>
      <c r="DP36" s="1103"/>
      <c r="DQ36" s="1101"/>
      <c r="DR36" s="1102"/>
      <c r="DS36" s="1102"/>
      <c r="DT36" s="1102"/>
      <c r="DU36" s="1103"/>
      <c r="DV36" s="1104"/>
      <c r="DW36" s="1105"/>
      <c r="DX36" s="1105"/>
      <c r="DY36" s="1105"/>
      <c r="DZ36" s="1106"/>
      <c r="EA36" s="246"/>
    </row>
    <row r="37" spans="1:131" s="247" customFormat="1" ht="26.25" customHeight="1" x14ac:dyDescent="0.15">
      <c r="A37" s="266">
        <v>10</v>
      </c>
      <c r="B37" s="1149"/>
      <c r="C37" s="1150"/>
      <c r="D37" s="1150"/>
      <c r="E37" s="1150"/>
      <c r="F37" s="1150"/>
      <c r="G37" s="1150"/>
      <c r="H37" s="1150"/>
      <c r="I37" s="1150"/>
      <c r="J37" s="1150"/>
      <c r="K37" s="1150"/>
      <c r="L37" s="1150"/>
      <c r="M37" s="1150"/>
      <c r="N37" s="1150"/>
      <c r="O37" s="1150"/>
      <c r="P37" s="1151"/>
      <c r="Q37" s="1155"/>
      <c r="R37" s="1156"/>
      <c r="S37" s="1156"/>
      <c r="T37" s="1156"/>
      <c r="U37" s="1156"/>
      <c r="V37" s="1156"/>
      <c r="W37" s="1156"/>
      <c r="X37" s="1156"/>
      <c r="Y37" s="1156"/>
      <c r="Z37" s="1156"/>
      <c r="AA37" s="1156"/>
      <c r="AB37" s="1156"/>
      <c r="AC37" s="1156"/>
      <c r="AD37" s="1156"/>
      <c r="AE37" s="1157"/>
      <c r="AF37" s="1131"/>
      <c r="AG37" s="1132"/>
      <c r="AH37" s="1132"/>
      <c r="AI37" s="1132"/>
      <c r="AJ37" s="1133"/>
      <c r="AK37" s="1092"/>
      <c r="AL37" s="1083"/>
      <c r="AM37" s="1083"/>
      <c r="AN37" s="1083"/>
      <c r="AO37" s="1083"/>
      <c r="AP37" s="1083"/>
      <c r="AQ37" s="1083"/>
      <c r="AR37" s="1083"/>
      <c r="AS37" s="1083"/>
      <c r="AT37" s="1083"/>
      <c r="AU37" s="1083"/>
      <c r="AV37" s="1083"/>
      <c r="AW37" s="1083"/>
      <c r="AX37" s="1083"/>
      <c r="AY37" s="1083"/>
      <c r="AZ37" s="1154"/>
      <c r="BA37" s="1154"/>
      <c r="BB37" s="1154"/>
      <c r="BC37" s="1154"/>
      <c r="BD37" s="1154"/>
      <c r="BE37" s="1144"/>
      <c r="BF37" s="1144"/>
      <c r="BG37" s="1144"/>
      <c r="BH37" s="1144"/>
      <c r="BI37" s="1145"/>
      <c r="BJ37" s="252"/>
      <c r="BK37" s="252"/>
      <c r="BL37" s="252"/>
      <c r="BM37" s="252"/>
      <c r="BN37" s="252"/>
      <c r="BO37" s="265"/>
      <c r="BP37" s="265"/>
      <c r="BQ37" s="262">
        <v>31</v>
      </c>
      <c r="BR37" s="263"/>
      <c r="BS37" s="1126"/>
      <c r="BT37" s="1127"/>
      <c r="BU37" s="1127"/>
      <c r="BV37" s="1127"/>
      <c r="BW37" s="1127"/>
      <c r="BX37" s="1127"/>
      <c r="BY37" s="1127"/>
      <c r="BZ37" s="1127"/>
      <c r="CA37" s="1127"/>
      <c r="CB37" s="1127"/>
      <c r="CC37" s="1127"/>
      <c r="CD37" s="1127"/>
      <c r="CE37" s="1127"/>
      <c r="CF37" s="1127"/>
      <c r="CG37" s="1128"/>
      <c r="CH37" s="1101"/>
      <c r="CI37" s="1102"/>
      <c r="CJ37" s="1102"/>
      <c r="CK37" s="1102"/>
      <c r="CL37" s="1103"/>
      <c r="CM37" s="1101"/>
      <c r="CN37" s="1102"/>
      <c r="CO37" s="1102"/>
      <c r="CP37" s="1102"/>
      <c r="CQ37" s="1103"/>
      <c r="CR37" s="1101"/>
      <c r="CS37" s="1102"/>
      <c r="CT37" s="1102"/>
      <c r="CU37" s="1102"/>
      <c r="CV37" s="1103"/>
      <c r="CW37" s="1101"/>
      <c r="CX37" s="1102"/>
      <c r="CY37" s="1102"/>
      <c r="CZ37" s="1102"/>
      <c r="DA37" s="1103"/>
      <c r="DB37" s="1101"/>
      <c r="DC37" s="1102"/>
      <c r="DD37" s="1102"/>
      <c r="DE37" s="1102"/>
      <c r="DF37" s="1103"/>
      <c r="DG37" s="1101"/>
      <c r="DH37" s="1102"/>
      <c r="DI37" s="1102"/>
      <c r="DJ37" s="1102"/>
      <c r="DK37" s="1103"/>
      <c r="DL37" s="1101"/>
      <c r="DM37" s="1102"/>
      <c r="DN37" s="1102"/>
      <c r="DO37" s="1102"/>
      <c r="DP37" s="1103"/>
      <c r="DQ37" s="1101"/>
      <c r="DR37" s="1102"/>
      <c r="DS37" s="1102"/>
      <c r="DT37" s="1102"/>
      <c r="DU37" s="1103"/>
      <c r="DV37" s="1104"/>
      <c r="DW37" s="1105"/>
      <c r="DX37" s="1105"/>
      <c r="DY37" s="1105"/>
      <c r="DZ37" s="1106"/>
      <c r="EA37" s="246"/>
    </row>
    <row r="38" spans="1:131" s="247" customFormat="1" ht="26.25" customHeight="1" x14ac:dyDescent="0.15">
      <c r="A38" s="266">
        <v>11</v>
      </c>
      <c r="B38" s="1149"/>
      <c r="C38" s="1150"/>
      <c r="D38" s="1150"/>
      <c r="E38" s="1150"/>
      <c r="F38" s="1150"/>
      <c r="G38" s="1150"/>
      <c r="H38" s="1150"/>
      <c r="I38" s="1150"/>
      <c r="J38" s="1150"/>
      <c r="K38" s="1150"/>
      <c r="L38" s="1150"/>
      <c r="M38" s="1150"/>
      <c r="N38" s="1150"/>
      <c r="O38" s="1150"/>
      <c r="P38" s="1151"/>
      <c r="Q38" s="1155"/>
      <c r="R38" s="1156"/>
      <c r="S38" s="1156"/>
      <c r="T38" s="1156"/>
      <c r="U38" s="1156"/>
      <c r="V38" s="1156"/>
      <c r="W38" s="1156"/>
      <c r="X38" s="1156"/>
      <c r="Y38" s="1156"/>
      <c r="Z38" s="1156"/>
      <c r="AA38" s="1156"/>
      <c r="AB38" s="1156"/>
      <c r="AC38" s="1156"/>
      <c r="AD38" s="1156"/>
      <c r="AE38" s="1157"/>
      <c r="AF38" s="1131"/>
      <c r="AG38" s="1132"/>
      <c r="AH38" s="1132"/>
      <c r="AI38" s="1132"/>
      <c r="AJ38" s="1133"/>
      <c r="AK38" s="1092"/>
      <c r="AL38" s="1083"/>
      <c r="AM38" s="1083"/>
      <c r="AN38" s="1083"/>
      <c r="AO38" s="1083"/>
      <c r="AP38" s="1083"/>
      <c r="AQ38" s="1083"/>
      <c r="AR38" s="1083"/>
      <c r="AS38" s="1083"/>
      <c r="AT38" s="1083"/>
      <c r="AU38" s="1083"/>
      <c r="AV38" s="1083"/>
      <c r="AW38" s="1083"/>
      <c r="AX38" s="1083"/>
      <c r="AY38" s="1083"/>
      <c r="AZ38" s="1154"/>
      <c r="BA38" s="1154"/>
      <c r="BB38" s="1154"/>
      <c r="BC38" s="1154"/>
      <c r="BD38" s="1154"/>
      <c r="BE38" s="1144"/>
      <c r="BF38" s="1144"/>
      <c r="BG38" s="1144"/>
      <c r="BH38" s="1144"/>
      <c r="BI38" s="1145"/>
      <c r="BJ38" s="252"/>
      <c r="BK38" s="252"/>
      <c r="BL38" s="252"/>
      <c r="BM38" s="252"/>
      <c r="BN38" s="252"/>
      <c r="BO38" s="265"/>
      <c r="BP38" s="265"/>
      <c r="BQ38" s="262">
        <v>32</v>
      </c>
      <c r="BR38" s="263"/>
      <c r="BS38" s="1126"/>
      <c r="BT38" s="1127"/>
      <c r="BU38" s="1127"/>
      <c r="BV38" s="1127"/>
      <c r="BW38" s="1127"/>
      <c r="BX38" s="1127"/>
      <c r="BY38" s="1127"/>
      <c r="BZ38" s="1127"/>
      <c r="CA38" s="1127"/>
      <c r="CB38" s="1127"/>
      <c r="CC38" s="1127"/>
      <c r="CD38" s="1127"/>
      <c r="CE38" s="1127"/>
      <c r="CF38" s="1127"/>
      <c r="CG38" s="1128"/>
      <c r="CH38" s="1101"/>
      <c r="CI38" s="1102"/>
      <c r="CJ38" s="1102"/>
      <c r="CK38" s="1102"/>
      <c r="CL38" s="1103"/>
      <c r="CM38" s="1101"/>
      <c r="CN38" s="1102"/>
      <c r="CO38" s="1102"/>
      <c r="CP38" s="1102"/>
      <c r="CQ38" s="1103"/>
      <c r="CR38" s="1101"/>
      <c r="CS38" s="1102"/>
      <c r="CT38" s="1102"/>
      <c r="CU38" s="1102"/>
      <c r="CV38" s="1103"/>
      <c r="CW38" s="1101"/>
      <c r="CX38" s="1102"/>
      <c r="CY38" s="1102"/>
      <c r="CZ38" s="1102"/>
      <c r="DA38" s="1103"/>
      <c r="DB38" s="1101"/>
      <c r="DC38" s="1102"/>
      <c r="DD38" s="1102"/>
      <c r="DE38" s="1102"/>
      <c r="DF38" s="1103"/>
      <c r="DG38" s="1101"/>
      <c r="DH38" s="1102"/>
      <c r="DI38" s="1102"/>
      <c r="DJ38" s="1102"/>
      <c r="DK38" s="1103"/>
      <c r="DL38" s="1101"/>
      <c r="DM38" s="1102"/>
      <c r="DN38" s="1102"/>
      <c r="DO38" s="1102"/>
      <c r="DP38" s="1103"/>
      <c r="DQ38" s="1101"/>
      <c r="DR38" s="1102"/>
      <c r="DS38" s="1102"/>
      <c r="DT38" s="1102"/>
      <c r="DU38" s="1103"/>
      <c r="DV38" s="1104"/>
      <c r="DW38" s="1105"/>
      <c r="DX38" s="1105"/>
      <c r="DY38" s="1105"/>
      <c r="DZ38" s="1106"/>
      <c r="EA38" s="246"/>
    </row>
    <row r="39" spans="1:131" s="247" customFormat="1" ht="26.25" customHeight="1" x14ac:dyDescent="0.15">
      <c r="A39" s="266">
        <v>12</v>
      </c>
      <c r="B39" s="1149"/>
      <c r="C39" s="1150"/>
      <c r="D39" s="1150"/>
      <c r="E39" s="1150"/>
      <c r="F39" s="1150"/>
      <c r="G39" s="1150"/>
      <c r="H39" s="1150"/>
      <c r="I39" s="1150"/>
      <c r="J39" s="1150"/>
      <c r="K39" s="1150"/>
      <c r="L39" s="1150"/>
      <c r="M39" s="1150"/>
      <c r="N39" s="1150"/>
      <c r="O39" s="1150"/>
      <c r="P39" s="1151"/>
      <c r="Q39" s="1155"/>
      <c r="R39" s="1156"/>
      <c r="S39" s="1156"/>
      <c r="T39" s="1156"/>
      <c r="U39" s="1156"/>
      <c r="V39" s="1156"/>
      <c r="W39" s="1156"/>
      <c r="X39" s="1156"/>
      <c r="Y39" s="1156"/>
      <c r="Z39" s="1156"/>
      <c r="AA39" s="1156"/>
      <c r="AB39" s="1156"/>
      <c r="AC39" s="1156"/>
      <c r="AD39" s="1156"/>
      <c r="AE39" s="1157"/>
      <c r="AF39" s="1131"/>
      <c r="AG39" s="1132"/>
      <c r="AH39" s="1132"/>
      <c r="AI39" s="1132"/>
      <c r="AJ39" s="1133"/>
      <c r="AK39" s="1092"/>
      <c r="AL39" s="1083"/>
      <c r="AM39" s="1083"/>
      <c r="AN39" s="1083"/>
      <c r="AO39" s="1083"/>
      <c r="AP39" s="1083"/>
      <c r="AQ39" s="1083"/>
      <c r="AR39" s="1083"/>
      <c r="AS39" s="1083"/>
      <c r="AT39" s="1083"/>
      <c r="AU39" s="1083"/>
      <c r="AV39" s="1083"/>
      <c r="AW39" s="1083"/>
      <c r="AX39" s="1083"/>
      <c r="AY39" s="1083"/>
      <c r="AZ39" s="1154"/>
      <c r="BA39" s="1154"/>
      <c r="BB39" s="1154"/>
      <c r="BC39" s="1154"/>
      <c r="BD39" s="1154"/>
      <c r="BE39" s="1144"/>
      <c r="BF39" s="1144"/>
      <c r="BG39" s="1144"/>
      <c r="BH39" s="1144"/>
      <c r="BI39" s="1145"/>
      <c r="BJ39" s="252"/>
      <c r="BK39" s="252"/>
      <c r="BL39" s="252"/>
      <c r="BM39" s="252"/>
      <c r="BN39" s="252"/>
      <c r="BO39" s="265"/>
      <c r="BP39" s="265"/>
      <c r="BQ39" s="262">
        <v>33</v>
      </c>
      <c r="BR39" s="263"/>
      <c r="BS39" s="1126"/>
      <c r="BT39" s="1127"/>
      <c r="BU39" s="1127"/>
      <c r="BV39" s="1127"/>
      <c r="BW39" s="1127"/>
      <c r="BX39" s="1127"/>
      <c r="BY39" s="1127"/>
      <c r="BZ39" s="1127"/>
      <c r="CA39" s="1127"/>
      <c r="CB39" s="1127"/>
      <c r="CC39" s="1127"/>
      <c r="CD39" s="1127"/>
      <c r="CE39" s="1127"/>
      <c r="CF39" s="1127"/>
      <c r="CG39" s="1128"/>
      <c r="CH39" s="1101"/>
      <c r="CI39" s="1102"/>
      <c r="CJ39" s="1102"/>
      <c r="CK39" s="1102"/>
      <c r="CL39" s="1103"/>
      <c r="CM39" s="1101"/>
      <c r="CN39" s="1102"/>
      <c r="CO39" s="1102"/>
      <c r="CP39" s="1102"/>
      <c r="CQ39" s="1103"/>
      <c r="CR39" s="1101"/>
      <c r="CS39" s="1102"/>
      <c r="CT39" s="1102"/>
      <c r="CU39" s="1102"/>
      <c r="CV39" s="1103"/>
      <c r="CW39" s="1101"/>
      <c r="CX39" s="1102"/>
      <c r="CY39" s="1102"/>
      <c r="CZ39" s="1102"/>
      <c r="DA39" s="1103"/>
      <c r="DB39" s="1101"/>
      <c r="DC39" s="1102"/>
      <c r="DD39" s="1102"/>
      <c r="DE39" s="1102"/>
      <c r="DF39" s="1103"/>
      <c r="DG39" s="1101"/>
      <c r="DH39" s="1102"/>
      <c r="DI39" s="1102"/>
      <c r="DJ39" s="1102"/>
      <c r="DK39" s="1103"/>
      <c r="DL39" s="1101"/>
      <c r="DM39" s="1102"/>
      <c r="DN39" s="1102"/>
      <c r="DO39" s="1102"/>
      <c r="DP39" s="1103"/>
      <c r="DQ39" s="1101"/>
      <c r="DR39" s="1102"/>
      <c r="DS39" s="1102"/>
      <c r="DT39" s="1102"/>
      <c r="DU39" s="1103"/>
      <c r="DV39" s="1104"/>
      <c r="DW39" s="1105"/>
      <c r="DX39" s="1105"/>
      <c r="DY39" s="1105"/>
      <c r="DZ39" s="1106"/>
      <c r="EA39" s="246"/>
    </row>
    <row r="40" spans="1:131" s="247" customFormat="1" ht="26.25" customHeight="1" x14ac:dyDescent="0.15">
      <c r="A40" s="261">
        <v>13</v>
      </c>
      <c r="B40" s="1149"/>
      <c r="C40" s="1150"/>
      <c r="D40" s="1150"/>
      <c r="E40" s="1150"/>
      <c r="F40" s="1150"/>
      <c r="G40" s="1150"/>
      <c r="H40" s="1150"/>
      <c r="I40" s="1150"/>
      <c r="J40" s="1150"/>
      <c r="K40" s="1150"/>
      <c r="L40" s="1150"/>
      <c r="M40" s="1150"/>
      <c r="N40" s="1150"/>
      <c r="O40" s="1150"/>
      <c r="P40" s="1151"/>
      <c r="Q40" s="1155"/>
      <c r="R40" s="1156"/>
      <c r="S40" s="1156"/>
      <c r="T40" s="1156"/>
      <c r="U40" s="1156"/>
      <c r="V40" s="1156"/>
      <c r="W40" s="1156"/>
      <c r="X40" s="1156"/>
      <c r="Y40" s="1156"/>
      <c r="Z40" s="1156"/>
      <c r="AA40" s="1156"/>
      <c r="AB40" s="1156"/>
      <c r="AC40" s="1156"/>
      <c r="AD40" s="1156"/>
      <c r="AE40" s="1157"/>
      <c r="AF40" s="1131"/>
      <c r="AG40" s="1132"/>
      <c r="AH40" s="1132"/>
      <c r="AI40" s="1132"/>
      <c r="AJ40" s="1133"/>
      <c r="AK40" s="1092"/>
      <c r="AL40" s="1083"/>
      <c r="AM40" s="1083"/>
      <c r="AN40" s="1083"/>
      <c r="AO40" s="1083"/>
      <c r="AP40" s="1083"/>
      <c r="AQ40" s="1083"/>
      <c r="AR40" s="1083"/>
      <c r="AS40" s="1083"/>
      <c r="AT40" s="1083"/>
      <c r="AU40" s="1083"/>
      <c r="AV40" s="1083"/>
      <c r="AW40" s="1083"/>
      <c r="AX40" s="1083"/>
      <c r="AY40" s="1083"/>
      <c r="AZ40" s="1154"/>
      <c r="BA40" s="1154"/>
      <c r="BB40" s="1154"/>
      <c r="BC40" s="1154"/>
      <c r="BD40" s="1154"/>
      <c r="BE40" s="1144"/>
      <c r="BF40" s="1144"/>
      <c r="BG40" s="1144"/>
      <c r="BH40" s="1144"/>
      <c r="BI40" s="1145"/>
      <c r="BJ40" s="252"/>
      <c r="BK40" s="252"/>
      <c r="BL40" s="252"/>
      <c r="BM40" s="252"/>
      <c r="BN40" s="252"/>
      <c r="BO40" s="265"/>
      <c r="BP40" s="265"/>
      <c r="BQ40" s="262">
        <v>34</v>
      </c>
      <c r="BR40" s="263"/>
      <c r="BS40" s="1126"/>
      <c r="BT40" s="1127"/>
      <c r="BU40" s="1127"/>
      <c r="BV40" s="1127"/>
      <c r="BW40" s="1127"/>
      <c r="BX40" s="1127"/>
      <c r="BY40" s="1127"/>
      <c r="BZ40" s="1127"/>
      <c r="CA40" s="1127"/>
      <c r="CB40" s="1127"/>
      <c r="CC40" s="1127"/>
      <c r="CD40" s="1127"/>
      <c r="CE40" s="1127"/>
      <c r="CF40" s="1127"/>
      <c r="CG40" s="1128"/>
      <c r="CH40" s="1101"/>
      <c r="CI40" s="1102"/>
      <c r="CJ40" s="1102"/>
      <c r="CK40" s="1102"/>
      <c r="CL40" s="1103"/>
      <c r="CM40" s="1101"/>
      <c r="CN40" s="1102"/>
      <c r="CO40" s="1102"/>
      <c r="CP40" s="1102"/>
      <c r="CQ40" s="1103"/>
      <c r="CR40" s="1101"/>
      <c r="CS40" s="1102"/>
      <c r="CT40" s="1102"/>
      <c r="CU40" s="1102"/>
      <c r="CV40" s="1103"/>
      <c r="CW40" s="1101"/>
      <c r="CX40" s="1102"/>
      <c r="CY40" s="1102"/>
      <c r="CZ40" s="1102"/>
      <c r="DA40" s="1103"/>
      <c r="DB40" s="1101"/>
      <c r="DC40" s="1102"/>
      <c r="DD40" s="1102"/>
      <c r="DE40" s="1102"/>
      <c r="DF40" s="1103"/>
      <c r="DG40" s="1101"/>
      <c r="DH40" s="1102"/>
      <c r="DI40" s="1102"/>
      <c r="DJ40" s="1102"/>
      <c r="DK40" s="1103"/>
      <c r="DL40" s="1101"/>
      <c r="DM40" s="1102"/>
      <c r="DN40" s="1102"/>
      <c r="DO40" s="1102"/>
      <c r="DP40" s="1103"/>
      <c r="DQ40" s="1101"/>
      <c r="DR40" s="1102"/>
      <c r="DS40" s="1102"/>
      <c r="DT40" s="1102"/>
      <c r="DU40" s="1103"/>
      <c r="DV40" s="1104"/>
      <c r="DW40" s="1105"/>
      <c r="DX40" s="1105"/>
      <c r="DY40" s="1105"/>
      <c r="DZ40" s="1106"/>
      <c r="EA40" s="246"/>
    </row>
    <row r="41" spans="1:131" s="247" customFormat="1" ht="26.25" customHeight="1" x14ac:dyDescent="0.15">
      <c r="A41" s="261">
        <v>14</v>
      </c>
      <c r="B41" s="1149"/>
      <c r="C41" s="1150"/>
      <c r="D41" s="1150"/>
      <c r="E41" s="1150"/>
      <c r="F41" s="1150"/>
      <c r="G41" s="1150"/>
      <c r="H41" s="1150"/>
      <c r="I41" s="1150"/>
      <c r="J41" s="1150"/>
      <c r="K41" s="1150"/>
      <c r="L41" s="1150"/>
      <c r="M41" s="1150"/>
      <c r="N41" s="1150"/>
      <c r="O41" s="1150"/>
      <c r="P41" s="1151"/>
      <c r="Q41" s="1155"/>
      <c r="R41" s="1156"/>
      <c r="S41" s="1156"/>
      <c r="T41" s="1156"/>
      <c r="U41" s="1156"/>
      <c r="V41" s="1156"/>
      <c r="W41" s="1156"/>
      <c r="X41" s="1156"/>
      <c r="Y41" s="1156"/>
      <c r="Z41" s="1156"/>
      <c r="AA41" s="1156"/>
      <c r="AB41" s="1156"/>
      <c r="AC41" s="1156"/>
      <c r="AD41" s="1156"/>
      <c r="AE41" s="1157"/>
      <c r="AF41" s="1131"/>
      <c r="AG41" s="1132"/>
      <c r="AH41" s="1132"/>
      <c r="AI41" s="1132"/>
      <c r="AJ41" s="1133"/>
      <c r="AK41" s="1092"/>
      <c r="AL41" s="1083"/>
      <c r="AM41" s="1083"/>
      <c r="AN41" s="1083"/>
      <c r="AO41" s="1083"/>
      <c r="AP41" s="1083"/>
      <c r="AQ41" s="1083"/>
      <c r="AR41" s="1083"/>
      <c r="AS41" s="1083"/>
      <c r="AT41" s="1083"/>
      <c r="AU41" s="1083"/>
      <c r="AV41" s="1083"/>
      <c r="AW41" s="1083"/>
      <c r="AX41" s="1083"/>
      <c r="AY41" s="1083"/>
      <c r="AZ41" s="1154"/>
      <c r="BA41" s="1154"/>
      <c r="BB41" s="1154"/>
      <c r="BC41" s="1154"/>
      <c r="BD41" s="1154"/>
      <c r="BE41" s="1144"/>
      <c r="BF41" s="1144"/>
      <c r="BG41" s="1144"/>
      <c r="BH41" s="1144"/>
      <c r="BI41" s="1145"/>
      <c r="BJ41" s="252"/>
      <c r="BK41" s="252"/>
      <c r="BL41" s="252"/>
      <c r="BM41" s="252"/>
      <c r="BN41" s="252"/>
      <c r="BO41" s="265"/>
      <c r="BP41" s="265"/>
      <c r="BQ41" s="262">
        <v>35</v>
      </c>
      <c r="BR41" s="263"/>
      <c r="BS41" s="1126"/>
      <c r="BT41" s="1127"/>
      <c r="BU41" s="1127"/>
      <c r="BV41" s="1127"/>
      <c r="BW41" s="1127"/>
      <c r="BX41" s="1127"/>
      <c r="BY41" s="1127"/>
      <c r="BZ41" s="1127"/>
      <c r="CA41" s="1127"/>
      <c r="CB41" s="1127"/>
      <c r="CC41" s="1127"/>
      <c r="CD41" s="1127"/>
      <c r="CE41" s="1127"/>
      <c r="CF41" s="1127"/>
      <c r="CG41" s="1128"/>
      <c r="CH41" s="1101"/>
      <c r="CI41" s="1102"/>
      <c r="CJ41" s="1102"/>
      <c r="CK41" s="1102"/>
      <c r="CL41" s="1103"/>
      <c r="CM41" s="1101"/>
      <c r="CN41" s="1102"/>
      <c r="CO41" s="1102"/>
      <c r="CP41" s="1102"/>
      <c r="CQ41" s="1103"/>
      <c r="CR41" s="1101"/>
      <c r="CS41" s="1102"/>
      <c r="CT41" s="1102"/>
      <c r="CU41" s="1102"/>
      <c r="CV41" s="1103"/>
      <c r="CW41" s="1101"/>
      <c r="CX41" s="1102"/>
      <c r="CY41" s="1102"/>
      <c r="CZ41" s="1102"/>
      <c r="DA41" s="1103"/>
      <c r="DB41" s="1101"/>
      <c r="DC41" s="1102"/>
      <c r="DD41" s="1102"/>
      <c r="DE41" s="1102"/>
      <c r="DF41" s="1103"/>
      <c r="DG41" s="1101"/>
      <c r="DH41" s="1102"/>
      <c r="DI41" s="1102"/>
      <c r="DJ41" s="1102"/>
      <c r="DK41" s="1103"/>
      <c r="DL41" s="1101"/>
      <c r="DM41" s="1102"/>
      <c r="DN41" s="1102"/>
      <c r="DO41" s="1102"/>
      <c r="DP41" s="1103"/>
      <c r="DQ41" s="1101"/>
      <c r="DR41" s="1102"/>
      <c r="DS41" s="1102"/>
      <c r="DT41" s="1102"/>
      <c r="DU41" s="1103"/>
      <c r="DV41" s="1104"/>
      <c r="DW41" s="1105"/>
      <c r="DX41" s="1105"/>
      <c r="DY41" s="1105"/>
      <c r="DZ41" s="1106"/>
      <c r="EA41" s="246"/>
    </row>
    <row r="42" spans="1:131" s="247" customFormat="1" ht="26.25" customHeight="1" x14ac:dyDescent="0.15">
      <c r="A42" s="261">
        <v>15</v>
      </c>
      <c r="B42" s="1149"/>
      <c r="C42" s="1150"/>
      <c r="D42" s="1150"/>
      <c r="E42" s="1150"/>
      <c r="F42" s="1150"/>
      <c r="G42" s="1150"/>
      <c r="H42" s="1150"/>
      <c r="I42" s="1150"/>
      <c r="J42" s="1150"/>
      <c r="K42" s="1150"/>
      <c r="L42" s="1150"/>
      <c r="M42" s="1150"/>
      <c r="N42" s="1150"/>
      <c r="O42" s="1150"/>
      <c r="P42" s="1151"/>
      <c r="Q42" s="1155"/>
      <c r="R42" s="1156"/>
      <c r="S42" s="1156"/>
      <c r="T42" s="1156"/>
      <c r="U42" s="1156"/>
      <c r="V42" s="1156"/>
      <c r="W42" s="1156"/>
      <c r="X42" s="1156"/>
      <c r="Y42" s="1156"/>
      <c r="Z42" s="1156"/>
      <c r="AA42" s="1156"/>
      <c r="AB42" s="1156"/>
      <c r="AC42" s="1156"/>
      <c r="AD42" s="1156"/>
      <c r="AE42" s="1157"/>
      <c r="AF42" s="1131"/>
      <c r="AG42" s="1132"/>
      <c r="AH42" s="1132"/>
      <c r="AI42" s="1132"/>
      <c r="AJ42" s="1133"/>
      <c r="AK42" s="1092"/>
      <c r="AL42" s="1083"/>
      <c r="AM42" s="1083"/>
      <c r="AN42" s="1083"/>
      <c r="AO42" s="1083"/>
      <c r="AP42" s="1083"/>
      <c r="AQ42" s="1083"/>
      <c r="AR42" s="1083"/>
      <c r="AS42" s="1083"/>
      <c r="AT42" s="1083"/>
      <c r="AU42" s="1083"/>
      <c r="AV42" s="1083"/>
      <c r="AW42" s="1083"/>
      <c r="AX42" s="1083"/>
      <c r="AY42" s="1083"/>
      <c r="AZ42" s="1154"/>
      <c r="BA42" s="1154"/>
      <c r="BB42" s="1154"/>
      <c r="BC42" s="1154"/>
      <c r="BD42" s="1154"/>
      <c r="BE42" s="1144"/>
      <c r="BF42" s="1144"/>
      <c r="BG42" s="1144"/>
      <c r="BH42" s="1144"/>
      <c r="BI42" s="1145"/>
      <c r="BJ42" s="252"/>
      <c r="BK42" s="252"/>
      <c r="BL42" s="252"/>
      <c r="BM42" s="252"/>
      <c r="BN42" s="252"/>
      <c r="BO42" s="265"/>
      <c r="BP42" s="265"/>
      <c r="BQ42" s="262">
        <v>36</v>
      </c>
      <c r="BR42" s="263"/>
      <c r="BS42" s="1126"/>
      <c r="BT42" s="1127"/>
      <c r="BU42" s="1127"/>
      <c r="BV42" s="1127"/>
      <c r="BW42" s="1127"/>
      <c r="BX42" s="1127"/>
      <c r="BY42" s="1127"/>
      <c r="BZ42" s="1127"/>
      <c r="CA42" s="1127"/>
      <c r="CB42" s="1127"/>
      <c r="CC42" s="1127"/>
      <c r="CD42" s="1127"/>
      <c r="CE42" s="1127"/>
      <c r="CF42" s="1127"/>
      <c r="CG42" s="1128"/>
      <c r="CH42" s="1101"/>
      <c r="CI42" s="1102"/>
      <c r="CJ42" s="1102"/>
      <c r="CK42" s="1102"/>
      <c r="CL42" s="1103"/>
      <c r="CM42" s="1101"/>
      <c r="CN42" s="1102"/>
      <c r="CO42" s="1102"/>
      <c r="CP42" s="1102"/>
      <c r="CQ42" s="1103"/>
      <c r="CR42" s="1101"/>
      <c r="CS42" s="1102"/>
      <c r="CT42" s="1102"/>
      <c r="CU42" s="1102"/>
      <c r="CV42" s="1103"/>
      <c r="CW42" s="1101"/>
      <c r="CX42" s="1102"/>
      <c r="CY42" s="1102"/>
      <c r="CZ42" s="1102"/>
      <c r="DA42" s="1103"/>
      <c r="DB42" s="1101"/>
      <c r="DC42" s="1102"/>
      <c r="DD42" s="1102"/>
      <c r="DE42" s="1102"/>
      <c r="DF42" s="1103"/>
      <c r="DG42" s="1101"/>
      <c r="DH42" s="1102"/>
      <c r="DI42" s="1102"/>
      <c r="DJ42" s="1102"/>
      <c r="DK42" s="1103"/>
      <c r="DL42" s="1101"/>
      <c r="DM42" s="1102"/>
      <c r="DN42" s="1102"/>
      <c r="DO42" s="1102"/>
      <c r="DP42" s="1103"/>
      <c r="DQ42" s="1101"/>
      <c r="DR42" s="1102"/>
      <c r="DS42" s="1102"/>
      <c r="DT42" s="1102"/>
      <c r="DU42" s="1103"/>
      <c r="DV42" s="1104"/>
      <c r="DW42" s="1105"/>
      <c r="DX42" s="1105"/>
      <c r="DY42" s="1105"/>
      <c r="DZ42" s="1106"/>
      <c r="EA42" s="246"/>
    </row>
    <row r="43" spans="1:131" s="247" customFormat="1" ht="26.25" customHeight="1" x14ac:dyDescent="0.15">
      <c r="A43" s="261">
        <v>16</v>
      </c>
      <c r="B43" s="1149"/>
      <c r="C43" s="1150"/>
      <c r="D43" s="1150"/>
      <c r="E43" s="1150"/>
      <c r="F43" s="1150"/>
      <c r="G43" s="1150"/>
      <c r="H43" s="1150"/>
      <c r="I43" s="1150"/>
      <c r="J43" s="1150"/>
      <c r="K43" s="1150"/>
      <c r="L43" s="1150"/>
      <c r="M43" s="1150"/>
      <c r="N43" s="1150"/>
      <c r="O43" s="1150"/>
      <c r="P43" s="1151"/>
      <c r="Q43" s="1155"/>
      <c r="R43" s="1156"/>
      <c r="S43" s="1156"/>
      <c r="T43" s="1156"/>
      <c r="U43" s="1156"/>
      <c r="V43" s="1156"/>
      <c r="W43" s="1156"/>
      <c r="X43" s="1156"/>
      <c r="Y43" s="1156"/>
      <c r="Z43" s="1156"/>
      <c r="AA43" s="1156"/>
      <c r="AB43" s="1156"/>
      <c r="AC43" s="1156"/>
      <c r="AD43" s="1156"/>
      <c r="AE43" s="1157"/>
      <c r="AF43" s="1131"/>
      <c r="AG43" s="1132"/>
      <c r="AH43" s="1132"/>
      <c r="AI43" s="1132"/>
      <c r="AJ43" s="1133"/>
      <c r="AK43" s="1092"/>
      <c r="AL43" s="1083"/>
      <c r="AM43" s="1083"/>
      <c r="AN43" s="1083"/>
      <c r="AO43" s="1083"/>
      <c r="AP43" s="1083"/>
      <c r="AQ43" s="1083"/>
      <c r="AR43" s="1083"/>
      <c r="AS43" s="1083"/>
      <c r="AT43" s="1083"/>
      <c r="AU43" s="1083"/>
      <c r="AV43" s="1083"/>
      <c r="AW43" s="1083"/>
      <c r="AX43" s="1083"/>
      <c r="AY43" s="1083"/>
      <c r="AZ43" s="1154"/>
      <c r="BA43" s="1154"/>
      <c r="BB43" s="1154"/>
      <c r="BC43" s="1154"/>
      <c r="BD43" s="1154"/>
      <c r="BE43" s="1144"/>
      <c r="BF43" s="1144"/>
      <c r="BG43" s="1144"/>
      <c r="BH43" s="1144"/>
      <c r="BI43" s="1145"/>
      <c r="BJ43" s="252"/>
      <c r="BK43" s="252"/>
      <c r="BL43" s="252"/>
      <c r="BM43" s="252"/>
      <c r="BN43" s="252"/>
      <c r="BO43" s="265"/>
      <c r="BP43" s="265"/>
      <c r="BQ43" s="262">
        <v>37</v>
      </c>
      <c r="BR43" s="263"/>
      <c r="BS43" s="1126"/>
      <c r="BT43" s="1127"/>
      <c r="BU43" s="1127"/>
      <c r="BV43" s="1127"/>
      <c r="BW43" s="1127"/>
      <c r="BX43" s="1127"/>
      <c r="BY43" s="1127"/>
      <c r="BZ43" s="1127"/>
      <c r="CA43" s="1127"/>
      <c r="CB43" s="1127"/>
      <c r="CC43" s="1127"/>
      <c r="CD43" s="1127"/>
      <c r="CE43" s="1127"/>
      <c r="CF43" s="1127"/>
      <c r="CG43" s="1128"/>
      <c r="CH43" s="1101"/>
      <c r="CI43" s="1102"/>
      <c r="CJ43" s="1102"/>
      <c r="CK43" s="1102"/>
      <c r="CL43" s="1103"/>
      <c r="CM43" s="1101"/>
      <c r="CN43" s="1102"/>
      <c r="CO43" s="1102"/>
      <c r="CP43" s="1102"/>
      <c r="CQ43" s="1103"/>
      <c r="CR43" s="1101"/>
      <c r="CS43" s="1102"/>
      <c r="CT43" s="1102"/>
      <c r="CU43" s="1102"/>
      <c r="CV43" s="1103"/>
      <c r="CW43" s="1101"/>
      <c r="CX43" s="1102"/>
      <c r="CY43" s="1102"/>
      <c r="CZ43" s="1102"/>
      <c r="DA43" s="1103"/>
      <c r="DB43" s="1101"/>
      <c r="DC43" s="1102"/>
      <c r="DD43" s="1102"/>
      <c r="DE43" s="1102"/>
      <c r="DF43" s="1103"/>
      <c r="DG43" s="1101"/>
      <c r="DH43" s="1102"/>
      <c r="DI43" s="1102"/>
      <c r="DJ43" s="1102"/>
      <c r="DK43" s="1103"/>
      <c r="DL43" s="1101"/>
      <c r="DM43" s="1102"/>
      <c r="DN43" s="1102"/>
      <c r="DO43" s="1102"/>
      <c r="DP43" s="1103"/>
      <c r="DQ43" s="1101"/>
      <c r="DR43" s="1102"/>
      <c r="DS43" s="1102"/>
      <c r="DT43" s="1102"/>
      <c r="DU43" s="1103"/>
      <c r="DV43" s="1104"/>
      <c r="DW43" s="1105"/>
      <c r="DX43" s="1105"/>
      <c r="DY43" s="1105"/>
      <c r="DZ43" s="1106"/>
      <c r="EA43" s="246"/>
    </row>
    <row r="44" spans="1:131" s="247" customFormat="1" ht="26.25" customHeight="1" x14ac:dyDescent="0.15">
      <c r="A44" s="261">
        <v>17</v>
      </c>
      <c r="B44" s="1149"/>
      <c r="C44" s="1150"/>
      <c r="D44" s="1150"/>
      <c r="E44" s="1150"/>
      <c r="F44" s="1150"/>
      <c r="G44" s="1150"/>
      <c r="H44" s="1150"/>
      <c r="I44" s="1150"/>
      <c r="J44" s="1150"/>
      <c r="K44" s="1150"/>
      <c r="L44" s="1150"/>
      <c r="M44" s="1150"/>
      <c r="N44" s="1150"/>
      <c r="O44" s="1150"/>
      <c r="P44" s="1151"/>
      <c r="Q44" s="1155"/>
      <c r="R44" s="1156"/>
      <c r="S44" s="1156"/>
      <c r="T44" s="1156"/>
      <c r="U44" s="1156"/>
      <c r="V44" s="1156"/>
      <c r="W44" s="1156"/>
      <c r="X44" s="1156"/>
      <c r="Y44" s="1156"/>
      <c r="Z44" s="1156"/>
      <c r="AA44" s="1156"/>
      <c r="AB44" s="1156"/>
      <c r="AC44" s="1156"/>
      <c r="AD44" s="1156"/>
      <c r="AE44" s="1157"/>
      <c r="AF44" s="1131"/>
      <c r="AG44" s="1132"/>
      <c r="AH44" s="1132"/>
      <c r="AI44" s="1132"/>
      <c r="AJ44" s="1133"/>
      <c r="AK44" s="1092"/>
      <c r="AL44" s="1083"/>
      <c r="AM44" s="1083"/>
      <c r="AN44" s="1083"/>
      <c r="AO44" s="1083"/>
      <c r="AP44" s="1083"/>
      <c r="AQ44" s="1083"/>
      <c r="AR44" s="1083"/>
      <c r="AS44" s="1083"/>
      <c r="AT44" s="1083"/>
      <c r="AU44" s="1083"/>
      <c r="AV44" s="1083"/>
      <c r="AW44" s="1083"/>
      <c r="AX44" s="1083"/>
      <c r="AY44" s="1083"/>
      <c r="AZ44" s="1154"/>
      <c r="BA44" s="1154"/>
      <c r="BB44" s="1154"/>
      <c r="BC44" s="1154"/>
      <c r="BD44" s="1154"/>
      <c r="BE44" s="1144"/>
      <c r="BF44" s="1144"/>
      <c r="BG44" s="1144"/>
      <c r="BH44" s="1144"/>
      <c r="BI44" s="1145"/>
      <c r="BJ44" s="252"/>
      <c r="BK44" s="252"/>
      <c r="BL44" s="252"/>
      <c r="BM44" s="252"/>
      <c r="BN44" s="252"/>
      <c r="BO44" s="265"/>
      <c r="BP44" s="265"/>
      <c r="BQ44" s="262">
        <v>38</v>
      </c>
      <c r="BR44" s="263"/>
      <c r="BS44" s="1126"/>
      <c r="BT44" s="1127"/>
      <c r="BU44" s="1127"/>
      <c r="BV44" s="1127"/>
      <c r="BW44" s="1127"/>
      <c r="BX44" s="1127"/>
      <c r="BY44" s="1127"/>
      <c r="BZ44" s="1127"/>
      <c r="CA44" s="1127"/>
      <c r="CB44" s="1127"/>
      <c r="CC44" s="1127"/>
      <c r="CD44" s="1127"/>
      <c r="CE44" s="1127"/>
      <c r="CF44" s="1127"/>
      <c r="CG44" s="1128"/>
      <c r="CH44" s="1101"/>
      <c r="CI44" s="1102"/>
      <c r="CJ44" s="1102"/>
      <c r="CK44" s="1102"/>
      <c r="CL44" s="1103"/>
      <c r="CM44" s="1101"/>
      <c r="CN44" s="1102"/>
      <c r="CO44" s="1102"/>
      <c r="CP44" s="1102"/>
      <c r="CQ44" s="1103"/>
      <c r="CR44" s="1101"/>
      <c r="CS44" s="1102"/>
      <c r="CT44" s="1102"/>
      <c r="CU44" s="1102"/>
      <c r="CV44" s="1103"/>
      <c r="CW44" s="1101"/>
      <c r="CX44" s="1102"/>
      <c r="CY44" s="1102"/>
      <c r="CZ44" s="1102"/>
      <c r="DA44" s="1103"/>
      <c r="DB44" s="1101"/>
      <c r="DC44" s="1102"/>
      <c r="DD44" s="1102"/>
      <c r="DE44" s="1102"/>
      <c r="DF44" s="1103"/>
      <c r="DG44" s="1101"/>
      <c r="DH44" s="1102"/>
      <c r="DI44" s="1102"/>
      <c r="DJ44" s="1102"/>
      <c r="DK44" s="1103"/>
      <c r="DL44" s="1101"/>
      <c r="DM44" s="1102"/>
      <c r="DN44" s="1102"/>
      <c r="DO44" s="1102"/>
      <c r="DP44" s="1103"/>
      <c r="DQ44" s="1101"/>
      <c r="DR44" s="1102"/>
      <c r="DS44" s="1102"/>
      <c r="DT44" s="1102"/>
      <c r="DU44" s="1103"/>
      <c r="DV44" s="1104"/>
      <c r="DW44" s="1105"/>
      <c r="DX44" s="1105"/>
      <c r="DY44" s="1105"/>
      <c r="DZ44" s="1106"/>
      <c r="EA44" s="246"/>
    </row>
    <row r="45" spans="1:131" s="247" customFormat="1" ht="26.25" customHeight="1" x14ac:dyDescent="0.15">
      <c r="A45" s="261">
        <v>18</v>
      </c>
      <c r="B45" s="1149"/>
      <c r="C45" s="1150"/>
      <c r="D45" s="1150"/>
      <c r="E45" s="1150"/>
      <c r="F45" s="1150"/>
      <c r="G45" s="1150"/>
      <c r="H45" s="1150"/>
      <c r="I45" s="1150"/>
      <c r="J45" s="1150"/>
      <c r="K45" s="1150"/>
      <c r="L45" s="1150"/>
      <c r="M45" s="1150"/>
      <c r="N45" s="1150"/>
      <c r="O45" s="1150"/>
      <c r="P45" s="1151"/>
      <c r="Q45" s="1155"/>
      <c r="R45" s="1156"/>
      <c r="S45" s="1156"/>
      <c r="T45" s="1156"/>
      <c r="U45" s="1156"/>
      <c r="V45" s="1156"/>
      <c r="W45" s="1156"/>
      <c r="X45" s="1156"/>
      <c r="Y45" s="1156"/>
      <c r="Z45" s="1156"/>
      <c r="AA45" s="1156"/>
      <c r="AB45" s="1156"/>
      <c r="AC45" s="1156"/>
      <c r="AD45" s="1156"/>
      <c r="AE45" s="1157"/>
      <c r="AF45" s="1131"/>
      <c r="AG45" s="1132"/>
      <c r="AH45" s="1132"/>
      <c r="AI45" s="1132"/>
      <c r="AJ45" s="1133"/>
      <c r="AK45" s="1092"/>
      <c r="AL45" s="1083"/>
      <c r="AM45" s="1083"/>
      <c r="AN45" s="1083"/>
      <c r="AO45" s="1083"/>
      <c r="AP45" s="1083"/>
      <c r="AQ45" s="1083"/>
      <c r="AR45" s="1083"/>
      <c r="AS45" s="1083"/>
      <c r="AT45" s="1083"/>
      <c r="AU45" s="1083"/>
      <c r="AV45" s="1083"/>
      <c r="AW45" s="1083"/>
      <c r="AX45" s="1083"/>
      <c r="AY45" s="1083"/>
      <c r="AZ45" s="1154"/>
      <c r="BA45" s="1154"/>
      <c r="BB45" s="1154"/>
      <c r="BC45" s="1154"/>
      <c r="BD45" s="1154"/>
      <c r="BE45" s="1144"/>
      <c r="BF45" s="1144"/>
      <c r="BG45" s="1144"/>
      <c r="BH45" s="1144"/>
      <c r="BI45" s="1145"/>
      <c r="BJ45" s="252"/>
      <c r="BK45" s="252"/>
      <c r="BL45" s="252"/>
      <c r="BM45" s="252"/>
      <c r="BN45" s="252"/>
      <c r="BO45" s="265"/>
      <c r="BP45" s="265"/>
      <c r="BQ45" s="262">
        <v>39</v>
      </c>
      <c r="BR45" s="263"/>
      <c r="BS45" s="1126"/>
      <c r="BT45" s="1127"/>
      <c r="BU45" s="1127"/>
      <c r="BV45" s="1127"/>
      <c r="BW45" s="1127"/>
      <c r="BX45" s="1127"/>
      <c r="BY45" s="1127"/>
      <c r="BZ45" s="1127"/>
      <c r="CA45" s="1127"/>
      <c r="CB45" s="1127"/>
      <c r="CC45" s="1127"/>
      <c r="CD45" s="1127"/>
      <c r="CE45" s="1127"/>
      <c r="CF45" s="1127"/>
      <c r="CG45" s="1128"/>
      <c r="CH45" s="1101"/>
      <c r="CI45" s="1102"/>
      <c r="CJ45" s="1102"/>
      <c r="CK45" s="1102"/>
      <c r="CL45" s="1103"/>
      <c r="CM45" s="1101"/>
      <c r="CN45" s="1102"/>
      <c r="CO45" s="1102"/>
      <c r="CP45" s="1102"/>
      <c r="CQ45" s="1103"/>
      <c r="CR45" s="1101"/>
      <c r="CS45" s="1102"/>
      <c r="CT45" s="1102"/>
      <c r="CU45" s="1102"/>
      <c r="CV45" s="1103"/>
      <c r="CW45" s="1101"/>
      <c r="CX45" s="1102"/>
      <c r="CY45" s="1102"/>
      <c r="CZ45" s="1102"/>
      <c r="DA45" s="1103"/>
      <c r="DB45" s="1101"/>
      <c r="DC45" s="1102"/>
      <c r="DD45" s="1102"/>
      <c r="DE45" s="1102"/>
      <c r="DF45" s="1103"/>
      <c r="DG45" s="1101"/>
      <c r="DH45" s="1102"/>
      <c r="DI45" s="1102"/>
      <c r="DJ45" s="1102"/>
      <c r="DK45" s="1103"/>
      <c r="DL45" s="1101"/>
      <c r="DM45" s="1102"/>
      <c r="DN45" s="1102"/>
      <c r="DO45" s="1102"/>
      <c r="DP45" s="1103"/>
      <c r="DQ45" s="1101"/>
      <c r="DR45" s="1102"/>
      <c r="DS45" s="1102"/>
      <c r="DT45" s="1102"/>
      <c r="DU45" s="1103"/>
      <c r="DV45" s="1104"/>
      <c r="DW45" s="1105"/>
      <c r="DX45" s="1105"/>
      <c r="DY45" s="1105"/>
      <c r="DZ45" s="1106"/>
      <c r="EA45" s="246"/>
    </row>
    <row r="46" spans="1:131" s="247" customFormat="1" ht="26.25" customHeight="1" x14ac:dyDescent="0.15">
      <c r="A46" s="261">
        <v>19</v>
      </c>
      <c r="B46" s="1149"/>
      <c r="C46" s="1150"/>
      <c r="D46" s="1150"/>
      <c r="E46" s="1150"/>
      <c r="F46" s="1150"/>
      <c r="G46" s="1150"/>
      <c r="H46" s="1150"/>
      <c r="I46" s="1150"/>
      <c r="J46" s="1150"/>
      <c r="K46" s="1150"/>
      <c r="L46" s="1150"/>
      <c r="M46" s="1150"/>
      <c r="N46" s="1150"/>
      <c r="O46" s="1150"/>
      <c r="P46" s="1151"/>
      <c r="Q46" s="1155"/>
      <c r="R46" s="1156"/>
      <c r="S46" s="1156"/>
      <c r="T46" s="1156"/>
      <c r="U46" s="1156"/>
      <c r="V46" s="1156"/>
      <c r="W46" s="1156"/>
      <c r="X46" s="1156"/>
      <c r="Y46" s="1156"/>
      <c r="Z46" s="1156"/>
      <c r="AA46" s="1156"/>
      <c r="AB46" s="1156"/>
      <c r="AC46" s="1156"/>
      <c r="AD46" s="1156"/>
      <c r="AE46" s="1157"/>
      <c r="AF46" s="1131"/>
      <c r="AG46" s="1132"/>
      <c r="AH46" s="1132"/>
      <c r="AI46" s="1132"/>
      <c r="AJ46" s="1133"/>
      <c r="AK46" s="1092"/>
      <c r="AL46" s="1083"/>
      <c r="AM46" s="1083"/>
      <c r="AN46" s="1083"/>
      <c r="AO46" s="1083"/>
      <c r="AP46" s="1083"/>
      <c r="AQ46" s="1083"/>
      <c r="AR46" s="1083"/>
      <c r="AS46" s="1083"/>
      <c r="AT46" s="1083"/>
      <c r="AU46" s="1083"/>
      <c r="AV46" s="1083"/>
      <c r="AW46" s="1083"/>
      <c r="AX46" s="1083"/>
      <c r="AY46" s="1083"/>
      <c r="AZ46" s="1154"/>
      <c r="BA46" s="1154"/>
      <c r="BB46" s="1154"/>
      <c r="BC46" s="1154"/>
      <c r="BD46" s="1154"/>
      <c r="BE46" s="1144"/>
      <c r="BF46" s="1144"/>
      <c r="BG46" s="1144"/>
      <c r="BH46" s="1144"/>
      <c r="BI46" s="1145"/>
      <c r="BJ46" s="252"/>
      <c r="BK46" s="252"/>
      <c r="BL46" s="252"/>
      <c r="BM46" s="252"/>
      <c r="BN46" s="252"/>
      <c r="BO46" s="265"/>
      <c r="BP46" s="265"/>
      <c r="BQ46" s="262">
        <v>40</v>
      </c>
      <c r="BR46" s="263"/>
      <c r="BS46" s="1126"/>
      <c r="BT46" s="1127"/>
      <c r="BU46" s="1127"/>
      <c r="BV46" s="1127"/>
      <c r="BW46" s="1127"/>
      <c r="BX46" s="1127"/>
      <c r="BY46" s="1127"/>
      <c r="BZ46" s="1127"/>
      <c r="CA46" s="1127"/>
      <c r="CB46" s="1127"/>
      <c r="CC46" s="1127"/>
      <c r="CD46" s="1127"/>
      <c r="CE46" s="1127"/>
      <c r="CF46" s="1127"/>
      <c r="CG46" s="1128"/>
      <c r="CH46" s="1101"/>
      <c r="CI46" s="1102"/>
      <c r="CJ46" s="1102"/>
      <c r="CK46" s="1102"/>
      <c r="CL46" s="1103"/>
      <c r="CM46" s="1101"/>
      <c r="CN46" s="1102"/>
      <c r="CO46" s="1102"/>
      <c r="CP46" s="1102"/>
      <c r="CQ46" s="1103"/>
      <c r="CR46" s="1101"/>
      <c r="CS46" s="1102"/>
      <c r="CT46" s="1102"/>
      <c r="CU46" s="1102"/>
      <c r="CV46" s="1103"/>
      <c r="CW46" s="1101"/>
      <c r="CX46" s="1102"/>
      <c r="CY46" s="1102"/>
      <c r="CZ46" s="1102"/>
      <c r="DA46" s="1103"/>
      <c r="DB46" s="1101"/>
      <c r="DC46" s="1102"/>
      <c r="DD46" s="1102"/>
      <c r="DE46" s="1102"/>
      <c r="DF46" s="1103"/>
      <c r="DG46" s="1101"/>
      <c r="DH46" s="1102"/>
      <c r="DI46" s="1102"/>
      <c r="DJ46" s="1102"/>
      <c r="DK46" s="1103"/>
      <c r="DL46" s="1101"/>
      <c r="DM46" s="1102"/>
      <c r="DN46" s="1102"/>
      <c r="DO46" s="1102"/>
      <c r="DP46" s="1103"/>
      <c r="DQ46" s="1101"/>
      <c r="DR46" s="1102"/>
      <c r="DS46" s="1102"/>
      <c r="DT46" s="1102"/>
      <c r="DU46" s="1103"/>
      <c r="DV46" s="1104"/>
      <c r="DW46" s="1105"/>
      <c r="DX46" s="1105"/>
      <c r="DY46" s="1105"/>
      <c r="DZ46" s="1106"/>
      <c r="EA46" s="246"/>
    </row>
    <row r="47" spans="1:131" s="247" customFormat="1" ht="26.25" customHeight="1" x14ac:dyDescent="0.15">
      <c r="A47" s="261">
        <v>20</v>
      </c>
      <c r="B47" s="1149"/>
      <c r="C47" s="1150"/>
      <c r="D47" s="1150"/>
      <c r="E47" s="1150"/>
      <c r="F47" s="1150"/>
      <c r="G47" s="1150"/>
      <c r="H47" s="1150"/>
      <c r="I47" s="1150"/>
      <c r="J47" s="1150"/>
      <c r="K47" s="1150"/>
      <c r="L47" s="1150"/>
      <c r="M47" s="1150"/>
      <c r="N47" s="1150"/>
      <c r="O47" s="1150"/>
      <c r="P47" s="1151"/>
      <c r="Q47" s="1155"/>
      <c r="R47" s="1156"/>
      <c r="S47" s="1156"/>
      <c r="T47" s="1156"/>
      <c r="U47" s="1156"/>
      <c r="V47" s="1156"/>
      <c r="W47" s="1156"/>
      <c r="X47" s="1156"/>
      <c r="Y47" s="1156"/>
      <c r="Z47" s="1156"/>
      <c r="AA47" s="1156"/>
      <c r="AB47" s="1156"/>
      <c r="AC47" s="1156"/>
      <c r="AD47" s="1156"/>
      <c r="AE47" s="1157"/>
      <c r="AF47" s="1131"/>
      <c r="AG47" s="1132"/>
      <c r="AH47" s="1132"/>
      <c r="AI47" s="1132"/>
      <c r="AJ47" s="1133"/>
      <c r="AK47" s="1092"/>
      <c r="AL47" s="1083"/>
      <c r="AM47" s="1083"/>
      <c r="AN47" s="1083"/>
      <c r="AO47" s="1083"/>
      <c r="AP47" s="1083"/>
      <c r="AQ47" s="1083"/>
      <c r="AR47" s="1083"/>
      <c r="AS47" s="1083"/>
      <c r="AT47" s="1083"/>
      <c r="AU47" s="1083"/>
      <c r="AV47" s="1083"/>
      <c r="AW47" s="1083"/>
      <c r="AX47" s="1083"/>
      <c r="AY47" s="1083"/>
      <c r="AZ47" s="1154"/>
      <c r="BA47" s="1154"/>
      <c r="BB47" s="1154"/>
      <c r="BC47" s="1154"/>
      <c r="BD47" s="1154"/>
      <c r="BE47" s="1144"/>
      <c r="BF47" s="1144"/>
      <c r="BG47" s="1144"/>
      <c r="BH47" s="1144"/>
      <c r="BI47" s="1145"/>
      <c r="BJ47" s="252"/>
      <c r="BK47" s="252"/>
      <c r="BL47" s="252"/>
      <c r="BM47" s="252"/>
      <c r="BN47" s="252"/>
      <c r="BO47" s="265"/>
      <c r="BP47" s="265"/>
      <c r="BQ47" s="262">
        <v>41</v>
      </c>
      <c r="BR47" s="263"/>
      <c r="BS47" s="1126"/>
      <c r="BT47" s="1127"/>
      <c r="BU47" s="1127"/>
      <c r="BV47" s="1127"/>
      <c r="BW47" s="1127"/>
      <c r="BX47" s="1127"/>
      <c r="BY47" s="1127"/>
      <c r="BZ47" s="1127"/>
      <c r="CA47" s="1127"/>
      <c r="CB47" s="1127"/>
      <c r="CC47" s="1127"/>
      <c r="CD47" s="1127"/>
      <c r="CE47" s="1127"/>
      <c r="CF47" s="1127"/>
      <c r="CG47" s="1128"/>
      <c r="CH47" s="1101"/>
      <c r="CI47" s="1102"/>
      <c r="CJ47" s="1102"/>
      <c r="CK47" s="1102"/>
      <c r="CL47" s="1103"/>
      <c r="CM47" s="1101"/>
      <c r="CN47" s="1102"/>
      <c r="CO47" s="1102"/>
      <c r="CP47" s="1102"/>
      <c r="CQ47" s="1103"/>
      <c r="CR47" s="1101"/>
      <c r="CS47" s="1102"/>
      <c r="CT47" s="1102"/>
      <c r="CU47" s="1102"/>
      <c r="CV47" s="1103"/>
      <c r="CW47" s="1101"/>
      <c r="CX47" s="1102"/>
      <c r="CY47" s="1102"/>
      <c r="CZ47" s="1102"/>
      <c r="DA47" s="1103"/>
      <c r="DB47" s="1101"/>
      <c r="DC47" s="1102"/>
      <c r="DD47" s="1102"/>
      <c r="DE47" s="1102"/>
      <c r="DF47" s="1103"/>
      <c r="DG47" s="1101"/>
      <c r="DH47" s="1102"/>
      <c r="DI47" s="1102"/>
      <c r="DJ47" s="1102"/>
      <c r="DK47" s="1103"/>
      <c r="DL47" s="1101"/>
      <c r="DM47" s="1102"/>
      <c r="DN47" s="1102"/>
      <c r="DO47" s="1102"/>
      <c r="DP47" s="1103"/>
      <c r="DQ47" s="1101"/>
      <c r="DR47" s="1102"/>
      <c r="DS47" s="1102"/>
      <c r="DT47" s="1102"/>
      <c r="DU47" s="1103"/>
      <c r="DV47" s="1104"/>
      <c r="DW47" s="1105"/>
      <c r="DX47" s="1105"/>
      <c r="DY47" s="1105"/>
      <c r="DZ47" s="1106"/>
      <c r="EA47" s="246"/>
    </row>
    <row r="48" spans="1:131" s="247" customFormat="1" ht="26.25" customHeight="1" x14ac:dyDescent="0.15">
      <c r="A48" s="261">
        <v>21</v>
      </c>
      <c r="B48" s="1149"/>
      <c r="C48" s="1150"/>
      <c r="D48" s="1150"/>
      <c r="E48" s="1150"/>
      <c r="F48" s="1150"/>
      <c r="G48" s="1150"/>
      <c r="H48" s="1150"/>
      <c r="I48" s="1150"/>
      <c r="J48" s="1150"/>
      <c r="K48" s="1150"/>
      <c r="L48" s="1150"/>
      <c r="M48" s="1150"/>
      <c r="N48" s="1150"/>
      <c r="O48" s="1150"/>
      <c r="P48" s="1151"/>
      <c r="Q48" s="1155"/>
      <c r="R48" s="1156"/>
      <c r="S48" s="1156"/>
      <c r="T48" s="1156"/>
      <c r="U48" s="1156"/>
      <c r="V48" s="1156"/>
      <c r="W48" s="1156"/>
      <c r="X48" s="1156"/>
      <c r="Y48" s="1156"/>
      <c r="Z48" s="1156"/>
      <c r="AA48" s="1156"/>
      <c r="AB48" s="1156"/>
      <c r="AC48" s="1156"/>
      <c r="AD48" s="1156"/>
      <c r="AE48" s="1157"/>
      <c r="AF48" s="1131"/>
      <c r="AG48" s="1132"/>
      <c r="AH48" s="1132"/>
      <c r="AI48" s="1132"/>
      <c r="AJ48" s="1133"/>
      <c r="AK48" s="1092"/>
      <c r="AL48" s="1083"/>
      <c r="AM48" s="1083"/>
      <c r="AN48" s="1083"/>
      <c r="AO48" s="1083"/>
      <c r="AP48" s="1083"/>
      <c r="AQ48" s="1083"/>
      <c r="AR48" s="1083"/>
      <c r="AS48" s="1083"/>
      <c r="AT48" s="1083"/>
      <c r="AU48" s="1083"/>
      <c r="AV48" s="1083"/>
      <c r="AW48" s="1083"/>
      <c r="AX48" s="1083"/>
      <c r="AY48" s="1083"/>
      <c r="AZ48" s="1154"/>
      <c r="BA48" s="1154"/>
      <c r="BB48" s="1154"/>
      <c r="BC48" s="1154"/>
      <c r="BD48" s="1154"/>
      <c r="BE48" s="1144"/>
      <c r="BF48" s="1144"/>
      <c r="BG48" s="1144"/>
      <c r="BH48" s="1144"/>
      <c r="BI48" s="1145"/>
      <c r="BJ48" s="252"/>
      <c r="BK48" s="252"/>
      <c r="BL48" s="252"/>
      <c r="BM48" s="252"/>
      <c r="BN48" s="252"/>
      <c r="BO48" s="265"/>
      <c r="BP48" s="265"/>
      <c r="BQ48" s="262">
        <v>42</v>
      </c>
      <c r="BR48" s="263"/>
      <c r="BS48" s="1126"/>
      <c r="BT48" s="1127"/>
      <c r="BU48" s="1127"/>
      <c r="BV48" s="1127"/>
      <c r="BW48" s="1127"/>
      <c r="BX48" s="1127"/>
      <c r="BY48" s="1127"/>
      <c r="BZ48" s="1127"/>
      <c r="CA48" s="1127"/>
      <c r="CB48" s="1127"/>
      <c r="CC48" s="1127"/>
      <c r="CD48" s="1127"/>
      <c r="CE48" s="1127"/>
      <c r="CF48" s="1127"/>
      <c r="CG48" s="1128"/>
      <c r="CH48" s="1101"/>
      <c r="CI48" s="1102"/>
      <c r="CJ48" s="1102"/>
      <c r="CK48" s="1102"/>
      <c r="CL48" s="1103"/>
      <c r="CM48" s="1101"/>
      <c r="CN48" s="1102"/>
      <c r="CO48" s="1102"/>
      <c r="CP48" s="1102"/>
      <c r="CQ48" s="1103"/>
      <c r="CR48" s="1101"/>
      <c r="CS48" s="1102"/>
      <c r="CT48" s="1102"/>
      <c r="CU48" s="1102"/>
      <c r="CV48" s="1103"/>
      <c r="CW48" s="1101"/>
      <c r="CX48" s="1102"/>
      <c r="CY48" s="1102"/>
      <c r="CZ48" s="1102"/>
      <c r="DA48" s="1103"/>
      <c r="DB48" s="1101"/>
      <c r="DC48" s="1102"/>
      <c r="DD48" s="1102"/>
      <c r="DE48" s="1102"/>
      <c r="DF48" s="1103"/>
      <c r="DG48" s="1101"/>
      <c r="DH48" s="1102"/>
      <c r="DI48" s="1102"/>
      <c r="DJ48" s="1102"/>
      <c r="DK48" s="1103"/>
      <c r="DL48" s="1101"/>
      <c r="DM48" s="1102"/>
      <c r="DN48" s="1102"/>
      <c r="DO48" s="1102"/>
      <c r="DP48" s="1103"/>
      <c r="DQ48" s="1101"/>
      <c r="DR48" s="1102"/>
      <c r="DS48" s="1102"/>
      <c r="DT48" s="1102"/>
      <c r="DU48" s="1103"/>
      <c r="DV48" s="1104"/>
      <c r="DW48" s="1105"/>
      <c r="DX48" s="1105"/>
      <c r="DY48" s="1105"/>
      <c r="DZ48" s="1106"/>
      <c r="EA48" s="246"/>
    </row>
    <row r="49" spans="1:131" s="247" customFormat="1" ht="26.25" customHeight="1" x14ac:dyDescent="0.15">
      <c r="A49" s="261">
        <v>22</v>
      </c>
      <c r="B49" s="1149"/>
      <c r="C49" s="1150"/>
      <c r="D49" s="1150"/>
      <c r="E49" s="1150"/>
      <c r="F49" s="1150"/>
      <c r="G49" s="1150"/>
      <c r="H49" s="1150"/>
      <c r="I49" s="1150"/>
      <c r="J49" s="1150"/>
      <c r="K49" s="1150"/>
      <c r="L49" s="1150"/>
      <c r="M49" s="1150"/>
      <c r="N49" s="1150"/>
      <c r="O49" s="1150"/>
      <c r="P49" s="1151"/>
      <c r="Q49" s="1155"/>
      <c r="R49" s="1156"/>
      <c r="S49" s="1156"/>
      <c r="T49" s="1156"/>
      <c r="U49" s="1156"/>
      <c r="V49" s="1156"/>
      <c r="W49" s="1156"/>
      <c r="X49" s="1156"/>
      <c r="Y49" s="1156"/>
      <c r="Z49" s="1156"/>
      <c r="AA49" s="1156"/>
      <c r="AB49" s="1156"/>
      <c r="AC49" s="1156"/>
      <c r="AD49" s="1156"/>
      <c r="AE49" s="1157"/>
      <c r="AF49" s="1131"/>
      <c r="AG49" s="1132"/>
      <c r="AH49" s="1132"/>
      <c r="AI49" s="1132"/>
      <c r="AJ49" s="1133"/>
      <c r="AK49" s="1092"/>
      <c r="AL49" s="1083"/>
      <c r="AM49" s="1083"/>
      <c r="AN49" s="1083"/>
      <c r="AO49" s="1083"/>
      <c r="AP49" s="1083"/>
      <c r="AQ49" s="1083"/>
      <c r="AR49" s="1083"/>
      <c r="AS49" s="1083"/>
      <c r="AT49" s="1083"/>
      <c r="AU49" s="1083"/>
      <c r="AV49" s="1083"/>
      <c r="AW49" s="1083"/>
      <c r="AX49" s="1083"/>
      <c r="AY49" s="1083"/>
      <c r="AZ49" s="1154"/>
      <c r="BA49" s="1154"/>
      <c r="BB49" s="1154"/>
      <c r="BC49" s="1154"/>
      <c r="BD49" s="1154"/>
      <c r="BE49" s="1144"/>
      <c r="BF49" s="1144"/>
      <c r="BG49" s="1144"/>
      <c r="BH49" s="1144"/>
      <c r="BI49" s="1145"/>
      <c r="BJ49" s="252"/>
      <c r="BK49" s="252"/>
      <c r="BL49" s="252"/>
      <c r="BM49" s="252"/>
      <c r="BN49" s="252"/>
      <c r="BO49" s="265"/>
      <c r="BP49" s="265"/>
      <c r="BQ49" s="262">
        <v>43</v>
      </c>
      <c r="BR49" s="263"/>
      <c r="BS49" s="1126"/>
      <c r="BT49" s="1127"/>
      <c r="BU49" s="1127"/>
      <c r="BV49" s="1127"/>
      <c r="BW49" s="1127"/>
      <c r="BX49" s="1127"/>
      <c r="BY49" s="1127"/>
      <c r="BZ49" s="1127"/>
      <c r="CA49" s="1127"/>
      <c r="CB49" s="1127"/>
      <c r="CC49" s="1127"/>
      <c r="CD49" s="1127"/>
      <c r="CE49" s="1127"/>
      <c r="CF49" s="1127"/>
      <c r="CG49" s="1128"/>
      <c r="CH49" s="1101"/>
      <c r="CI49" s="1102"/>
      <c r="CJ49" s="1102"/>
      <c r="CK49" s="1102"/>
      <c r="CL49" s="1103"/>
      <c r="CM49" s="1101"/>
      <c r="CN49" s="1102"/>
      <c r="CO49" s="1102"/>
      <c r="CP49" s="1102"/>
      <c r="CQ49" s="1103"/>
      <c r="CR49" s="1101"/>
      <c r="CS49" s="1102"/>
      <c r="CT49" s="1102"/>
      <c r="CU49" s="1102"/>
      <c r="CV49" s="1103"/>
      <c r="CW49" s="1101"/>
      <c r="CX49" s="1102"/>
      <c r="CY49" s="1102"/>
      <c r="CZ49" s="1102"/>
      <c r="DA49" s="1103"/>
      <c r="DB49" s="1101"/>
      <c r="DC49" s="1102"/>
      <c r="DD49" s="1102"/>
      <c r="DE49" s="1102"/>
      <c r="DF49" s="1103"/>
      <c r="DG49" s="1101"/>
      <c r="DH49" s="1102"/>
      <c r="DI49" s="1102"/>
      <c r="DJ49" s="1102"/>
      <c r="DK49" s="1103"/>
      <c r="DL49" s="1101"/>
      <c r="DM49" s="1102"/>
      <c r="DN49" s="1102"/>
      <c r="DO49" s="1102"/>
      <c r="DP49" s="1103"/>
      <c r="DQ49" s="1101"/>
      <c r="DR49" s="1102"/>
      <c r="DS49" s="1102"/>
      <c r="DT49" s="1102"/>
      <c r="DU49" s="1103"/>
      <c r="DV49" s="1104"/>
      <c r="DW49" s="1105"/>
      <c r="DX49" s="1105"/>
      <c r="DY49" s="1105"/>
      <c r="DZ49" s="1106"/>
      <c r="EA49" s="246"/>
    </row>
    <row r="50" spans="1:131" s="247" customFormat="1" ht="26.25" customHeight="1" x14ac:dyDescent="0.15">
      <c r="A50" s="261">
        <v>23</v>
      </c>
      <c r="B50" s="1149"/>
      <c r="C50" s="1150"/>
      <c r="D50" s="1150"/>
      <c r="E50" s="1150"/>
      <c r="F50" s="1150"/>
      <c r="G50" s="1150"/>
      <c r="H50" s="1150"/>
      <c r="I50" s="1150"/>
      <c r="J50" s="1150"/>
      <c r="K50" s="1150"/>
      <c r="L50" s="1150"/>
      <c r="M50" s="1150"/>
      <c r="N50" s="1150"/>
      <c r="O50" s="1150"/>
      <c r="P50" s="1151"/>
      <c r="Q50" s="1152"/>
      <c r="R50" s="1135"/>
      <c r="S50" s="1135"/>
      <c r="T50" s="1135"/>
      <c r="U50" s="1135"/>
      <c r="V50" s="1135"/>
      <c r="W50" s="1135"/>
      <c r="X50" s="1135"/>
      <c r="Y50" s="1135"/>
      <c r="Z50" s="1135"/>
      <c r="AA50" s="1135"/>
      <c r="AB50" s="1135"/>
      <c r="AC50" s="1135"/>
      <c r="AD50" s="1135"/>
      <c r="AE50" s="1153"/>
      <c r="AF50" s="1131"/>
      <c r="AG50" s="1132"/>
      <c r="AH50" s="1132"/>
      <c r="AI50" s="1132"/>
      <c r="AJ50" s="1133"/>
      <c r="AK50" s="1134"/>
      <c r="AL50" s="1135"/>
      <c r="AM50" s="1135"/>
      <c r="AN50" s="1135"/>
      <c r="AO50" s="1135"/>
      <c r="AP50" s="1135"/>
      <c r="AQ50" s="1135"/>
      <c r="AR50" s="1135"/>
      <c r="AS50" s="1135"/>
      <c r="AT50" s="1135"/>
      <c r="AU50" s="1135"/>
      <c r="AV50" s="1135"/>
      <c r="AW50" s="1135"/>
      <c r="AX50" s="1135"/>
      <c r="AY50" s="1135"/>
      <c r="AZ50" s="1136"/>
      <c r="BA50" s="1136"/>
      <c r="BB50" s="1136"/>
      <c r="BC50" s="1136"/>
      <c r="BD50" s="1136"/>
      <c r="BE50" s="1144"/>
      <c r="BF50" s="1144"/>
      <c r="BG50" s="1144"/>
      <c r="BH50" s="1144"/>
      <c r="BI50" s="1145"/>
      <c r="BJ50" s="252"/>
      <c r="BK50" s="252"/>
      <c r="BL50" s="252"/>
      <c r="BM50" s="252"/>
      <c r="BN50" s="252"/>
      <c r="BO50" s="265"/>
      <c r="BP50" s="265"/>
      <c r="BQ50" s="262">
        <v>44</v>
      </c>
      <c r="BR50" s="263"/>
      <c r="BS50" s="1126"/>
      <c r="BT50" s="1127"/>
      <c r="BU50" s="1127"/>
      <c r="BV50" s="1127"/>
      <c r="BW50" s="1127"/>
      <c r="BX50" s="1127"/>
      <c r="BY50" s="1127"/>
      <c r="BZ50" s="1127"/>
      <c r="CA50" s="1127"/>
      <c r="CB50" s="1127"/>
      <c r="CC50" s="1127"/>
      <c r="CD50" s="1127"/>
      <c r="CE50" s="1127"/>
      <c r="CF50" s="1127"/>
      <c r="CG50" s="1128"/>
      <c r="CH50" s="1101"/>
      <c r="CI50" s="1102"/>
      <c r="CJ50" s="1102"/>
      <c r="CK50" s="1102"/>
      <c r="CL50" s="1103"/>
      <c r="CM50" s="1101"/>
      <c r="CN50" s="1102"/>
      <c r="CO50" s="1102"/>
      <c r="CP50" s="1102"/>
      <c r="CQ50" s="1103"/>
      <c r="CR50" s="1101"/>
      <c r="CS50" s="1102"/>
      <c r="CT50" s="1102"/>
      <c r="CU50" s="1102"/>
      <c r="CV50" s="1103"/>
      <c r="CW50" s="1101"/>
      <c r="CX50" s="1102"/>
      <c r="CY50" s="1102"/>
      <c r="CZ50" s="1102"/>
      <c r="DA50" s="1103"/>
      <c r="DB50" s="1101"/>
      <c r="DC50" s="1102"/>
      <c r="DD50" s="1102"/>
      <c r="DE50" s="1102"/>
      <c r="DF50" s="1103"/>
      <c r="DG50" s="1101"/>
      <c r="DH50" s="1102"/>
      <c r="DI50" s="1102"/>
      <c r="DJ50" s="1102"/>
      <c r="DK50" s="1103"/>
      <c r="DL50" s="1101"/>
      <c r="DM50" s="1102"/>
      <c r="DN50" s="1102"/>
      <c r="DO50" s="1102"/>
      <c r="DP50" s="1103"/>
      <c r="DQ50" s="1101"/>
      <c r="DR50" s="1102"/>
      <c r="DS50" s="1102"/>
      <c r="DT50" s="1102"/>
      <c r="DU50" s="1103"/>
      <c r="DV50" s="1104"/>
      <c r="DW50" s="1105"/>
      <c r="DX50" s="1105"/>
      <c r="DY50" s="1105"/>
      <c r="DZ50" s="1106"/>
      <c r="EA50" s="246"/>
    </row>
    <row r="51" spans="1:131" s="247" customFormat="1" ht="26.25" customHeight="1" x14ac:dyDescent="0.15">
      <c r="A51" s="261">
        <v>24</v>
      </c>
      <c r="B51" s="1149"/>
      <c r="C51" s="1150"/>
      <c r="D51" s="1150"/>
      <c r="E51" s="1150"/>
      <c r="F51" s="1150"/>
      <c r="G51" s="1150"/>
      <c r="H51" s="1150"/>
      <c r="I51" s="1150"/>
      <c r="J51" s="1150"/>
      <c r="K51" s="1150"/>
      <c r="L51" s="1150"/>
      <c r="M51" s="1150"/>
      <c r="N51" s="1150"/>
      <c r="O51" s="1150"/>
      <c r="P51" s="1151"/>
      <c r="Q51" s="1152"/>
      <c r="R51" s="1135"/>
      <c r="S51" s="1135"/>
      <c r="T51" s="1135"/>
      <c r="U51" s="1135"/>
      <c r="V51" s="1135"/>
      <c r="W51" s="1135"/>
      <c r="X51" s="1135"/>
      <c r="Y51" s="1135"/>
      <c r="Z51" s="1135"/>
      <c r="AA51" s="1135"/>
      <c r="AB51" s="1135"/>
      <c r="AC51" s="1135"/>
      <c r="AD51" s="1135"/>
      <c r="AE51" s="1153"/>
      <c r="AF51" s="1131"/>
      <c r="AG51" s="1132"/>
      <c r="AH51" s="1132"/>
      <c r="AI51" s="1132"/>
      <c r="AJ51" s="1133"/>
      <c r="AK51" s="1134"/>
      <c r="AL51" s="1135"/>
      <c r="AM51" s="1135"/>
      <c r="AN51" s="1135"/>
      <c r="AO51" s="1135"/>
      <c r="AP51" s="1135"/>
      <c r="AQ51" s="1135"/>
      <c r="AR51" s="1135"/>
      <c r="AS51" s="1135"/>
      <c r="AT51" s="1135"/>
      <c r="AU51" s="1135"/>
      <c r="AV51" s="1135"/>
      <c r="AW51" s="1135"/>
      <c r="AX51" s="1135"/>
      <c r="AY51" s="1135"/>
      <c r="AZ51" s="1136"/>
      <c r="BA51" s="1136"/>
      <c r="BB51" s="1136"/>
      <c r="BC51" s="1136"/>
      <c r="BD51" s="1136"/>
      <c r="BE51" s="1144"/>
      <c r="BF51" s="1144"/>
      <c r="BG51" s="1144"/>
      <c r="BH51" s="1144"/>
      <c r="BI51" s="1145"/>
      <c r="BJ51" s="252"/>
      <c r="BK51" s="252"/>
      <c r="BL51" s="252"/>
      <c r="BM51" s="252"/>
      <c r="BN51" s="252"/>
      <c r="BO51" s="265"/>
      <c r="BP51" s="265"/>
      <c r="BQ51" s="262">
        <v>45</v>
      </c>
      <c r="BR51" s="263"/>
      <c r="BS51" s="1126"/>
      <c r="BT51" s="1127"/>
      <c r="BU51" s="1127"/>
      <c r="BV51" s="1127"/>
      <c r="BW51" s="1127"/>
      <c r="BX51" s="1127"/>
      <c r="BY51" s="1127"/>
      <c r="BZ51" s="1127"/>
      <c r="CA51" s="1127"/>
      <c r="CB51" s="1127"/>
      <c r="CC51" s="1127"/>
      <c r="CD51" s="1127"/>
      <c r="CE51" s="1127"/>
      <c r="CF51" s="1127"/>
      <c r="CG51" s="1128"/>
      <c r="CH51" s="1101"/>
      <c r="CI51" s="1102"/>
      <c r="CJ51" s="1102"/>
      <c r="CK51" s="1102"/>
      <c r="CL51" s="1103"/>
      <c r="CM51" s="1101"/>
      <c r="CN51" s="1102"/>
      <c r="CO51" s="1102"/>
      <c r="CP51" s="1102"/>
      <c r="CQ51" s="1103"/>
      <c r="CR51" s="1101"/>
      <c r="CS51" s="1102"/>
      <c r="CT51" s="1102"/>
      <c r="CU51" s="1102"/>
      <c r="CV51" s="1103"/>
      <c r="CW51" s="1101"/>
      <c r="CX51" s="1102"/>
      <c r="CY51" s="1102"/>
      <c r="CZ51" s="1102"/>
      <c r="DA51" s="1103"/>
      <c r="DB51" s="1101"/>
      <c r="DC51" s="1102"/>
      <c r="DD51" s="1102"/>
      <c r="DE51" s="1102"/>
      <c r="DF51" s="1103"/>
      <c r="DG51" s="1101"/>
      <c r="DH51" s="1102"/>
      <c r="DI51" s="1102"/>
      <c r="DJ51" s="1102"/>
      <c r="DK51" s="1103"/>
      <c r="DL51" s="1101"/>
      <c r="DM51" s="1102"/>
      <c r="DN51" s="1102"/>
      <c r="DO51" s="1102"/>
      <c r="DP51" s="1103"/>
      <c r="DQ51" s="1101"/>
      <c r="DR51" s="1102"/>
      <c r="DS51" s="1102"/>
      <c r="DT51" s="1102"/>
      <c r="DU51" s="1103"/>
      <c r="DV51" s="1104"/>
      <c r="DW51" s="1105"/>
      <c r="DX51" s="1105"/>
      <c r="DY51" s="1105"/>
      <c r="DZ51" s="1106"/>
      <c r="EA51" s="246"/>
    </row>
    <row r="52" spans="1:131" s="247" customFormat="1" ht="26.25" customHeight="1" x14ac:dyDescent="0.15">
      <c r="A52" s="261">
        <v>25</v>
      </c>
      <c r="B52" s="1149"/>
      <c r="C52" s="1150"/>
      <c r="D52" s="1150"/>
      <c r="E52" s="1150"/>
      <c r="F52" s="1150"/>
      <c r="G52" s="1150"/>
      <c r="H52" s="1150"/>
      <c r="I52" s="1150"/>
      <c r="J52" s="1150"/>
      <c r="K52" s="1150"/>
      <c r="L52" s="1150"/>
      <c r="M52" s="1150"/>
      <c r="N52" s="1150"/>
      <c r="O52" s="1150"/>
      <c r="P52" s="1151"/>
      <c r="Q52" s="1152"/>
      <c r="R52" s="1135"/>
      <c r="S52" s="1135"/>
      <c r="T52" s="1135"/>
      <c r="U52" s="1135"/>
      <c r="V52" s="1135"/>
      <c r="W52" s="1135"/>
      <c r="X52" s="1135"/>
      <c r="Y52" s="1135"/>
      <c r="Z52" s="1135"/>
      <c r="AA52" s="1135"/>
      <c r="AB52" s="1135"/>
      <c r="AC52" s="1135"/>
      <c r="AD52" s="1135"/>
      <c r="AE52" s="1153"/>
      <c r="AF52" s="1131"/>
      <c r="AG52" s="1132"/>
      <c r="AH52" s="1132"/>
      <c r="AI52" s="1132"/>
      <c r="AJ52" s="1133"/>
      <c r="AK52" s="1134"/>
      <c r="AL52" s="1135"/>
      <c r="AM52" s="1135"/>
      <c r="AN52" s="1135"/>
      <c r="AO52" s="1135"/>
      <c r="AP52" s="1135"/>
      <c r="AQ52" s="1135"/>
      <c r="AR52" s="1135"/>
      <c r="AS52" s="1135"/>
      <c r="AT52" s="1135"/>
      <c r="AU52" s="1135"/>
      <c r="AV52" s="1135"/>
      <c r="AW52" s="1135"/>
      <c r="AX52" s="1135"/>
      <c r="AY52" s="1135"/>
      <c r="AZ52" s="1136"/>
      <c r="BA52" s="1136"/>
      <c r="BB52" s="1136"/>
      <c r="BC52" s="1136"/>
      <c r="BD52" s="1136"/>
      <c r="BE52" s="1144"/>
      <c r="BF52" s="1144"/>
      <c r="BG52" s="1144"/>
      <c r="BH52" s="1144"/>
      <c r="BI52" s="1145"/>
      <c r="BJ52" s="252"/>
      <c r="BK52" s="252"/>
      <c r="BL52" s="252"/>
      <c r="BM52" s="252"/>
      <c r="BN52" s="252"/>
      <c r="BO52" s="265"/>
      <c r="BP52" s="265"/>
      <c r="BQ52" s="262">
        <v>46</v>
      </c>
      <c r="BR52" s="263"/>
      <c r="BS52" s="1126"/>
      <c r="BT52" s="1127"/>
      <c r="BU52" s="1127"/>
      <c r="BV52" s="1127"/>
      <c r="BW52" s="1127"/>
      <c r="BX52" s="1127"/>
      <c r="BY52" s="1127"/>
      <c r="BZ52" s="1127"/>
      <c r="CA52" s="1127"/>
      <c r="CB52" s="1127"/>
      <c r="CC52" s="1127"/>
      <c r="CD52" s="1127"/>
      <c r="CE52" s="1127"/>
      <c r="CF52" s="1127"/>
      <c r="CG52" s="1128"/>
      <c r="CH52" s="1101"/>
      <c r="CI52" s="1102"/>
      <c r="CJ52" s="1102"/>
      <c r="CK52" s="1102"/>
      <c r="CL52" s="1103"/>
      <c r="CM52" s="1101"/>
      <c r="CN52" s="1102"/>
      <c r="CO52" s="1102"/>
      <c r="CP52" s="1102"/>
      <c r="CQ52" s="1103"/>
      <c r="CR52" s="1101"/>
      <c r="CS52" s="1102"/>
      <c r="CT52" s="1102"/>
      <c r="CU52" s="1102"/>
      <c r="CV52" s="1103"/>
      <c r="CW52" s="1101"/>
      <c r="CX52" s="1102"/>
      <c r="CY52" s="1102"/>
      <c r="CZ52" s="1102"/>
      <c r="DA52" s="1103"/>
      <c r="DB52" s="1101"/>
      <c r="DC52" s="1102"/>
      <c r="DD52" s="1102"/>
      <c r="DE52" s="1102"/>
      <c r="DF52" s="1103"/>
      <c r="DG52" s="1101"/>
      <c r="DH52" s="1102"/>
      <c r="DI52" s="1102"/>
      <c r="DJ52" s="1102"/>
      <c r="DK52" s="1103"/>
      <c r="DL52" s="1101"/>
      <c r="DM52" s="1102"/>
      <c r="DN52" s="1102"/>
      <c r="DO52" s="1102"/>
      <c r="DP52" s="1103"/>
      <c r="DQ52" s="1101"/>
      <c r="DR52" s="1102"/>
      <c r="DS52" s="1102"/>
      <c r="DT52" s="1102"/>
      <c r="DU52" s="1103"/>
      <c r="DV52" s="1104"/>
      <c r="DW52" s="1105"/>
      <c r="DX52" s="1105"/>
      <c r="DY52" s="1105"/>
      <c r="DZ52" s="1106"/>
      <c r="EA52" s="246"/>
    </row>
    <row r="53" spans="1:131" s="247" customFormat="1" ht="26.25" customHeight="1" x14ac:dyDescent="0.15">
      <c r="A53" s="261">
        <v>26</v>
      </c>
      <c r="B53" s="1149"/>
      <c r="C53" s="1150"/>
      <c r="D53" s="1150"/>
      <c r="E53" s="1150"/>
      <c r="F53" s="1150"/>
      <c r="G53" s="1150"/>
      <c r="H53" s="1150"/>
      <c r="I53" s="1150"/>
      <c r="J53" s="1150"/>
      <c r="K53" s="1150"/>
      <c r="L53" s="1150"/>
      <c r="M53" s="1150"/>
      <c r="N53" s="1150"/>
      <c r="O53" s="1150"/>
      <c r="P53" s="1151"/>
      <c r="Q53" s="1152"/>
      <c r="R53" s="1135"/>
      <c r="S53" s="1135"/>
      <c r="T53" s="1135"/>
      <c r="U53" s="1135"/>
      <c r="V53" s="1135"/>
      <c r="W53" s="1135"/>
      <c r="X53" s="1135"/>
      <c r="Y53" s="1135"/>
      <c r="Z53" s="1135"/>
      <c r="AA53" s="1135"/>
      <c r="AB53" s="1135"/>
      <c r="AC53" s="1135"/>
      <c r="AD53" s="1135"/>
      <c r="AE53" s="1153"/>
      <c r="AF53" s="1131"/>
      <c r="AG53" s="1132"/>
      <c r="AH53" s="1132"/>
      <c r="AI53" s="1132"/>
      <c r="AJ53" s="1133"/>
      <c r="AK53" s="1134"/>
      <c r="AL53" s="1135"/>
      <c r="AM53" s="1135"/>
      <c r="AN53" s="1135"/>
      <c r="AO53" s="1135"/>
      <c r="AP53" s="1135"/>
      <c r="AQ53" s="1135"/>
      <c r="AR53" s="1135"/>
      <c r="AS53" s="1135"/>
      <c r="AT53" s="1135"/>
      <c r="AU53" s="1135"/>
      <c r="AV53" s="1135"/>
      <c r="AW53" s="1135"/>
      <c r="AX53" s="1135"/>
      <c r="AY53" s="1135"/>
      <c r="AZ53" s="1136"/>
      <c r="BA53" s="1136"/>
      <c r="BB53" s="1136"/>
      <c r="BC53" s="1136"/>
      <c r="BD53" s="1136"/>
      <c r="BE53" s="1144"/>
      <c r="BF53" s="1144"/>
      <c r="BG53" s="1144"/>
      <c r="BH53" s="1144"/>
      <c r="BI53" s="1145"/>
      <c r="BJ53" s="252"/>
      <c r="BK53" s="252"/>
      <c r="BL53" s="252"/>
      <c r="BM53" s="252"/>
      <c r="BN53" s="252"/>
      <c r="BO53" s="265"/>
      <c r="BP53" s="265"/>
      <c r="BQ53" s="262">
        <v>47</v>
      </c>
      <c r="BR53" s="263"/>
      <c r="BS53" s="1126"/>
      <c r="BT53" s="1127"/>
      <c r="BU53" s="1127"/>
      <c r="BV53" s="1127"/>
      <c r="BW53" s="1127"/>
      <c r="BX53" s="1127"/>
      <c r="BY53" s="1127"/>
      <c r="BZ53" s="1127"/>
      <c r="CA53" s="1127"/>
      <c r="CB53" s="1127"/>
      <c r="CC53" s="1127"/>
      <c r="CD53" s="1127"/>
      <c r="CE53" s="1127"/>
      <c r="CF53" s="1127"/>
      <c r="CG53" s="1128"/>
      <c r="CH53" s="1101"/>
      <c r="CI53" s="1102"/>
      <c r="CJ53" s="1102"/>
      <c r="CK53" s="1102"/>
      <c r="CL53" s="1103"/>
      <c r="CM53" s="1101"/>
      <c r="CN53" s="1102"/>
      <c r="CO53" s="1102"/>
      <c r="CP53" s="1102"/>
      <c r="CQ53" s="1103"/>
      <c r="CR53" s="1101"/>
      <c r="CS53" s="1102"/>
      <c r="CT53" s="1102"/>
      <c r="CU53" s="1102"/>
      <c r="CV53" s="1103"/>
      <c r="CW53" s="1101"/>
      <c r="CX53" s="1102"/>
      <c r="CY53" s="1102"/>
      <c r="CZ53" s="1102"/>
      <c r="DA53" s="1103"/>
      <c r="DB53" s="1101"/>
      <c r="DC53" s="1102"/>
      <c r="DD53" s="1102"/>
      <c r="DE53" s="1102"/>
      <c r="DF53" s="1103"/>
      <c r="DG53" s="1101"/>
      <c r="DH53" s="1102"/>
      <c r="DI53" s="1102"/>
      <c r="DJ53" s="1102"/>
      <c r="DK53" s="1103"/>
      <c r="DL53" s="1101"/>
      <c r="DM53" s="1102"/>
      <c r="DN53" s="1102"/>
      <c r="DO53" s="1102"/>
      <c r="DP53" s="1103"/>
      <c r="DQ53" s="1101"/>
      <c r="DR53" s="1102"/>
      <c r="DS53" s="1102"/>
      <c r="DT53" s="1102"/>
      <c r="DU53" s="1103"/>
      <c r="DV53" s="1104"/>
      <c r="DW53" s="1105"/>
      <c r="DX53" s="1105"/>
      <c r="DY53" s="1105"/>
      <c r="DZ53" s="1106"/>
      <c r="EA53" s="246"/>
    </row>
    <row r="54" spans="1:131" s="247" customFormat="1" ht="26.25" customHeight="1" x14ac:dyDescent="0.15">
      <c r="A54" s="261">
        <v>27</v>
      </c>
      <c r="B54" s="1149"/>
      <c r="C54" s="1150"/>
      <c r="D54" s="1150"/>
      <c r="E54" s="1150"/>
      <c r="F54" s="1150"/>
      <c r="G54" s="1150"/>
      <c r="H54" s="1150"/>
      <c r="I54" s="1150"/>
      <c r="J54" s="1150"/>
      <c r="K54" s="1150"/>
      <c r="L54" s="1150"/>
      <c r="M54" s="1150"/>
      <c r="N54" s="1150"/>
      <c r="O54" s="1150"/>
      <c r="P54" s="1151"/>
      <c r="Q54" s="1152"/>
      <c r="R54" s="1135"/>
      <c r="S54" s="1135"/>
      <c r="T54" s="1135"/>
      <c r="U54" s="1135"/>
      <c r="V54" s="1135"/>
      <c r="W54" s="1135"/>
      <c r="X54" s="1135"/>
      <c r="Y54" s="1135"/>
      <c r="Z54" s="1135"/>
      <c r="AA54" s="1135"/>
      <c r="AB54" s="1135"/>
      <c r="AC54" s="1135"/>
      <c r="AD54" s="1135"/>
      <c r="AE54" s="1153"/>
      <c r="AF54" s="1131"/>
      <c r="AG54" s="1132"/>
      <c r="AH54" s="1132"/>
      <c r="AI54" s="1132"/>
      <c r="AJ54" s="1133"/>
      <c r="AK54" s="1134"/>
      <c r="AL54" s="1135"/>
      <c r="AM54" s="1135"/>
      <c r="AN54" s="1135"/>
      <c r="AO54" s="1135"/>
      <c r="AP54" s="1135"/>
      <c r="AQ54" s="1135"/>
      <c r="AR54" s="1135"/>
      <c r="AS54" s="1135"/>
      <c r="AT54" s="1135"/>
      <c r="AU54" s="1135"/>
      <c r="AV54" s="1135"/>
      <c r="AW54" s="1135"/>
      <c r="AX54" s="1135"/>
      <c r="AY54" s="1135"/>
      <c r="AZ54" s="1136"/>
      <c r="BA54" s="1136"/>
      <c r="BB54" s="1136"/>
      <c r="BC54" s="1136"/>
      <c r="BD54" s="1136"/>
      <c r="BE54" s="1144"/>
      <c r="BF54" s="1144"/>
      <c r="BG54" s="1144"/>
      <c r="BH54" s="1144"/>
      <c r="BI54" s="1145"/>
      <c r="BJ54" s="252"/>
      <c r="BK54" s="252"/>
      <c r="BL54" s="252"/>
      <c r="BM54" s="252"/>
      <c r="BN54" s="252"/>
      <c r="BO54" s="265"/>
      <c r="BP54" s="265"/>
      <c r="BQ54" s="262">
        <v>48</v>
      </c>
      <c r="BR54" s="263"/>
      <c r="BS54" s="1126"/>
      <c r="BT54" s="1127"/>
      <c r="BU54" s="1127"/>
      <c r="BV54" s="1127"/>
      <c r="BW54" s="1127"/>
      <c r="BX54" s="1127"/>
      <c r="BY54" s="1127"/>
      <c r="BZ54" s="1127"/>
      <c r="CA54" s="1127"/>
      <c r="CB54" s="1127"/>
      <c r="CC54" s="1127"/>
      <c r="CD54" s="1127"/>
      <c r="CE54" s="1127"/>
      <c r="CF54" s="1127"/>
      <c r="CG54" s="1128"/>
      <c r="CH54" s="1101"/>
      <c r="CI54" s="1102"/>
      <c r="CJ54" s="1102"/>
      <c r="CK54" s="1102"/>
      <c r="CL54" s="1103"/>
      <c r="CM54" s="1101"/>
      <c r="CN54" s="1102"/>
      <c r="CO54" s="1102"/>
      <c r="CP54" s="1102"/>
      <c r="CQ54" s="1103"/>
      <c r="CR54" s="1101"/>
      <c r="CS54" s="1102"/>
      <c r="CT54" s="1102"/>
      <c r="CU54" s="1102"/>
      <c r="CV54" s="1103"/>
      <c r="CW54" s="1101"/>
      <c r="CX54" s="1102"/>
      <c r="CY54" s="1102"/>
      <c r="CZ54" s="1102"/>
      <c r="DA54" s="1103"/>
      <c r="DB54" s="1101"/>
      <c r="DC54" s="1102"/>
      <c r="DD54" s="1102"/>
      <c r="DE54" s="1102"/>
      <c r="DF54" s="1103"/>
      <c r="DG54" s="1101"/>
      <c r="DH54" s="1102"/>
      <c r="DI54" s="1102"/>
      <c r="DJ54" s="1102"/>
      <c r="DK54" s="1103"/>
      <c r="DL54" s="1101"/>
      <c r="DM54" s="1102"/>
      <c r="DN54" s="1102"/>
      <c r="DO54" s="1102"/>
      <c r="DP54" s="1103"/>
      <c r="DQ54" s="1101"/>
      <c r="DR54" s="1102"/>
      <c r="DS54" s="1102"/>
      <c r="DT54" s="1102"/>
      <c r="DU54" s="1103"/>
      <c r="DV54" s="1104"/>
      <c r="DW54" s="1105"/>
      <c r="DX54" s="1105"/>
      <c r="DY54" s="1105"/>
      <c r="DZ54" s="1106"/>
      <c r="EA54" s="246"/>
    </row>
    <row r="55" spans="1:131" s="247" customFormat="1" ht="26.25" customHeight="1" x14ac:dyDescent="0.15">
      <c r="A55" s="261">
        <v>28</v>
      </c>
      <c r="B55" s="1149"/>
      <c r="C55" s="1150"/>
      <c r="D55" s="1150"/>
      <c r="E55" s="1150"/>
      <c r="F55" s="1150"/>
      <c r="G55" s="1150"/>
      <c r="H55" s="1150"/>
      <c r="I55" s="1150"/>
      <c r="J55" s="1150"/>
      <c r="K55" s="1150"/>
      <c r="L55" s="1150"/>
      <c r="M55" s="1150"/>
      <c r="N55" s="1150"/>
      <c r="O55" s="1150"/>
      <c r="P55" s="1151"/>
      <c r="Q55" s="1152"/>
      <c r="R55" s="1135"/>
      <c r="S55" s="1135"/>
      <c r="T55" s="1135"/>
      <c r="U55" s="1135"/>
      <c r="V55" s="1135"/>
      <c r="W55" s="1135"/>
      <c r="X55" s="1135"/>
      <c r="Y55" s="1135"/>
      <c r="Z55" s="1135"/>
      <c r="AA55" s="1135"/>
      <c r="AB55" s="1135"/>
      <c r="AC55" s="1135"/>
      <c r="AD55" s="1135"/>
      <c r="AE55" s="1153"/>
      <c r="AF55" s="1131"/>
      <c r="AG55" s="1132"/>
      <c r="AH55" s="1132"/>
      <c r="AI55" s="1132"/>
      <c r="AJ55" s="1133"/>
      <c r="AK55" s="1134"/>
      <c r="AL55" s="1135"/>
      <c r="AM55" s="1135"/>
      <c r="AN55" s="1135"/>
      <c r="AO55" s="1135"/>
      <c r="AP55" s="1135"/>
      <c r="AQ55" s="1135"/>
      <c r="AR55" s="1135"/>
      <c r="AS55" s="1135"/>
      <c r="AT55" s="1135"/>
      <c r="AU55" s="1135"/>
      <c r="AV55" s="1135"/>
      <c r="AW55" s="1135"/>
      <c r="AX55" s="1135"/>
      <c r="AY55" s="1135"/>
      <c r="AZ55" s="1136"/>
      <c r="BA55" s="1136"/>
      <c r="BB55" s="1136"/>
      <c r="BC55" s="1136"/>
      <c r="BD55" s="1136"/>
      <c r="BE55" s="1144"/>
      <c r="BF55" s="1144"/>
      <c r="BG55" s="1144"/>
      <c r="BH55" s="1144"/>
      <c r="BI55" s="1145"/>
      <c r="BJ55" s="252"/>
      <c r="BK55" s="252"/>
      <c r="BL55" s="252"/>
      <c r="BM55" s="252"/>
      <c r="BN55" s="252"/>
      <c r="BO55" s="265"/>
      <c r="BP55" s="265"/>
      <c r="BQ55" s="262">
        <v>49</v>
      </c>
      <c r="BR55" s="263"/>
      <c r="BS55" s="1126"/>
      <c r="BT55" s="1127"/>
      <c r="BU55" s="1127"/>
      <c r="BV55" s="1127"/>
      <c r="BW55" s="1127"/>
      <c r="BX55" s="1127"/>
      <c r="BY55" s="1127"/>
      <c r="BZ55" s="1127"/>
      <c r="CA55" s="1127"/>
      <c r="CB55" s="1127"/>
      <c r="CC55" s="1127"/>
      <c r="CD55" s="1127"/>
      <c r="CE55" s="1127"/>
      <c r="CF55" s="1127"/>
      <c r="CG55" s="1128"/>
      <c r="CH55" s="1101"/>
      <c r="CI55" s="1102"/>
      <c r="CJ55" s="1102"/>
      <c r="CK55" s="1102"/>
      <c r="CL55" s="1103"/>
      <c r="CM55" s="1101"/>
      <c r="CN55" s="1102"/>
      <c r="CO55" s="1102"/>
      <c r="CP55" s="1102"/>
      <c r="CQ55" s="1103"/>
      <c r="CR55" s="1101"/>
      <c r="CS55" s="1102"/>
      <c r="CT55" s="1102"/>
      <c r="CU55" s="1102"/>
      <c r="CV55" s="1103"/>
      <c r="CW55" s="1101"/>
      <c r="CX55" s="1102"/>
      <c r="CY55" s="1102"/>
      <c r="CZ55" s="1102"/>
      <c r="DA55" s="1103"/>
      <c r="DB55" s="1101"/>
      <c r="DC55" s="1102"/>
      <c r="DD55" s="1102"/>
      <c r="DE55" s="1102"/>
      <c r="DF55" s="1103"/>
      <c r="DG55" s="1101"/>
      <c r="DH55" s="1102"/>
      <c r="DI55" s="1102"/>
      <c r="DJ55" s="1102"/>
      <c r="DK55" s="1103"/>
      <c r="DL55" s="1101"/>
      <c r="DM55" s="1102"/>
      <c r="DN55" s="1102"/>
      <c r="DO55" s="1102"/>
      <c r="DP55" s="1103"/>
      <c r="DQ55" s="1101"/>
      <c r="DR55" s="1102"/>
      <c r="DS55" s="1102"/>
      <c r="DT55" s="1102"/>
      <c r="DU55" s="1103"/>
      <c r="DV55" s="1104"/>
      <c r="DW55" s="1105"/>
      <c r="DX55" s="1105"/>
      <c r="DY55" s="1105"/>
      <c r="DZ55" s="1106"/>
      <c r="EA55" s="246"/>
    </row>
    <row r="56" spans="1:131" s="247" customFormat="1" ht="26.25" customHeight="1" x14ac:dyDescent="0.15">
      <c r="A56" s="261">
        <v>29</v>
      </c>
      <c r="B56" s="1149"/>
      <c r="C56" s="1150"/>
      <c r="D56" s="1150"/>
      <c r="E56" s="1150"/>
      <c r="F56" s="1150"/>
      <c r="G56" s="1150"/>
      <c r="H56" s="1150"/>
      <c r="I56" s="1150"/>
      <c r="J56" s="1150"/>
      <c r="K56" s="1150"/>
      <c r="L56" s="1150"/>
      <c r="M56" s="1150"/>
      <c r="N56" s="1150"/>
      <c r="O56" s="1150"/>
      <c r="P56" s="1151"/>
      <c r="Q56" s="1152"/>
      <c r="R56" s="1135"/>
      <c r="S56" s="1135"/>
      <c r="T56" s="1135"/>
      <c r="U56" s="1135"/>
      <c r="V56" s="1135"/>
      <c r="W56" s="1135"/>
      <c r="X56" s="1135"/>
      <c r="Y56" s="1135"/>
      <c r="Z56" s="1135"/>
      <c r="AA56" s="1135"/>
      <c r="AB56" s="1135"/>
      <c r="AC56" s="1135"/>
      <c r="AD56" s="1135"/>
      <c r="AE56" s="1153"/>
      <c r="AF56" s="1131"/>
      <c r="AG56" s="1132"/>
      <c r="AH56" s="1132"/>
      <c r="AI56" s="1132"/>
      <c r="AJ56" s="1133"/>
      <c r="AK56" s="1134"/>
      <c r="AL56" s="1135"/>
      <c r="AM56" s="1135"/>
      <c r="AN56" s="1135"/>
      <c r="AO56" s="1135"/>
      <c r="AP56" s="1135"/>
      <c r="AQ56" s="1135"/>
      <c r="AR56" s="1135"/>
      <c r="AS56" s="1135"/>
      <c r="AT56" s="1135"/>
      <c r="AU56" s="1135"/>
      <c r="AV56" s="1135"/>
      <c r="AW56" s="1135"/>
      <c r="AX56" s="1135"/>
      <c r="AY56" s="1135"/>
      <c r="AZ56" s="1136"/>
      <c r="BA56" s="1136"/>
      <c r="BB56" s="1136"/>
      <c r="BC56" s="1136"/>
      <c r="BD56" s="1136"/>
      <c r="BE56" s="1144"/>
      <c r="BF56" s="1144"/>
      <c r="BG56" s="1144"/>
      <c r="BH56" s="1144"/>
      <c r="BI56" s="1145"/>
      <c r="BJ56" s="252"/>
      <c r="BK56" s="252"/>
      <c r="BL56" s="252"/>
      <c r="BM56" s="252"/>
      <c r="BN56" s="252"/>
      <c r="BO56" s="265"/>
      <c r="BP56" s="265"/>
      <c r="BQ56" s="262">
        <v>50</v>
      </c>
      <c r="BR56" s="263"/>
      <c r="BS56" s="1126"/>
      <c r="BT56" s="1127"/>
      <c r="BU56" s="1127"/>
      <c r="BV56" s="1127"/>
      <c r="BW56" s="1127"/>
      <c r="BX56" s="1127"/>
      <c r="BY56" s="1127"/>
      <c r="BZ56" s="1127"/>
      <c r="CA56" s="1127"/>
      <c r="CB56" s="1127"/>
      <c r="CC56" s="1127"/>
      <c r="CD56" s="1127"/>
      <c r="CE56" s="1127"/>
      <c r="CF56" s="1127"/>
      <c r="CG56" s="1128"/>
      <c r="CH56" s="1101"/>
      <c r="CI56" s="1102"/>
      <c r="CJ56" s="1102"/>
      <c r="CK56" s="1102"/>
      <c r="CL56" s="1103"/>
      <c r="CM56" s="1101"/>
      <c r="CN56" s="1102"/>
      <c r="CO56" s="1102"/>
      <c r="CP56" s="1102"/>
      <c r="CQ56" s="1103"/>
      <c r="CR56" s="1101"/>
      <c r="CS56" s="1102"/>
      <c r="CT56" s="1102"/>
      <c r="CU56" s="1102"/>
      <c r="CV56" s="1103"/>
      <c r="CW56" s="1101"/>
      <c r="CX56" s="1102"/>
      <c r="CY56" s="1102"/>
      <c r="CZ56" s="1102"/>
      <c r="DA56" s="1103"/>
      <c r="DB56" s="1101"/>
      <c r="DC56" s="1102"/>
      <c r="DD56" s="1102"/>
      <c r="DE56" s="1102"/>
      <c r="DF56" s="1103"/>
      <c r="DG56" s="1101"/>
      <c r="DH56" s="1102"/>
      <c r="DI56" s="1102"/>
      <c r="DJ56" s="1102"/>
      <c r="DK56" s="1103"/>
      <c r="DL56" s="1101"/>
      <c r="DM56" s="1102"/>
      <c r="DN56" s="1102"/>
      <c r="DO56" s="1102"/>
      <c r="DP56" s="1103"/>
      <c r="DQ56" s="1101"/>
      <c r="DR56" s="1102"/>
      <c r="DS56" s="1102"/>
      <c r="DT56" s="1102"/>
      <c r="DU56" s="1103"/>
      <c r="DV56" s="1104"/>
      <c r="DW56" s="1105"/>
      <c r="DX56" s="1105"/>
      <c r="DY56" s="1105"/>
      <c r="DZ56" s="1106"/>
      <c r="EA56" s="246"/>
    </row>
    <row r="57" spans="1:131" s="247" customFormat="1" ht="26.25" customHeight="1" x14ac:dyDescent="0.15">
      <c r="A57" s="261">
        <v>30</v>
      </c>
      <c r="B57" s="1149"/>
      <c r="C57" s="1150"/>
      <c r="D57" s="1150"/>
      <c r="E57" s="1150"/>
      <c r="F57" s="1150"/>
      <c r="G57" s="1150"/>
      <c r="H57" s="1150"/>
      <c r="I57" s="1150"/>
      <c r="J57" s="1150"/>
      <c r="K57" s="1150"/>
      <c r="L57" s="1150"/>
      <c r="M57" s="1150"/>
      <c r="N57" s="1150"/>
      <c r="O57" s="1150"/>
      <c r="P57" s="1151"/>
      <c r="Q57" s="1152"/>
      <c r="R57" s="1135"/>
      <c r="S57" s="1135"/>
      <c r="T57" s="1135"/>
      <c r="U57" s="1135"/>
      <c r="V57" s="1135"/>
      <c r="W57" s="1135"/>
      <c r="X57" s="1135"/>
      <c r="Y57" s="1135"/>
      <c r="Z57" s="1135"/>
      <c r="AA57" s="1135"/>
      <c r="AB57" s="1135"/>
      <c r="AC57" s="1135"/>
      <c r="AD57" s="1135"/>
      <c r="AE57" s="1153"/>
      <c r="AF57" s="1131"/>
      <c r="AG57" s="1132"/>
      <c r="AH57" s="1132"/>
      <c r="AI57" s="1132"/>
      <c r="AJ57" s="1133"/>
      <c r="AK57" s="1134"/>
      <c r="AL57" s="1135"/>
      <c r="AM57" s="1135"/>
      <c r="AN57" s="1135"/>
      <c r="AO57" s="1135"/>
      <c r="AP57" s="1135"/>
      <c r="AQ57" s="1135"/>
      <c r="AR57" s="1135"/>
      <c r="AS57" s="1135"/>
      <c r="AT57" s="1135"/>
      <c r="AU57" s="1135"/>
      <c r="AV57" s="1135"/>
      <c r="AW57" s="1135"/>
      <c r="AX57" s="1135"/>
      <c r="AY57" s="1135"/>
      <c r="AZ57" s="1136"/>
      <c r="BA57" s="1136"/>
      <c r="BB57" s="1136"/>
      <c r="BC57" s="1136"/>
      <c r="BD57" s="1136"/>
      <c r="BE57" s="1144"/>
      <c r="BF57" s="1144"/>
      <c r="BG57" s="1144"/>
      <c r="BH57" s="1144"/>
      <c r="BI57" s="1145"/>
      <c r="BJ57" s="252"/>
      <c r="BK57" s="252"/>
      <c r="BL57" s="252"/>
      <c r="BM57" s="252"/>
      <c r="BN57" s="252"/>
      <c r="BO57" s="265"/>
      <c r="BP57" s="265"/>
      <c r="BQ57" s="262">
        <v>51</v>
      </c>
      <c r="BR57" s="263"/>
      <c r="BS57" s="1126"/>
      <c r="BT57" s="1127"/>
      <c r="BU57" s="1127"/>
      <c r="BV57" s="1127"/>
      <c r="BW57" s="1127"/>
      <c r="BX57" s="1127"/>
      <c r="BY57" s="1127"/>
      <c r="BZ57" s="1127"/>
      <c r="CA57" s="1127"/>
      <c r="CB57" s="1127"/>
      <c r="CC57" s="1127"/>
      <c r="CD57" s="1127"/>
      <c r="CE57" s="1127"/>
      <c r="CF57" s="1127"/>
      <c r="CG57" s="1128"/>
      <c r="CH57" s="1101"/>
      <c r="CI57" s="1102"/>
      <c r="CJ57" s="1102"/>
      <c r="CK57" s="1102"/>
      <c r="CL57" s="1103"/>
      <c r="CM57" s="1101"/>
      <c r="CN57" s="1102"/>
      <c r="CO57" s="1102"/>
      <c r="CP57" s="1102"/>
      <c r="CQ57" s="1103"/>
      <c r="CR57" s="1101"/>
      <c r="CS57" s="1102"/>
      <c r="CT57" s="1102"/>
      <c r="CU57" s="1102"/>
      <c r="CV57" s="1103"/>
      <c r="CW57" s="1101"/>
      <c r="CX57" s="1102"/>
      <c r="CY57" s="1102"/>
      <c r="CZ57" s="1102"/>
      <c r="DA57" s="1103"/>
      <c r="DB57" s="1101"/>
      <c r="DC57" s="1102"/>
      <c r="DD57" s="1102"/>
      <c r="DE57" s="1102"/>
      <c r="DF57" s="1103"/>
      <c r="DG57" s="1101"/>
      <c r="DH57" s="1102"/>
      <c r="DI57" s="1102"/>
      <c r="DJ57" s="1102"/>
      <c r="DK57" s="1103"/>
      <c r="DL57" s="1101"/>
      <c r="DM57" s="1102"/>
      <c r="DN57" s="1102"/>
      <c r="DO57" s="1102"/>
      <c r="DP57" s="1103"/>
      <c r="DQ57" s="1101"/>
      <c r="DR57" s="1102"/>
      <c r="DS57" s="1102"/>
      <c r="DT57" s="1102"/>
      <c r="DU57" s="1103"/>
      <c r="DV57" s="1104"/>
      <c r="DW57" s="1105"/>
      <c r="DX57" s="1105"/>
      <c r="DY57" s="1105"/>
      <c r="DZ57" s="1106"/>
      <c r="EA57" s="246"/>
    </row>
    <row r="58" spans="1:131" s="247" customFormat="1" ht="26.25" customHeight="1" x14ac:dyDescent="0.15">
      <c r="A58" s="261">
        <v>31</v>
      </c>
      <c r="B58" s="1149"/>
      <c r="C58" s="1150"/>
      <c r="D58" s="1150"/>
      <c r="E58" s="1150"/>
      <c r="F58" s="1150"/>
      <c r="G58" s="1150"/>
      <c r="H58" s="1150"/>
      <c r="I58" s="1150"/>
      <c r="J58" s="1150"/>
      <c r="K58" s="1150"/>
      <c r="L58" s="1150"/>
      <c r="M58" s="1150"/>
      <c r="N58" s="1150"/>
      <c r="O58" s="1150"/>
      <c r="P58" s="1151"/>
      <c r="Q58" s="1152"/>
      <c r="R58" s="1135"/>
      <c r="S58" s="1135"/>
      <c r="T58" s="1135"/>
      <c r="U58" s="1135"/>
      <c r="V58" s="1135"/>
      <c r="W58" s="1135"/>
      <c r="X58" s="1135"/>
      <c r="Y58" s="1135"/>
      <c r="Z58" s="1135"/>
      <c r="AA58" s="1135"/>
      <c r="AB58" s="1135"/>
      <c r="AC58" s="1135"/>
      <c r="AD58" s="1135"/>
      <c r="AE58" s="1153"/>
      <c r="AF58" s="1131"/>
      <c r="AG58" s="1132"/>
      <c r="AH58" s="1132"/>
      <c r="AI58" s="1132"/>
      <c r="AJ58" s="1133"/>
      <c r="AK58" s="1134"/>
      <c r="AL58" s="1135"/>
      <c r="AM58" s="1135"/>
      <c r="AN58" s="1135"/>
      <c r="AO58" s="1135"/>
      <c r="AP58" s="1135"/>
      <c r="AQ58" s="1135"/>
      <c r="AR58" s="1135"/>
      <c r="AS58" s="1135"/>
      <c r="AT58" s="1135"/>
      <c r="AU58" s="1135"/>
      <c r="AV58" s="1135"/>
      <c r="AW58" s="1135"/>
      <c r="AX58" s="1135"/>
      <c r="AY58" s="1135"/>
      <c r="AZ58" s="1136"/>
      <c r="BA58" s="1136"/>
      <c r="BB58" s="1136"/>
      <c r="BC58" s="1136"/>
      <c r="BD58" s="1136"/>
      <c r="BE58" s="1144"/>
      <c r="BF58" s="1144"/>
      <c r="BG58" s="1144"/>
      <c r="BH58" s="1144"/>
      <c r="BI58" s="1145"/>
      <c r="BJ58" s="252"/>
      <c r="BK58" s="252"/>
      <c r="BL58" s="252"/>
      <c r="BM58" s="252"/>
      <c r="BN58" s="252"/>
      <c r="BO58" s="265"/>
      <c r="BP58" s="265"/>
      <c r="BQ58" s="262">
        <v>52</v>
      </c>
      <c r="BR58" s="263"/>
      <c r="BS58" s="1126"/>
      <c r="BT58" s="1127"/>
      <c r="BU58" s="1127"/>
      <c r="BV58" s="1127"/>
      <c r="BW58" s="1127"/>
      <c r="BX58" s="1127"/>
      <c r="BY58" s="1127"/>
      <c r="BZ58" s="1127"/>
      <c r="CA58" s="1127"/>
      <c r="CB58" s="1127"/>
      <c r="CC58" s="1127"/>
      <c r="CD58" s="1127"/>
      <c r="CE58" s="1127"/>
      <c r="CF58" s="1127"/>
      <c r="CG58" s="1128"/>
      <c r="CH58" s="1101"/>
      <c r="CI58" s="1102"/>
      <c r="CJ58" s="1102"/>
      <c r="CK58" s="1102"/>
      <c r="CL58" s="1103"/>
      <c r="CM58" s="1101"/>
      <c r="CN58" s="1102"/>
      <c r="CO58" s="1102"/>
      <c r="CP58" s="1102"/>
      <c r="CQ58" s="1103"/>
      <c r="CR58" s="1101"/>
      <c r="CS58" s="1102"/>
      <c r="CT58" s="1102"/>
      <c r="CU58" s="1102"/>
      <c r="CV58" s="1103"/>
      <c r="CW58" s="1101"/>
      <c r="CX58" s="1102"/>
      <c r="CY58" s="1102"/>
      <c r="CZ58" s="1102"/>
      <c r="DA58" s="1103"/>
      <c r="DB58" s="1101"/>
      <c r="DC58" s="1102"/>
      <c r="DD58" s="1102"/>
      <c r="DE58" s="1102"/>
      <c r="DF58" s="1103"/>
      <c r="DG58" s="1101"/>
      <c r="DH58" s="1102"/>
      <c r="DI58" s="1102"/>
      <c r="DJ58" s="1102"/>
      <c r="DK58" s="1103"/>
      <c r="DL58" s="1101"/>
      <c r="DM58" s="1102"/>
      <c r="DN58" s="1102"/>
      <c r="DO58" s="1102"/>
      <c r="DP58" s="1103"/>
      <c r="DQ58" s="1101"/>
      <c r="DR58" s="1102"/>
      <c r="DS58" s="1102"/>
      <c r="DT58" s="1102"/>
      <c r="DU58" s="1103"/>
      <c r="DV58" s="1104"/>
      <c r="DW58" s="1105"/>
      <c r="DX58" s="1105"/>
      <c r="DY58" s="1105"/>
      <c r="DZ58" s="1106"/>
      <c r="EA58" s="246"/>
    </row>
    <row r="59" spans="1:131" s="247" customFormat="1" ht="26.25" customHeight="1" x14ac:dyDescent="0.15">
      <c r="A59" s="261">
        <v>32</v>
      </c>
      <c r="B59" s="1149"/>
      <c r="C59" s="1150"/>
      <c r="D59" s="1150"/>
      <c r="E59" s="1150"/>
      <c r="F59" s="1150"/>
      <c r="G59" s="1150"/>
      <c r="H59" s="1150"/>
      <c r="I59" s="1150"/>
      <c r="J59" s="1150"/>
      <c r="K59" s="1150"/>
      <c r="L59" s="1150"/>
      <c r="M59" s="1150"/>
      <c r="N59" s="1150"/>
      <c r="O59" s="1150"/>
      <c r="P59" s="1151"/>
      <c r="Q59" s="1152"/>
      <c r="R59" s="1135"/>
      <c r="S59" s="1135"/>
      <c r="T59" s="1135"/>
      <c r="U59" s="1135"/>
      <c r="V59" s="1135"/>
      <c r="W59" s="1135"/>
      <c r="X59" s="1135"/>
      <c r="Y59" s="1135"/>
      <c r="Z59" s="1135"/>
      <c r="AA59" s="1135"/>
      <c r="AB59" s="1135"/>
      <c r="AC59" s="1135"/>
      <c r="AD59" s="1135"/>
      <c r="AE59" s="1153"/>
      <c r="AF59" s="1131"/>
      <c r="AG59" s="1132"/>
      <c r="AH59" s="1132"/>
      <c r="AI59" s="1132"/>
      <c r="AJ59" s="1133"/>
      <c r="AK59" s="1134"/>
      <c r="AL59" s="1135"/>
      <c r="AM59" s="1135"/>
      <c r="AN59" s="1135"/>
      <c r="AO59" s="1135"/>
      <c r="AP59" s="1135"/>
      <c r="AQ59" s="1135"/>
      <c r="AR59" s="1135"/>
      <c r="AS59" s="1135"/>
      <c r="AT59" s="1135"/>
      <c r="AU59" s="1135"/>
      <c r="AV59" s="1135"/>
      <c r="AW59" s="1135"/>
      <c r="AX59" s="1135"/>
      <c r="AY59" s="1135"/>
      <c r="AZ59" s="1136"/>
      <c r="BA59" s="1136"/>
      <c r="BB59" s="1136"/>
      <c r="BC59" s="1136"/>
      <c r="BD59" s="1136"/>
      <c r="BE59" s="1144"/>
      <c r="BF59" s="1144"/>
      <c r="BG59" s="1144"/>
      <c r="BH59" s="1144"/>
      <c r="BI59" s="1145"/>
      <c r="BJ59" s="252"/>
      <c r="BK59" s="252"/>
      <c r="BL59" s="252"/>
      <c r="BM59" s="252"/>
      <c r="BN59" s="252"/>
      <c r="BO59" s="265"/>
      <c r="BP59" s="265"/>
      <c r="BQ59" s="262">
        <v>53</v>
      </c>
      <c r="BR59" s="263"/>
      <c r="BS59" s="1126"/>
      <c r="BT59" s="1127"/>
      <c r="BU59" s="1127"/>
      <c r="BV59" s="1127"/>
      <c r="BW59" s="1127"/>
      <c r="BX59" s="1127"/>
      <c r="BY59" s="1127"/>
      <c r="BZ59" s="1127"/>
      <c r="CA59" s="1127"/>
      <c r="CB59" s="1127"/>
      <c r="CC59" s="1127"/>
      <c r="CD59" s="1127"/>
      <c r="CE59" s="1127"/>
      <c r="CF59" s="1127"/>
      <c r="CG59" s="1128"/>
      <c r="CH59" s="1101"/>
      <c r="CI59" s="1102"/>
      <c r="CJ59" s="1102"/>
      <c r="CK59" s="1102"/>
      <c r="CL59" s="1103"/>
      <c r="CM59" s="1101"/>
      <c r="CN59" s="1102"/>
      <c r="CO59" s="1102"/>
      <c r="CP59" s="1102"/>
      <c r="CQ59" s="1103"/>
      <c r="CR59" s="1101"/>
      <c r="CS59" s="1102"/>
      <c r="CT59" s="1102"/>
      <c r="CU59" s="1102"/>
      <c r="CV59" s="1103"/>
      <c r="CW59" s="1101"/>
      <c r="CX59" s="1102"/>
      <c r="CY59" s="1102"/>
      <c r="CZ59" s="1102"/>
      <c r="DA59" s="1103"/>
      <c r="DB59" s="1101"/>
      <c r="DC59" s="1102"/>
      <c r="DD59" s="1102"/>
      <c r="DE59" s="1102"/>
      <c r="DF59" s="1103"/>
      <c r="DG59" s="1101"/>
      <c r="DH59" s="1102"/>
      <c r="DI59" s="1102"/>
      <c r="DJ59" s="1102"/>
      <c r="DK59" s="1103"/>
      <c r="DL59" s="1101"/>
      <c r="DM59" s="1102"/>
      <c r="DN59" s="1102"/>
      <c r="DO59" s="1102"/>
      <c r="DP59" s="1103"/>
      <c r="DQ59" s="1101"/>
      <c r="DR59" s="1102"/>
      <c r="DS59" s="1102"/>
      <c r="DT59" s="1102"/>
      <c r="DU59" s="1103"/>
      <c r="DV59" s="1104"/>
      <c r="DW59" s="1105"/>
      <c r="DX59" s="1105"/>
      <c r="DY59" s="1105"/>
      <c r="DZ59" s="1106"/>
      <c r="EA59" s="246"/>
    </row>
    <row r="60" spans="1:131" s="247" customFormat="1" ht="26.25" customHeight="1" x14ac:dyDescent="0.15">
      <c r="A60" s="261">
        <v>33</v>
      </c>
      <c r="B60" s="1149"/>
      <c r="C60" s="1150"/>
      <c r="D60" s="1150"/>
      <c r="E60" s="1150"/>
      <c r="F60" s="1150"/>
      <c r="G60" s="1150"/>
      <c r="H60" s="1150"/>
      <c r="I60" s="1150"/>
      <c r="J60" s="1150"/>
      <c r="K60" s="1150"/>
      <c r="L60" s="1150"/>
      <c r="M60" s="1150"/>
      <c r="N60" s="1150"/>
      <c r="O60" s="1150"/>
      <c r="P60" s="1151"/>
      <c r="Q60" s="1152"/>
      <c r="R60" s="1135"/>
      <c r="S60" s="1135"/>
      <c r="T60" s="1135"/>
      <c r="U60" s="1135"/>
      <c r="V60" s="1135"/>
      <c r="W60" s="1135"/>
      <c r="X60" s="1135"/>
      <c r="Y60" s="1135"/>
      <c r="Z60" s="1135"/>
      <c r="AA60" s="1135"/>
      <c r="AB60" s="1135"/>
      <c r="AC60" s="1135"/>
      <c r="AD60" s="1135"/>
      <c r="AE60" s="1153"/>
      <c r="AF60" s="1131"/>
      <c r="AG60" s="1132"/>
      <c r="AH60" s="1132"/>
      <c r="AI60" s="1132"/>
      <c r="AJ60" s="1133"/>
      <c r="AK60" s="1134"/>
      <c r="AL60" s="1135"/>
      <c r="AM60" s="1135"/>
      <c r="AN60" s="1135"/>
      <c r="AO60" s="1135"/>
      <c r="AP60" s="1135"/>
      <c r="AQ60" s="1135"/>
      <c r="AR60" s="1135"/>
      <c r="AS60" s="1135"/>
      <c r="AT60" s="1135"/>
      <c r="AU60" s="1135"/>
      <c r="AV60" s="1135"/>
      <c r="AW60" s="1135"/>
      <c r="AX60" s="1135"/>
      <c r="AY60" s="1135"/>
      <c r="AZ60" s="1136"/>
      <c r="BA60" s="1136"/>
      <c r="BB60" s="1136"/>
      <c r="BC60" s="1136"/>
      <c r="BD60" s="1136"/>
      <c r="BE60" s="1144"/>
      <c r="BF60" s="1144"/>
      <c r="BG60" s="1144"/>
      <c r="BH60" s="1144"/>
      <c r="BI60" s="1145"/>
      <c r="BJ60" s="252"/>
      <c r="BK60" s="252"/>
      <c r="BL60" s="252"/>
      <c r="BM60" s="252"/>
      <c r="BN60" s="252"/>
      <c r="BO60" s="265"/>
      <c r="BP60" s="265"/>
      <c r="BQ60" s="262">
        <v>54</v>
      </c>
      <c r="BR60" s="263"/>
      <c r="BS60" s="1126"/>
      <c r="BT60" s="1127"/>
      <c r="BU60" s="1127"/>
      <c r="BV60" s="1127"/>
      <c r="BW60" s="1127"/>
      <c r="BX60" s="1127"/>
      <c r="BY60" s="1127"/>
      <c r="BZ60" s="1127"/>
      <c r="CA60" s="1127"/>
      <c r="CB60" s="1127"/>
      <c r="CC60" s="1127"/>
      <c r="CD60" s="1127"/>
      <c r="CE60" s="1127"/>
      <c r="CF60" s="1127"/>
      <c r="CG60" s="1128"/>
      <c r="CH60" s="1101"/>
      <c r="CI60" s="1102"/>
      <c r="CJ60" s="1102"/>
      <c r="CK60" s="1102"/>
      <c r="CL60" s="1103"/>
      <c r="CM60" s="1101"/>
      <c r="CN60" s="1102"/>
      <c r="CO60" s="1102"/>
      <c r="CP60" s="1102"/>
      <c r="CQ60" s="1103"/>
      <c r="CR60" s="1101"/>
      <c r="CS60" s="1102"/>
      <c r="CT60" s="1102"/>
      <c r="CU60" s="1102"/>
      <c r="CV60" s="1103"/>
      <c r="CW60" s="1101"/>
      <c r="CX60" s="1102"/>
      <c r="CY60" s="1102"/>
      <c r="CZ60" s="1102"/>
      <c r="DA60" s="1103"/>
      <c r="DB60" s="1101"/>
      <c r="DC60" s="1102"/>
      <c r="DD60" s="1102"/>
      <c r="DE60" s="1102"/>
      <c r="DF60" s="1103"/>
      <c r="DG60" s="1101"/>
      <c r="DH60" s="1102"/>
      <c r="DI60" s="1102"/>
      <c r="DJ60" s="1102"/>
      <c r="DK60" s="1103"/>
      <c r="DL60" s="1101"/>
      <c r="DM60" s="1102"/>
      <c r="DN60" s="1102"/>
      <c r="DO60" s="1102"/>
      <c r="DP60" s="1103"/>
      <c r="DQ60" s="1101"/>
      <c r="DR60" s="1102"/>
      <c r="DS60" s="1102"/>
      <c r="DT60" s="1102"/>
      <c r="DU60" s="1103"/>
      <c r="DV60" s="1104"/>
      <c r="DW60" s="1105"/>
      <c r="DX60" s="1105"/>
      <c r="DY60" s="1105"/>
      <c r="DZ60" s="1106"/>
      <c r="EA60" s="246"/>
    </row>
    <row r="61" spans="1:131" s="247" customFormat="1" ht="26.25" customHeight="1" thickBot="1" x14ac:dyDescent="0.2">
      <c r="A61" s="261">
        <v>34</v>
      </c>
      <c r="B61" s="1149"/>
      <c r="C61" s="1150"/>
      <c r="D61" s="1150"/>
      <c r="E61" s="1150"/>
      <c r="F61" s="1150"/>
      <c r="G61" s="1150"/>
      <c r="H61" s="1150"/>
      <c r="I61" s="1150"/>
      <c r="J61" s="1150"/>
      <c r="K61" s="1150"/>
      <c r="L61" s="1150"/>
      <c r="M61" s="1150"/>
      <c r="N61" s="1150"/>
      <c r="O61" s="1150"/>
      <c r="P61" s="1151"/>
      <c r="Q61" s="1152"/>
      <c r="R61" s="1135"/>
      <c r="S61" s="1135"/>
      <c r="T61" s="1135"/>
      <c r="U61" s="1135"/>
      <c r="V61" s="1135"/>
      <c r="W61" s="1135"/>
      <c r="X61" s="1135"/>
      <c r="Y61" s="1135"/>
      <c r="Z61" s="1135"/>
      <c r="AA61" s="1135"/>
      <c r="AB61" s="1135"/>
      <c r="AC61" s="1135"/>
      <c r="AD61" s="1135"/>
      <c r="AE61" s="1153"/>
      <c r="AF61" s="1131"/>
      <c r="AG61" s="1132"/>
      <c r="AH61" s="1132"/>
      <c r="AI61" s="1132"/>
      <c r="AJ61" s="1133"/>
      <c r="AK61" s="1134"/>
      <c r="AL61" s="1135"/>
      <c r="AM61" s="1135"/>
      <c r="AN61" s="1135"/>
      <c r="AO61" s="1135"/>
      <c r="AP61" s="1135"/>
      <c r="AQ61" s="1135"/>
      <c r="AR61" s="1135"/>
      <c r="AS61" s="1135"/>
      <c r="AT61" s="1135"/>
      <c r="AU61" s="1135"/>
      <c r="AV61" s="1135"/>
      <c r="AW61" s="1135"/>
      <c r="AX61" s="1135"/>
      <c r="AY61" s="1135"/>
      <c r="AZ61" s="1136"/>
      <c r="BA61" s="1136"/>
      <c r="BB61" s="1136"/>
      <c r="BC61" s="1136"/>
      <c r="BD61" s="1136"/>
      <c r="BE61" s="1144"/>
      <c r="BF61" s="1144"/>
      <c r="BG61" s="1144"/>
      <c r="BH61" s="1144"/>
      <c r="BI61" s="1145"/>
      <c r="BJ61" s="252"/>
      <c r="BK61" s="252"/>
      <c r="BL61" s="252"/>
      <c r="BM61" s="252"/>
      <c r="BN61" s="252"/>
      <c r="BO61" s="265"/>
      <c r="BP61" s="265"/>
      <c r="BQ61" s="262">
        <v>55</v>
      </c>
      <c r="BR61" s="263"/>
      <c r="BS61" s="1126"/>
      <c r="BT61" s="1127"/>
      <c r="BU61" s="1127"/>
      <c r="BV61" s="1127"/>
      <c r="BW61" s="1127"/>
      <c r="BX61" s="1127"/>
      <c r="BY61" s="1127"/>
      <c r="BZ61" s="1127"/>
      <c r="CA61" s="1127"/>
      <c r="CB61" s="1127"/>
      <c r="CC61" s="1127"/>
      <c r="CD61" s="1127"/>
      <c r="CE61" s="1127"/>
      <c r="CF61" s="1127"/>
      <c r="CG61" s="1128"/>
      <c r="CH61" s="1101"/>
      <c r="CI61" s="1102"/>
      <c r="CJ61" s="1102"/>
      <c r="CK61" s="1102"/>
      <c r="CL61" s="1103"/>
      <c r="CM61" s="1101"/>
      <c r="CN61" s="1102"/>
      <c r="CO61" s="1102"/>
      <c r="CP61" s="1102"/>
      <c r="CQ61" s="1103"/>
      <c r="CR61" s="1101"/>
      <c r="CS61" s="1102"/>
      <c r="CT61" s="1102"/>
      <c r="CU61" s="1102"/>
      <c r="CV61" s="1103"/>
      <c r="CW61" s="1101"/>
      <c r="CX61" s="1102"/>
      <c r="CY61" s="1102"/>
      <c r="CZ61" s="1102"/>
      <c r="DA61" s="1103"/>
      <c r="DB61" s="1101"/>
      <c r="DC61" s="1102"/>
      <c r="DD61" s="1102"/>
      <c r="DE61" s="1102"/>
      <c r="DF61" s="1103"/>
      <c r="DG61" s="1101"/>
      <c r="DH61" s="1102"/>
      <c r="DI61" s="1102"/>
      <c r="DJ61" s="1102"/>
      <c r="DK61" s="1103"/>
      <c r="DL61" s="1101"/>
      <c r="DM61" s="1102"/>
      <c r="DN61" s="1102"/>
      <c r="DO61" s="1102"/>
      <c r="DP61" s="1103"/>
      <c r="DQ61" s="1101"/>
      <c r="DR61" s="1102"/>
      <c r="DS61" s="1102"/>
      <c r="DT61" s="1102"/>
      <c r="DU61" s="1103"/>
      <c r="DV61" s="1104"/>
      <c r="DW61" s="1105"/>
      <c r="DX61" s="1105"/>
      <c r="DY61" s="1105"/>
      <c r="DZ61" s="1106"/>
      <c r="EA61" s="246"/>
    </row>
    <row r="62" spans="1:131" s="247" customFormat="1" ht="26.25" customHeight="1" x14ac:dyDescent="0.15">
      <c r="A62" s="261">
        <v>35</v>
      </c>
      <c r="B62" s="1149"/>
      <c r="C62" s="1150"/>
      <c r="D62" s="1150"/>
      <c r="E62" s="1150"/>
      <c r="F62" s="1150"/>
      <c r="G62" s="1150"/>
      <c r="H62" s="1150"/>
      <c r="I62" s="1150"/>
      <c r="J62" s="1150"/>
      <c r="K62" s="1150"/>
      <c r="L62" s="1150"/>
      <c r="M62" s="1150"/>
      <c r="N62" s="1150"/>
      <c r="O62" s="1150"/>
      <c r="P62" s="1151"/>
      <c r="Q62" s="1152"/>
      <c r="R62" s="1135"/>
      <c r="S62" s="1135"/>
      <c r="T62" s="1135"/>
      <c r="U62" s="1135"/>
      <c r="V62" s="1135"/>
      <c r="W62" s="1135"/>
      <c r="X62" s="1135"/>
      <c r="Y62" s="1135"/>
      <c r="Z62" s="1135"/>
      <c r="AA62" s="1135"/>
      <c r="AB62" s="1135"/>
      <c r="AC62" s="1135"/>
      <c r="AD62" s="1135"/>
      <c r="AE62" s="1153"/>
      <c r="AF62" s="1131"/>
      <c r="AG62" s="1132"/>
      <c r="AH62" s="1132"/>
      <c r="AI62" s="1132"/>
      <c r="AJ62" s="1133"/>
      <c r="AK62" s="1134"/>
      <c r="AL62" s="1135"/>
      <c r="AM62" s="1135"/>
      <c r="AN62" s="1135"/>
      <c r="AO62" s="1135"/>
      <c r="AP62" s="1135"/>
      <c r="AQ62" s="1135"/>
      <c r="AR62" s="1135"/>
      <c r="AS62" s="1135"/>
      <c r="AT62" s="1135"/>
      <c r="AU62" s="1135"/>
      <c r="AV62" s="1135"/>
      <c r="AW62" s="1135"/>
      <c r="AX62" s="1135"/>
      <c r="AY62" s="1135"/>
      <c r="AZ62" s="1136"/>
      <c r="BA62" s="1136"/>
      <c r="BB62" s="1136"/>
      <c r="BC62" s="1136"/>
      <c r="BD62" s="1136"/>
      <c r="BE62" s="1144"/>
      <c r="BF62" s="1144"/>
      <c r="BG62" s="1144"/>
      <c r="BH62" s="1144"/>
      <c r="BI62" s="1145"/>
      <c r="BJ62" s="1146" t="s">
        <v>405</v>
      </c>
      <c r="BK62" s="1147"/>
      <c r="BL62" s="1147"/>
      <c r="BM62" s="1147"/>
      <c r="BN62" s="1148"/>
      <c r="BO62" s="265"/>
      <c r="BP62" s="265"/>
      <c r="BQ62" s="262">
        <v>56</v>
      </c>
      <c r="BR62" s="263"/>
      <c r="BS62" s="1126"/>
      <c r="BT62" s="1127"/>
      <c r="BU62" s="1127"/>
      <c r="BV62" s="1127"/>
      <c r="BW62" s="1127"/>
      <c r="BX62" s="1127"/>
      <c r="BY62" s="1127"/>
      <c r="BZ62" s="1127"/>
      <c r="CA62" s="1127"/>
      <c r="CB62" s="1127"/>
      <c r="CC62" s="1127"/>
      <c r="CD62" s="1127"/>
      <c r="CE62" s="1127"/>
      <c r="CF62" s="1127"/>
      <c r="CG62" s="1128"/>
      <c r="CH62" s="1101"/>
      <c r="CI62" s="1102"/>
      <c r="CJ62" s="1102"/>
      <c r="CK62" s="1102"/>
      <c r="CL62" s="1103"/>
      <c r="CM62" s="1101"/>
      <c r="CN62" s="1102"/>
      <c r="CO62" s="1102"/>
      <c r="CP62" s="1102"/>
      <c r="CQ62" s="1103"/>
      <c r="CR62" s="1101"/>
      <c r="CS62" s="1102"/>
      <c r="CT62" s="1102"/>
      <c r="CU62" s="1102"/>
      <c r="CV62" s="1103"/>
      <c r="CW62" s="1101"/>
      <c r="CX62" s="1102"/>
      <c r="CY62" s="1102"/>
      <c r="CZ62" s="1102"/>
      <c r="DA62" s="1103"/>
      <c r="DB62" s="1101"/>
      <c r="DC62" s="1102"/>
      <c r="DD62" s="1102"/>
      <c r="DE62" s="1102"/>
      <c r="DF62" s="1103"/>
      <c r="DG62" s="1101"/>
      <c r="DH62" s="1102"/>
      <c r="DI62" s="1102"/>
      <c r="DJ62" s="1102"/>
      <c r="DK62" s="1103"/>
      <c r="DL62" s="1101"/>
      <c r="DM62" s="1102"/>
      <c r="DN62" s="1102"/>
      <c r="DO62" s="1102"/>
      <c r="DP62" s="1103"/>
      <c r="DQ62" s="1101"/>
      <c r="DR62" s="1102"/>
      <c r="DS62" s="1102"/>
      <c r="DT62" s="1102"/>
      <c r="DU62" s="1103"/>
      <c r="DV62" s="1104"/>
      <c r="DW62" s="1105"/>
      <c r="DX62" s="1105"/>
      <c r="DY62" s="1105"/>
      <c r="DZ62" s="1106"/>
      <c r="EA62" s="246"/>
    </row>
    <row r="63" spans="1:131" s="247" customFormat="1" ht="26.25" customHeight="1" thickBot="1" x14ac:dyDescent="0.2">
      <c r="A63" s="264" t="s">
        <v>387</v>
      </c>
      <c r="B63" s="1056" t="s">
        <v>406</v>
      </c>
      <c r="C63" s="1057"/>
      <c r="D63" s="1057"/>
      <c r="E63" s="1057"/>
      <c r="F63" s="1057"/>
      <c r="G63" s="1057"/>
      <c r="H63" s="1057"/>
      <c r="I63" s="1057"/>
      <c r="J63" s="1057"/>
      <c r="K63" s="1057"/>
      <c r="L63" s="1057"/>
      <c r="M63" s="1057"/>
      <c r="N63" s="1057"/>
      <c r="O63" s="1057"/>
      <c r="P63" s="1058"/>
      <c r="Q63" s="1074"/>
      <c r="R63" s="1075"/>
      <c r="S63" s="1075"/>
      <c r="T63" s="1075"/>
      <c r="U63" s="1075"/>
      <c r="V63" s="1075"/>
      <c r="W63" s="1075"/>
      <c r="X63" s="1075"/>
      <c r="Y63" s="1075"/>
      <c r="Z63" s="1075"/>
      <c r="AA63" s="1075"/>
      <c r="AB63" s="1075"/>
      <c r="AC63" s="1075"/>
      <c r="AD63" s="1075"/>
      <c r="AE63" s="1140"/>
      <c r="AF63" s="1141">
        <v>71</v>
      </c>
      <c r="AG63" s="1071"/>
      <c r="AH63" s="1071"/>
      <c r="AI63" s="1071"/>
      <c r="AJ63" s="1142"/>
      <c r="AK63" s="1143"/>
      <c r="AL63" s="1075"/>
      <c r="AM63" s="1075"/>
      <c r="AN63" s="1075"/>
      <c r="AO63" s="1075"/>
      <c r="AP63" s="1071"/>
      <c r="AQ63" s="1071"/>
      <c r="AR63" s="1071"/>
      <c r="AS63" s="1071"/>
      <c r="AT63" s="1071"/>
      <c r="AU63" s="1071"/>
      <c r="AV63" s="1071"/>
      <c r="AW63" s="1071"/>
      <c r="AX63" s="1071"/>
      <c r="AY63" s="1071"/>
      <c r="AZ63" s="1137"/>
      <c r="BA63" s="1137"/>
      <c r="BB63" s="1137"/>
      <c r="BC63" s="1137"/>
      <c r="BD63" s="1137"/>
      <c r="BE63" s="1072"/>
      <c r="BF63" s="1072"/>
      <c r="BG63" s="1072"/>
      <c r="BH63" s="1072"/>
      <c r="BI63" s="1073"/>
      <c r="BJ63" s="1138" t="s">
        <v>407</v>
      </c>
      <c r="BK63" s="1063"/>
      <c r="BL63" s="1063"/>
      <c r="BM63" s="1063"/>
      <c r="BN63" s="1139"/>
      <c r="BO63" s="265"/>
      <c r="BP63" s="265"/>
      <c r="BQ63" s="262">
        <v>57</v>
      </c>
      <c r="BR63" s="263"/>
      <c r="BS63" s="1126"/>
      <c r="BT63" s="1127"/>
      <c r="BU63" s="1127"/>
      <c r="BV63" s="1127"/>
      <c r="BW63" s="1127"/>
      <c r="BX63" s="1127"/>
      <c r="BY63" s="1127"/>
      <c r="BZ63" s="1127"/>
      <c r="CA63" s="1127"/>
      <c r="CB63" s="1127"/>
      <c r="CC63" s="1127"/>
      <c r="CD63" s="1127"/>
      <c r="CE63" s="1127"/>
      <c r="CF63" s="1127"/>
      <c r="CG63" s="1128"/>
      <c r="CH63" s="1101"/>
      <c r="CI63" s="1102"/>
      <c r="CJ63" s="1102"/>
      <c r="CK63" s="1102"/>
      <c r="CL63" s="1103"/>
      <c r="CM63" s="1101"/>
      <c r="CN63" s="1102"/>
      <c r="CO63" s="1102"/>
      <c r="CP63" s="1102"/>
      <c r="CQ63" s="1103"/>
      <c r="CR63" s="1101"/>
      <c r="CS63" s="1102"/>
      <c r="CT63" s="1102"/>
      <c r="CU63" s="1102"/>
      <c r="CV63" s="1103"/>
      <c r="CW63" s="1101"/>
      <c r="CX63" s="1102"/>
      <c r="CY63" s="1102"/>
      <c r="CZ63" s="1102"/>
      <c r="DA63" s="1103"/>
      <c r="DB63" s="1101"/>
      <c r="DC63" s="1102"/>
      <c r="DD63" s="1102"/>
      <c r="DE63" s="1102"/>
      <c r="DF63" s="1103"/>
      <c r="DG63" s="1101"/>
      <c r="DH63" s="1102"/>
      <c r="DI63" s="1102"/>
      <c r="DJ63" s="1102"/>
      <c r="DK63" s="1103"/>
      <c r="DL63" s="1101"/>
      <c r="DM63" s="1102"/>
      <c r="DN63" s="1102"/>
      <c r="DO63" s="1102"/>
      <c r="DP63" s="1103"/>
      <c r="DQ63" s="1101"/>
      <c r="DR63" s="1102"/>
      <c r="DS63" s="1102"/>
      <c r="DT63" s="1102"/>
      <c r="DU63" s="1103"/>
      <c r="DV63" s="1104"/>
      <c r="DW63" s="1105"/>
      <c r="DX63" s="1105"/>
      <c r="DY63" s="1105"/>
      <c r="DZ63" s="110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26"/>
      <c r="BT64" s="1127"/>
      <c r="BU64" s="1127"/>
      <c r="BV64" s="1127"/>
      <c r="BW64" s="1127"/>
      <c r="BX64" s="1127"/>
      <c r="BY64" s="1127"/>
      <c r="BZ64" s="1127"/>
      <c r="CA64" s="1127"/>
      <c r="CB64" s="1127"/>
      <c r="CC64" s="1127"/>
      <c r="CD64" s="1127"/>
      <c r="CE64" s="1127"/>
      <c r="CF64" s="1127"/>
      <c r="CG64" s="1128"/>
      <c r="CH64" s="1101"/>
      <c r="CI64" s="1102"/>
      <c r="CJ64" s="1102"/>
      <c r="CK64" s="1102"/>
      <c r="CL64" s="1103"/>
      <c r="CM64" s="1101"/>
      <c r="CN64" s="1102"/>
      <c r="CO64" s="1102"/>
      <c r="CP64" s="1102"/>
      <c r="CQ64" s="1103"/>
      <c r="CR64" s="1101"/>
      <c r="CS64" s="1102"/>
      <c r="CT64" s="1102"/>
      <c r="CU64" s="1102"/>
      <c r="CV64" s="1103"/>
      <c r="CW64" s="1101"/>
      <c r="CX64" s="1102"/>
      <c r="CY64" s="1102"/>
      <c r="CZ64" s="1102"/>
      <c r="DA64" s="1103"/>
      <c r="DB64" s="1101"/>
      <c r="DC64" s="1102"/>
      <c r="DD64" s="1102"/>
      <c r="DE64" s="1102"/>
      <c r="DF64" s="1103"/>
      <c r="DG64" s="1101"/>
      <c r="DH64" s="1102"/>
      <c r="DI64" s="1102"/>
      <c r="DJ64" s="1102"/>
      <c r="DK64" s="1103"/>
      <c r="DL64" s="1101"/>
      <c r="DM64" s="1102"/>
      <c r="DN64" s="1102"/>
      <c r="DO64" s="1102"/>
      <c r="DP64" s="1103"/>
      <c r="DQ64" s="1101"/>
      <c r="DR64" s="1102"/>
      <c r="DS64" s="1102"/>
      <c r="DT64" s="1102"/>
      <c r="DU64" s="1103"/>
      <c r="DV64" s="1104"/>
      <c r="DW64" s="1105"/>
      <c r="DX64" s="1105"/>
      <c r="DY64" s="1105"/>
      <c r="DZ64" s="110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26"/>
      <c r="BT65" s="1127"/>
      <c r="BU65" s="1127"/>
      <c r="BV65" s="1127"/>
      <c r="BW65" s="1127"/>
      <c r="BX65" s="1127"/>
      <c r="BY65" s="1127"/>
      <c r="BZ65" s="1127"/>
      <c r="CA65" s="1127"/>
      <c r="CB65" s="1127"/>
      <c r="CC65" s="1127"/>
      <c r="CD65" s="1127"/>
      <c r="CE65" s="1127"/>
      <c r="CF65" s="1127"/>
      <c r="CG65" s="1128"/>
      <c r="CH65" s="1101"/>
      <c r="CI65" s="1102"/>
      <c r="CJ65" s="1102"/>
      <c r="CK65" s="1102"/>
      <c r="CL65" s="1103"/>
      <c r="CM65" s="1101"/>
      <c r="CN65" s="1102"/>
      <c r="CO65" s="1102"/>
      <c r="CP65" s="1102"/>
      <c r="CQ65" s="1103"/>
      <c r="CR65" s="1101"/>
      <c r="CS65" s="1102"/>
      <c r="CT65" s="1102"/>
      <c r="CU65" s="1102"/>
      <c r="CV65" s="1103"/>
      <c r="CW65" s="1101"/>
      <c r="CX65" s="1102"/>
      <c r="CY65" s="1102"/>
      <c r="CZ65" s="1102"/>
      <c r="DA65" s="1103"/>
      <c r="DB65" s="1101"/>
      <c r="DC65" s="1102"/>
      <c r="DD65" s="1102"/>
      <c r="DE65" s="1102"/>
      <c r="DF65" s="1103"/>
      <c r="DG65" s="1101"/>
      <c r="DH65" s="1102"/>
      <c r="DI65" s="1102"/>
      <c r="DJ65" s="1102"/>
      <c r="DK65" s="1103"/>
      <c r="DL65" s="1101"/>
      <c r="DM65" s="1102"/>
      <c r="DN65" s="1102"/>
      <c r="DO65" s="1102"/>
      <c r="DP65" s="1103"/>
      <c r="DQ65" s="1101"/>
      <c r="DR65" s="1102"/>
      <c r="DS65" s="1102"/>
      <c r="DT65" s="1102"/>
      <c r="DU65" s="1103"/>
      <c r="DV65" s="1104"/>
      <c r="DW65" s="1105"/>
      <c r="DX65" s="1105"/>
      <c r="DY65" s="1105"/>
      <c r="DZ65" s="1106"/>
      <c r="EA65" s="246"/>
    </row>
    <row r="66" spans="1:131" s="247" customFormat="1" ht="26.25" customHeight="1" x14ac:dyDescent="0.15">
      <c r="A66" s="1107" t="s">
        <v>409</v>
      </c>
      <c r="B66" s="1108"/>
      <c r="C66" s="1108"/>
      <c r="D66" s="1108"/>
      <c r="E66" s="1108"/>
      <c r="F66" s="1108"/>
      <c r="G66" s="1108"/>
      <c r="H66" s="1108"/>
      <c r="I66" s="1108"/>
      <c r="J66" s="1108"/>
      <c r="K66" s="1108"/>
      <c r="L66" s="1108"/>
      <c r="M66" s="1108"/>
      <c r="N66" s="1108"/>
      <c r="O66" s="1108"/>
      <c r="P66" s="1109"/>
      <c r="Q66" s="1113" t="s">
        <v>410</v>
      </c>
      <c r="R66" s="1114"/>
      <c r="S66" s="1114"/>
      <c r="T66" s="1114"/>
      <c r="U66" s="1115"/>
      <c r="V66" s="1113" t="s">
        <v>411</v>
      </c>
      <c r="W66" s="1114"/>
      <c r="X66" s="1114"/>
      <c r="Y66" s="1114"/>
      <c r="Z66" s="1115"/>
      <c r="AA66" s="1113" t="s">
        <v>412</v>
      </c>
      <c r="AB66" s="1114"/>
      <c r="AC66" s="1114"/>
      <c r="AD66" s="1114"/>
      <c r="AE66" s="1115"/>
      <c r="AF66" s="1119" t="s">
        <v>413</v>
      </c>
      <c r="AG66" s="1120"/>
      <c r="AH66" s="1120"/>
      <c r="AI66" s="1120"/>
      <c r="AJ66" s="1121"/>
      <c r="AK66" s="1113" t="s">
        <v>414</v>
      </c>
      <c r="AL66" s="1108"/>
      <c r="AM66" s="1108"/>
      <c r="AN66" s="1108"/>
      <c r="AO66" s="1109"/>
      <c r="AP66" s="1113" t="s">
        <v>397</v>
      </c>
      <c r="AQ66" s="1114"/>
      <c r="AR66" s="1114"/>
      <c r="AS66" s="1114"/>
      <c r="AT66" s="1115"/>
      <c r="AU66" s="1113" t="s">
        <v>415</v>
      </c>
      <c r="AV66" s="1114"/>
      <c r="AW66" s="1114"/>
      <c r="AX66" s="1114"/>
      <c r="AY66" s="1115"/>
      <c r="AZ66" s="1113" t="s">
        <v>375</v>
      </c>
      <c r="BA66" s="1114"/>
      <c r="BB66" s="1114"/>
      <c r="BC66" s="1114"/>
      <c r="BD66" s="1129"/>
      <c r="BE66" s="265"/>
      <c r="BF66" s="265"/>
      <c r="BG66" s="265"/>
      <c r="BH66" s="265"/>
      <c r="BI66" s="265"/>
      <c r="BJ66" s="265"/>
      <c r="BK66" s="265"/>
      <c r="BL66" s="265"/>
      <c r="BM66" s="265"/>
      <c r="BN66" s="265"/>
      <c r="BO66" s="265"/>
      <c r="BP66" s="265"/>
      <c r="BQ66" s="262">
        <v>60</v>
      </c>
      <c r="BR66" s="267"/>
      <c r="BS66" s="1065"/>
      <c r="BT66" s="1066"/>
      <c r="BU66" s="1066"/>
      <c r="BV66" s="1066"/>
      <c r="BW66" s="1066"/>
      <c r="BX66" s="1066"/>
      <c r="BY66" s="1066"/>
      <c r="BZ66" s="1066"/>
      <c r="CA66" s="1066"/>
      <c r="CB66" s="1066"/>
      <c r="CC66" s="1066"/>
      <c r="CD66" s="1066"/>
      <c r="CE66" s="1066"/>
      <c r="CF66" s="1066"/>
      <c r="CG66" s="1067"/>
      <c r="CH66" s="1068"/>
      <c r="CI66" s="1069"/>
      <c r="CJ66" s="1069"/>
      <c r="CK66" s="1069"/>
      <c r="CL66" s="1070"/>
      <c r="CM66" s="1068"/>
      <c r="CN66" s="1069"/>
      <c r="CO66" s="1069"/>
      <c r="CP66" s="1069"/>
      <c r="CQ66" s="1070"/>
      <c r="CR66" s="1068"/>
      <c r="CS66" s="1069"/>
      <c r="CT66" s="1069"/>
      <c r="CU66" s="1069"/>
      <c r="CV66" s="1070"/>
      <c r="CW66" s="1068"/>
      <c r="CX66" s="1069"/>
      <c r="CY66" s="1069"/>
      <c r="CZ66" s="1069"/>
      <c r="DA66" s="1070"/>
      <c r="DB66" s="1068"/>
      <c r="DC66" s="1069"/>
      <c r="DD66" s="1069"/>
      <c r="DE66" s="1069"/>
      <c r="DF66" s="1070"/>
      <c r="DG66" s="1068"/>
      <c r="DH66" s="1069"/>
      <c r="DI66" s="1069"/>
      <c r="DJ66" s="1069"/>
      <c r="DK66" s="1070"/>
      <c r="DL66" s="1068"/>
      <c r="DM66" s="1069"/>
      <c r="DN66" s="1069"/>
      <c r="DO66" s="1069"/>
      <c r="DP66" s="1070"/>
      <c r="DQ66" s="1068"/>
      <c r="DR66" s="1069"/>
      <c r="DS66" s="1069"/>
      <c r="DT66" s="1069"/>
      <c r="DU66" s="1070"/>
      <c r="DV66" s="1053"/>
      <c r="DW66" s="1054"/>
      <c r="DX66" s="1054"/>
      <c r="DY66" s="1054"/>
      <c r="DZ66" s="1055"/>
      <c r="EA66" s="246"/>
    </row>
    <row r="67" spans="1:131" s="247" customFormat="1" ht="26.25" customHeight="1" thickBot="1" x14ac:dyDescent="0.2">
      <c r="A67" s="1110"/>
      <c r="B67" s="1111"/>
      <c r="C67" s="1111"/>
      <c r="D67" s="1111"/>
      <c r="E67" s="1111"/>
      <c r="F67" s="1111"/>
      <c r="G67" s="1111"/>
      <c r="H67" s="1111"/>
      <c r="I67" s="1111"/>
      <c r="J67" s="1111"/>
      <c r="K67" s="1111"/>
      <c r="L67" s="1111"/>
      <c r="M67" s="1111"/>
      <c r="N67" s="1111"/>
      <c r="O67" s="1111"/>
      <c r="P67" s="1112"/>
      <c r="Q67" s="1116"/>
      <c r="R67" s="1117"/>
      <c r="S67" s="1117"/>
      <c r="T67" s="1117"/>
      <c r="U67" s="1118"/>
      <c r="V67" s="1116"/>
      <c r="W67" s="1117"/>
      <c r="X67" s="1117"/>
      <c r="Y67" s="1117"/>
      <c r="Z67" s="1118"/>
      <c r="AA67" s="1116"/>
      <c r="AB67" s="1117"/>
      <c r="AC67" s="1117"/>
      <c r="AD67" s="1117"/>
      <c r="AE67" s="1118"/>
      <c r="AF67" s="1122"/>
      <c r="AG67" s="1123"/>
      <c r="AH67" s="1123"/>
      <c r="AI67" s="1123"/>
      <c r="AJ67" s="1124"/>
      <c r="AK67" s="1125"/>
      <c r="AL67" s="1111"/>
      <c r="AM67" s="1111"/>
      <c r="AN67" s="1111"/>
      <c r="AO67" s="1112"/>
      <c r="AP67" s="1116"/>
      <c r="AQ67" s="1117"/>
      <c r="AR67" s="1117"/>
      <c r="AS67" s="1117"/>
      <c r="AT67" s="1118"/>
      <c r="AU67" s="1116"/>
      <c r="AV67" s="1117"/>
      <c r="AW67" s="1117"/>
      <c r="AX67" s="1117"/>
      <c r="AY67" s="1118"/>
      <c r="AZ67" s="1116"/>
      <c r="BA67" s="1117"/>
      <c r="BB67" s="1117"/>
      <c r="BC67" s="1117"/>
      <c r="BD67" s="1130"/>
      <c r="BE67" s="265"/>
      <c r="BF67" s="265"/>
      <c r="BG67" s="265"/>
      <c r="BH67" s="265"/>
      <c r="BI67" s="265"/>
      <c r="BJ67" s="265"/>
      <c r="BK67" s="265"/>
      <c r="BL67" s="265"/>
      <c r="BM67" s="265"/>
      <c r="BN67" s="265"/>
      <c r="BO67" s="265"/>
      <c r="BP67" s="265"/>
      <c r="BQ67" s="262">
        <v>61</v>
      </c>
      <c r="BR67" s="267"/>
      <c r="BS67" s="1065"/>
      <c r="BT67" s="1066"/>
      <c r="BU67" s="1066"/>
      <c r="BV67" s="1066"/>
      <c r="BW67" s="1066"/>
      <c r="BX67" s="1066"/>
      <c r="BY67" s="1066"/>
      <c r="BZ67" s="1066"/>
      <c r="CA67" s="1066"/>
      <c r="CB67" s="1066"/>
      <c r="CC67" s="1066"/>
      <c r="CD67" s="1066"/>
      <c r="CE67" s="1066"/>
      <c r="CF67" s="1066"/>
      <c r="CG67" s="1067"/>
      <c r="CH67" s="1068"/>
      <c r="CI67" s="1069"/>
      <c r="CJ67" s="1069"/>
      <c r="CK67" s="1069"/>
      <c r="CL67" s="1070"/>
      <c r="CM67" s="1068"/>
      <c r="CN67" s="1069"/>
      <c r="CO67" s="1069"/>
      <c r="CP67" s="1069"/>
      <c r="CQ67" s="1070"/>
      <c r="CR67" s="1068"/>
      <c r="CS67" s="1069"/>
      <c r="CT67" s="1069"/>
      <c r="CU67" s="1069"/>
      <c r="CV67" s="1070"/>
      <c r="CW67" s="1068"/>
      <c r="CX67" s="1069"/>
      <c r="CY67" s="1069"/>
      <c r="CZ67" s="1069"/>
      <c r="DA67" s="1070"/>
      <c r="DB67" s="1068"/>
      <c r="DC67" s="1069"/>
      <c r="DD67" s="1069"/>
      <c r="DE67" s="1069"/>
      <c r="DF67" s="1070"/>
      <c r="DG67" s="1068"/>
      <c r="DH67" s="1069"/>
      <c r="DI67" s="1069"/>
      <c r="DJ67" s="1069"/>
      <c r="DK67" s="1070"/>
      <c r="DL67" s="1068"/>
      <c r="DM67" s="1069"/>
      <c r="DN67" s="1069"/>
      <c r="DO67" s="1069"/>
      <c r="DP67" s="1070"/>
      <c r="DQ67" s="1068"/>
      <c r="DR67" s="1069"/>
      <c r="DS67" s="1069"/>
      <c r="DT67" s="1069"/>
      <c r="DU67" s="1070"/>
      <c r="DV67" s="1053"/>
      <c r="DW67" s="1054"/>
      <c r="DX67" s="1054"/>
      <c r="DY67" s="1054"/>
      <c r="DZ67" s="1055"/>
      <c r="EA67" s="246"/>
    </row>
    <row r="68" spans="1:131" s="247" customFormat="1" ht="26.25" customHeight="1" thickTop="1" x14ac:dyDescent="0.15">
      <c r="A68" s="258">
        <v>1</v>
      </c>
      <c r="B68" s="1097" t="s">
        <v>582</v>
      </c>
      <c r="C68" s="1098"/>
      <c r="D68" s="1098"/>
      <c r="E68" s="1098"/>
      <c r="F68" s="1098"/>
      <c r="G68" s="1098"/>
      <c r="H68" s="1098"/>
      <c r="I68" s="1098"/>
      <c r="J68" s="1098"/>
      <c r="K68" s="1098"/>
      <c r="L68" s="1098"/>
      <c r="M68" s="1098"/>
      <c r="N68" s="1098"/>
      <c r="O68" s="1098"/>
      <c r="P68" s="1099"/>
      <c r="Q68" s="1100">
        <v>211</v>
      </c>
      <c r="R68" s="1094"/>
      <c r="S68" s="1094"/>
      <c r="T68" s="1094"/>
      <c r="U68" s="1094"/>
      <c r="V68" s="1094">
        <v>200</v>
      </c>
      <c r="W68" s="1094"/>
      <c r="X68" s="1094"/>
      <c r="Y68" s="1094"/>
      <c r="Z68" s="1094"/>
      <c r="AA68" s="1094">
        <v>11</v>
      </c>
      <c r="AB68" s="1094"/>
      <c r="AC68" s="1094"/>
      <c r="AD68" s="1094"/>
      <c r="AE68" s="1094"/>
      <c r="AF68" s="1094">
        <v>11</v>
      </c>
      <c r="AG68" s="1094"/>
      <c r="AH68" s="1094"/>
      <c r="AI68" s="1094"/>
      <c r="AJ68" s="1094"/>
      <c r="AK68" s="1094">
        <v>0</v>
      </c>
      <c r="AL68" s="1094"/>
      <c r="AM68" s="1094"/>
      <c r="AN68" s="1094"/>
      <c r="AO68" s="1094"/>
      <c r="AP68" s="1094">
        <v>0</v>
      </c>
      <c r="AQ68" s="1094"/>
      <c r="AR68" s="1094"/>
      <c r="AS68" s="1094"/>
      <c r="AT68" s="1094"/>
      <c r="AU68" s="1094" t="s">
        <v>583</v>
      </c>
      <c r="AV68" s="1094"/>
      <c r="AW68" s="1094"/>
      <c r="AX68" s="1094"/>
      <c r="AY68" s="1094"/>
      <c r="AZ68" s="1095"/>
      <c r="BA68" s="1095"/>
      <c r="BB68" s="1095"/>
      <c r="BC68" s="1095"/>
      <c r="BD68" s="1096"/>
      <c r="BE68" s="265"/>
      <c r="BF68" s="265"/>
      <c r="BG68" s="265"/>
      <c r="BH68" s="265"/>
      <c r="BI68" s="265"/>
      <c r="BJ68" s="265"/>
      <c r="BK68" s="265"/>
      <c r="BL68" s="265"/>
      <c r="BM68" s="265"/>
      <c r="BN68" s="265"/>
      <c r="BO68" s="265"/>
      <c r="BP68" s="265"/>
      <c r="BQ68" s="262">
        <v>62</v>
      </c>
      <c r="BR68" s="267"/>
      <c r="BS68" s="1065"/>
      <c r="BT68" s="1066"/>
      <c r="BU68" s="1066"/>
      <c r="BV68" s="1066"/>
      <c r="BW68" s="1066"/>
      <c r="BX68" s="1066"/>
      <c r="BY68" s="1066"/>
      <c r="BZ68" s="1066"/>
      <c r="CA68" s="1066"/>
      <c r="CB68" s="1066"/>
      <c r="CC68" s="1066"/>
      <c r="CD68" s="1066"/>
      <c r="CE68" s="1066"/>
      <c r="CF68" s="1066"/>
      <c r="CG68" s="1067"/>
      <c r="CH68" s="1068"/>
      <c r="CI68" s="1069"/>
      <c r="CJ68" s="1069"/>
      <c r="CK68" s="1069"/>
      <c r="CL68" s="1070"/>
      <c r="CM68" s="1068"/>
      <c r="CN68" s="1069"/>
      <c r="CO68" s="1069"/>
      <c r="CP68" s="1069"/>
      <c r="CQ68" s="1070"/>
      <c r="CR68" s="1068"/>
      <c r="CS68" s="1069"/>
      <c r="CT68" s="1069"/>
      <c r="CU68" s="1069"/>
      <c r="CV68" s="1070"/>
      <c r="CW68" s="1068"/>
      <c r="CX68" s="1069"/>
      <c r="CY68" s="1069"/>
      <c r="CZ68" s="1069"/>
      <c r="DA68" s="1070"/>
      <c r="DB68" s="1068"/>
      <c r="DC68" s="1069"/>
      <c r="DD68" s="1069"/>
      <c r="DE68" s="1069"/>
      <c r="DF68" s="1070"/>
      <c r="DG68" s="1068"/>
      <c r="DH68" s="1069"/>
      <c r="DI68" s="1069"/>
      <c r="DJ68" s="1069"/>
      <c r="DK68" s="1070"/>
      <c r="DL68" s="1068"/>
      <c r="DM68" s="1069"/>
      <c r="DN68" s="1069"/>
      <c r="DO68" s="1069"/>
      <c r="DP68" s="1070"/>
      <c r="DQ68" s="1068"/>
      <c r="DR68" s="1069"/>
      <c r="DS68" s="1069"/>
      <c r="DT68" s="1069"/>
      <c r="DU68" s="1070"/>
      <c r="DV68" s="1053"/>
      <c r="DW68" s="1054"/>
      <c r="DX68" s="1054"/>
      <c r="DY68" s="1054"/>
      <c r="DZ68" s="1055"/>
      <c r="EA68" s="246"/>
    </row>
    <row r="69" spans="1:131" s="247" customFormat="1" ht="26.25" customHeight="1" x14ac:dyDescent="0.15">
      <c r="A69" s="261">
        <v>2</v>
      </c>
      <c r="B69" s="1086" t="s">
        <v>584</v>
      </c>
      <c r="C69" s="1087"/>
      <c r="D69" s="1087"/>
      <c r="E69" s="1087"/>
      <c r="F69" s="1087"/>
      <c r="G69" s="1087"/>
      <c r="H69" s="1087"/>
      <c r="I69" s="1087"/>
      <c r="J69" s="1087"/>
      <c r="K69" s="1087"/>
      <c r="L69" s="1087"/>
      <c r="M69" s="1087"/>
      <c r="N69" s="1087"/>
      <c r="O69" s="1087"/>
      <c r="P69" s="1088"/>
      <c r="Q69" s="1089">
        <v>9353</v>
      </c>
      <c r="R69" s="1083"/>
      <c r="S69" s="1083"/>
      <c r="T69" s="1083"/>
      <c r="U69" s="1083"/>
      <c r="V69" s="1083">
        <v>8371</v>
      </c>
      <c r="W69" s="1083"/>
      <c r="X69" s="1083"/>
      <c r="Y69" s="1083"/>
      <c r="Z69" s="1083"/>
      <c r="AA69" s="1083">
        <v>982</v>
      </c>
      <c r="AB69" s="1083"/>
      <c r="AC69" s="1083"/>
      <c r="AD69" s="1083"/>
      <c r="AE69" s="1083"/>
      <c r="AF69" s="1083">
        <v>982</v>
      </c>
      <c r="AG69" s="1083"/>
      <c r="AH69" s="1083"/>
      <c r="AI69" s="1083"/>
      <c r="AJ69" s="1083"/>
      <c r="AK69" s="1083">
        <v>0</v>
      </c>
      <c r="AL69" s="1083"/>
      <c r="AM69" s="1083"/>
      <c r="AN69" s="1083"/>
      <c r="AO69" s="1083"/>
      <c r="AP69" s="1083">
        <v>0</v>
      </c>
      <c r="AQ69" s="1083"/>
      <c r="AR69" s="1083"/>
      <c r="AS69" s="1083"/>
      <c r="AT69" s="1083"/>
      <c r="AU69" s="1083" t="s">
        <v>585</v>
      </c>
      <c r="AV69" s="1083"/>
      <c r="AW69" s="1083"/>
      <c r="AX69" s="1083"/>
      <c r="AY69" s="1083"/>
      <c r="AZ69" s="1084"/>
      <c r="BA69" s="1084"/>
      <c r="BB69" s="1084"/>
      <c r="BC69" s="1084"/>
      <c r="BD69" s="1085"/>
      <c r="BE69" s="265"/>
      <c r="BF69" s="265"/>
      <c r="BG69" s="265"/>
      <c r="BH69" s="265"/>
      <c r="BI69" s="265"/>
      <c r="BJ69" s="265"/>
      <c r="BK69" s="265"/>
      <c r="BL69" s="265"/>
      <c r="BM69" s="265"/>
      <c r="BN69" s="265"/>
      <c r="BO69" s="265"/>
      <c r="BP69" s="265"/>
      <c r="BQ69" s="262">
        <v>63</v>
      </c>
      <c r="BR69" s="267"/>
      <c r="BS69" s="1065"/>
      <c r="BT69" s="1066"/>
      <c r="BU69" s="1066"/>
      <c r="BV69" s="1066"/>
      <c r="BW69" s="1066"/>
      <c r="BX69" s="1066"/>
      <c r="BY69" s="1066"/>
      <c r="BZ69" s="1066"/>
      <c r="CA69" s="1066"/>
      <c r="CB69" s="1066"/>
      <c r="CC69" s="1066"/>
      <c r="CD69" s="1066"/>
      <c r="CE69" s="1066"/>
      <c r="CF69" s="1066"/>
      <c r="CG69" s="1067"/>
      <c r="CH69" s="1068"/>
      <c r="CI69" s="1069"/>
      <c r="CJ69" s="1069"/>
      <c r="CK69" s="1069"/>
      <c r="CL69" s="1070"/>
      <c r="CM69" s="1068"/>
      <c r="CN69" s="1069"/>
      <c r="CO69" s="1069"/>
      <c r="CP69" s="1069"/>
      <c r="CQ69" s="1070"/>
      <c r="CR69" s="1068"/>
      <c r="CS69" s="1069"/>
      <c r="CT69" s="1069"/>
      <c r="CU69" s="1069"/>
      <c r="CV69" s="1070"/>
      <c r="CW69" s="1068"/>
      <c r="CX69" s="1069"/>
      <c r="CY69" s="1069"/>
      <c r="CZ69" s="1069"/>
      <c r="DA69" s="1070"/>
      <c r="DB69" s="1068"/>
      <c r="DC69" s="1069"/>
      <c r="DD69" s="1069"/>
      <c r="DE69" s="1069"/>
      <c r="DF69" s="1070"/>
      <c r="DG69" s="1068"/>
      <c r="DH69" s="1069"/>
      <c r="DI69" s="1069"/>
      <c r="DJ69" s="1069"/>
      <c r="DK69" s="1070"/>
      <c r="DL69" s="1068"/>
      <c r="DM69" s="1069"/>
      <c r="DN69" s="1069"/>
      <c r="DO69" s="1069"/>
      <c r="DP69" s="1070"/>
      <c r="DQ69" s="1068"/>
      <c r="DR69" s="1069"/>
      <c r="DS69" s="1069"/>
      <c r="DT69" s="1069"/>
      <c r="DU69" s="1070"/>
      <c r="DV69" s="1053"/>
      <c r="DW69" s="1054"/>
      <c r="DX69" s="1054"/>
      <c r="DY69" s="1054"/>
      <c r="DZ69" s="1055"/>
      <c r="EA69" s="246"/>
    </row>
    <row r="70" spans="1:131" s="247" customFormat="1" ht="26.25" customHeight="1" x14ac:dyDescent="0.15">
      <c r="A70" s="261">
        <v>3</v>
      </c>
      <c r="B70" s="1086" t="s">
        <v>586</v>
      </c>
      <c r="C70" s="1087"/>
      <c r="D70" s="1087"/>
      <c r="E70" s="1087"/>
      <c r="F70" s="1087"/>
      <c r="G70" s="1087"/>
      <c r="H70" s="1087"/>
      <c r="I70" s="1087"/>
      <c r="J70" s="1087"/>
      <c r="K70" s="1087"/>
      <c r="L70" s="1087"/>
      <c r="M70" s="1087"/>
      <c r="N70" s="1087"/>
      <c r="O70" s="1087"/>
      <c r="P70" s="1088"/>
      <c r="Q70" s="1089" t="s">
        <v>583</v>
      </c>
      <c r="R70" s="1083"/>
      <c r="S70" s="1083"/>
      <c r="T70" s="1083"/>
      <c r="U70" s="1083"/>
      <c r="V70" s="1083" t="s">
        <v>583</v>
      </c>
      <c r="W70" s="1083"/>
      <c r="X70" s="1083"/>
      <c r="Y70" s="1083"/>
      <c r="Z70" s="1083"/>
      <c r="AA70" s="1083" t="s">
        <v>583</v>
      </c>
      <c r="AB70" s="1083"/>
      <c r="AC70" s="1083"/>
      <c r="AD70" s="1083"/>
      <c r="AE70" s="1083"/>
      <c r="AF70" s="1083" t="s">
        <v>583</v>
      </c>
      <c r="AG70" s="1083"/>
      <c r="AH70" s="1083"/>
      <c r="AI70" s="1083"/>
      <c r="AJ70" s="1083"/>
      <c r="AK70" s="1083" t="s">
        <v>585</v>
      </c>
      <c r="AL70" s="1083"/>
      <c r="AM70" s="1083"/>
      <c r="AN70" s="1083"/>
      <c r="AO70" s="1083"/>
      <c r="AP70" s="1083" t="s">
        <v>585</v>
      </c>
      <c r="AQ70" s="1083"/>
      <c r="AR70" s="1083"/>
      <c r="AS70" s="1083"/>
      <c r="AT70" s="1083"/>
      <c r="AU70" s="1083" t="s">
        <v>583</v>
      </c>
      <c r="AV70" s="1083"/>
      <c r="AW70" s="1083"/>
      <c r="AX70" s="1083"/>
      <c r="AY70" s="1083"/>
      <c r="AZ70" s="1084"/>
      <c r="BA70" s="1084"/>
      <c r="BB70" s="1084"/>
      <c r="BC70" s="1084"/>
      <c r="BD70" s="1085"/>
      <c r="BE70" s="265"/>
      <c r="BF70" s="265"/>
      <c r="BG70" s="265"/>
      <c r="BH70" s="265"/>
      <c r="BI70" s="265"/>
      <c r="BJ70" s="265"/>
      <c r="BK70" s="265"/>
      <c r="BL70" s="265"/>
      <c r="BM70" s="265"/>
      <c r="BN70" s="265"/>
      <c r="BO70" s="265"/>
      <c r="BP70" s="265"/>
      <c r="BQ70" s="262">
        <v>64</v>
      </c>
      <c r="BR70" s="267"/>
      <c r="BS70" s="1065"/>
      <c r="BT70" s="1066"/>
      <c r="BU70" s="1066"/>
      <c r="BV70" s="1066"/>
      <c r="BW70" s="1066"/>
      <c r="BX70" s="1066"/>
      <c r="BY70" s="1066"/>
      <c r="BZ70" s="1066"/>
      <c r="CA70" s="1066"/>
      <c r="CB70" s="1066"/>
      <c r="CC70" s="1066"/>
      <c r="CD70" s="1066"/>
      <c r="CE70" s="1066"/>
      <c r="CF70" s="1066"/>
      <c r="CG70" s="1067"/>
      <c r="CH70" s="1068"/>
      <c r="CI70" s="1069"/>
      <c r="CJ70" s="1069"/>
      <c r="CK70" s="1069"/>
      <c r="CL70" s="1070"/>
      <c r="CM70" s="1068"/>
      <c r="CN70" s="1069"/>
      <c r="CO70" s="1069"/>
      <c r="CP70" s="1069"/>
      <c r="CQ70" s="1070"/>
      <c r="CR70" s="1068"/>
      <c r="CS70" s="1069"/>
      <c r="CT70" s="1069"/>
      <c r="CU70" s="1069"/>
      <c r="CV70" s="1070"/>
      <c r="CW70" s="1068"/>
      <c r="CX70" s="1069"/>
      <c r="CY70" s="1069"/>
      <c r="CZ70" s="1069"/>
      <c r="DA70" s="1070"/>
      <c r="DB70" s="1068"/>
      <c r="DC70" s="1069"/>
      <c r="DD70" s="1069"/>
      <c r="DE70" s="1069"/>
      <c r="DF70" s="1070"/>
      <c r="DG70" s="1068"/>
      <c r="DH70" s="1069"/>
      <c r="DI70" s="1069"/>
      <c r="DJ70" s="1069"/>
      <c r="DK70" s="1070"/>
      <c r="DL70" s="1068"/>
      <c r="DM70" s="1069"/>
      <c r="DN70" s="1069"/>
      <c r="DO70" s="1069"/>
      <c r="DP70" s="1070"/>
      <c r="DQ70" s="1068"/>
      <c r="DR70" s="1069"/>
      <c r="DS70" s="1069"/>
      <c r="DT70" s="1069"/>
      <c r="DU70" s="1070"/>
      <c r="DV70" s="1053"/>
      <c r="DW70" s="1054"/>
      <c r="DX70" s="1054"/>
      <c r="DY70" s="1054"/>
      <c r="DZ70" s="1055"/>
      <c r="EA70" s="246"/>
    </row>
    <row r="71" spans="1:131" s="247" customFormat="1" ht="26.25" customHeight="1" x14ac:dyDescent="0.15">
      <c r="A71" s="261">
        <v>4</v>
      </c>
      <c r="B71" s="1086" t="s">
        <v>587</v>
      </c>
      <c r="C71" s="1087"/>
      <c r="D71" s="1087"/>
      <c r="E71" s="1087"/>
      <c r="F71" s="1087"/>
      <c r="G71" s="1087"/>
      <c r="H71" s="1087"/>
      <c r="I71" s="1087"/>
      <c r="J71" s="1087"/>
      <c r="K71" s="1087"/>
      <c r="L71" s="1087"/>
      <c r="M71" s="1087"/>
      <c r="N71" s="1087"/>
      <c r="O71" s="1087"/>
      <c r="P71" s="1088"/>
      <c r="Q71" s="1089">
        <v>292</v>
      </c>
      <c r="R71" s="1083"/>
      <c r="S71" s="1083"/>
      <c r="T71" s="1083"/>
      <c r="U71" s="1083"/>
      <c r="V71" s="1083">
        <v>261</v>
      </c>
      <c r="W71" s="1083"/>
      <c r="X71" s="1083"/>
      <c r="Y71" s="1083"/>
      <c r="Z71" s="1083"/>
      <c r="AA71" s="1083">
        <v>31</v>
      </c>
      <c r="AB71" s="1083"/>
      <c r="AC71" s="1083"/>
      <c r="AD71" s="1083"/>
      <c r="AE71" s="1083"/>
      <c r="AF71" s="1083">
        <v>31</v>
      </c>
      <c r="AG71" s="1083"/>
      <c r="AH71" s="1083"/>
      <c r="AI71" s="1083"/>
      <c r="AJ71" s="1083"/>
      <c r="AK71" s="1083">
        <v>0</v>
      </c>
      <c r="AL71" s="1083"/>
      <c r="AM71" s="1083"/>
      <c r="AN71" s="1083"/>
      <c r="AO71" s="1083"/>
      <c r="AP71" s="1083">
        <v>0</v>
      </c>
      <c r="AQ71" s="1083"/>
      <c r="AR71" s="1083"/>
      <c r="AS71" s="1083"/>
      <c r="AT71" s="1083"/>
      <c r="AU71" s="1083" t="s">
        <v>588</v>
      </c>
      <c r="AV71" s="1083"/>
      <c r="AW71" s="1083"/>
      <c r="AX71" s="1083"/>
      <c r="AY71" s="1083"/>
      <c r="AZ71" s="1084"/>
      <c r="BA71" s="1084"/>
      <c r="BB71" s="1084"/>
      <c r="BC71" s="1084"/>
      <c r="BD71" s="1085"/>
      <c r="BE71" s="265"/>
      <c r="BF71" s="265"/>
      <c r="BG71" s="265"/>
      <c r="BH71" s="265"/>
      <c r="BI71" s="265"/>
      <c r="BJ71" s="265"/>
      <c r="BK71" s="265"/>
      <c r="BL71" s="265"/>
      <c r="BM71" s="265"/>
      <c r="BN71" s="265"/>
      <c r="BO71" s="265"/>
      <c r="BP71" s="265"/>
      <c r="BQ71" s="262">
        <v>65</v>
      </c>
      <c r="BR71" s="267"/>
      <c r="BS71" s="1065"/>
      <c r="BT71" s="1066"/>
      <c r="BU71" s="1066"/>
      <c r="BV71" s="1066"/>
      <c r="BW71" s="1066"/>
      <c r="BX71" s="1066"/>
      <c r="BY71" s="1066"/>
      <c r="BZ71" s="1066"/>
      <c r="CA71" s="1066"/>
      <c r="CB71" s="1066"/>
      <c r="CC71" s="1066"/>
      <c r="CD71" s="1066"/>
      <c r="CE71" s="1066"/>
      <c r="CF71" s="1066"/>
      <c r="CG71" s="1067"/>
      <c r="CH71" s="1068"/>
      <c r="CI71" s="1069"/>
      <c r="CJ71" s="1069"/>
      <c r="CK71" s="1069"/>
      <c r="CL71" s="1070"/>
      <c r="CM71" s="1068"/>
      <c r="CN71" s="1069"/>
      <c r="CO71" s="1069"/>
      <c r="CP71" s="1069"/>
      <c r="CQ71" s="1070"/>
      <c r="CR71" s="1068"/>
      <c r="CS71" s="1069"/>
      <c r="CT71" s="1069"/>
      <c r="CU71" s="1069"/>
      <c r="CV71" s="1070"/>
      <c r="CW71" s="1068"/>
      <c r="CX71" s="1069"/>
      <c r="CY71" s="1069"/>
      <c r="CZ71" s="1069"/>
      <c r="DA71" s="1070"/>
      <c r="DB71" s="1068"/>
      <c r="DC71" s="1069"/>
      <c r="DD71" s="1069"/>
      <c r="DE71" s="1069"/>
      <c r="DF71" s="1070"/>
      <c r="DG71" s="1068"/>
      <c r="DH71" s="1069"/>
      <c r="DI71" s="1069"/>
      <c r="DJ71" s="1069"/>
      <c r="DK71" s="1070"/>
      <c r="DL71" s="1068"/>
      <c r="DM71" s="1069"/>
      <c r="DN71" s="1069"/>
      <c r="DO71" s="1069"/>
      <c r="DP71" s="1070"/>
      <c r="DQ71" s="1068"/>
      <c r="DR71" s="1069"/>
      <c r="DS71" s="1069"/>
      <c r="DT71" s="1069"/>
      <c r="DU71" s="1070"/>
      <c r="DV71" s="1053"/>
      <c r="DW71" s="1054"/>
      <c r="DX71" s="1054"/>
      <c r="DY71" s="1054"/>
      <c r="DZ71" s="1055"/>
      <c r="EA71" s="246"/>
    </row>
    <row r="72" spans="1:131" s="247" customFormat="1" ht="26.25" customHeight="1" x14ac:dyDescent="0.15">
      <c r="A72" s="261">
        <v>5</v>
      </c>
      <c r="B72" s="1086"/>
      <c r="C72" s="1087"/>
      <c r="D72" s="1087"/>
      <c r="E72" s="1087"/>
      <c r="F72" s="1087"/>
      <c r="G72" s="1087"/>
      <c r="H72" s="1087"/>
      <c r="I72" s="1087"/>
      <c r="J72" s="1087"/>
      <c r="K72" s="1087"/>
      <c r="L72" s="1087"/>
      <c r="M72" s="1087"/>
      <c r="N72" s="1087"/>
      <c r="O72" s="1087"/>
      <c r="P72" s="1088"/>
      <c r="Q72" s="1089"/>
      <c r="R72" s="1083"/>
      <c r="S72" s="1083"/>
      <c r="T72" s="1083"/>
      <c r="U72" s="1083"/>
      <c r="V72" s="1083"/>
      <c r="W72" s="1083"/>
      <c r="X72" s="1083"/>
      <c r="Y72" s="1083"/>
      <c r="Z72" s="1083"/>
      <c r="AA72" s="1083"/>
      <c r="AB72" s="1083"/>
      <c r="AC72" s="1083"/>
      <c r="AD72" s="1083"/>
      <c r="AE72" s="1083"/>
      <c r="AF72" s="1083"/>
      <c r="AG72" s="1083"/>
      <c r="AH72" s="1083"/>
      <c r="AI72" s="1083"/>
      <c r="AJ72" s="1083"/>
      <c r="AK72" s="1083"/>
      <c r="AL72" s="1083"/>
      <c r="AM72" s="1083"/>
      <c r="AN72" s="1083"/>
      <c r="AO72" s="1083"/>
      <c r="AP72" s="1083"/>
      <c r="AQ72" s="1083"/>
      <c r="AR72" s="1083"/>
      <c r="AS72" s="1083"/>
      <c r="AT72" s="1083"/>
      <c r="AU72" s="1083"/>
      <c r="AV72" s="1083"/>
      <c r="AW72" s="1083"/>
      <c r="AX72" s="1083"/>
      <c r="AY72" s="1083"/>
      <c r="AZ72" s="1084"/>
      <c r="BA72" s="1084"/>
      <c r="BB72" s="1084"/>
      <c r="BC72" s="1084"/>
      <c r="BD72" s="1085"/>
      <c r="BE72" s="265"/>
      <c r="BF72" s="265"/>
      <c r="BG72" s="265"/>
      <c r="BH72" s="265"/>
      <c r="BI72" s="265"/>
      <c r="BJ72" s="265"/>
      <c r="BK72" s="265"/>
      <c r="BL72" s="265"/>
      <c r="BM72" s="265"/>
      <c r="BN72" s="265"/>
      <c r="BO72" s="265"/>
      <c r="BP72" s="265"/>
      <c r="BQ72" s="262">
        <v>66</v>
      </c>
      <c r="BR72" s="267"/>
      <c r="BS72" s="1065"/>
      <c r="BT72" s="1066"/>
      <c r="BU72" s="1066"/>
      <c r="BV72" s="1066"/>
      <c r="BW72" s="1066"/>
      <c r="BX72" s="1066"/>
      <c r="BY72" s="1066"/>
      <c r="BZ72" s="1066"/>
      <c r="CA72" s="1066"/>
      <c r="CB72" s="1066"/>
      <c r="CC72" s="1066"/>
      <c r="CD72" s="1066"/>
      <c r="CE72" s="1066"/>
      <c r="CF72" s="1066"/>
      <c r="CG72" s="1067"/>
      <c r="CH72" s="1068"/>
      <c r="CI72" s="1069"/>
      <c r="CJ72" s="1069"/>
      <c r="CK72" s="1069"/>
      <c r="CL72" s="1070"/>
      <c r="CM72" s="1068"/>
      <c r="CN72" s="1069"/>
      <c r="CO72" s="1069"/>
      <c r="CP72" s="1069"/>
      <c r="CQ72" s="1070"/>
      <c r="CR72" s="1068"/>
      <c r="CS72" s="1069"/>
      <c r="CT72" s="1069"/>
      <c r="CU72" s="1069"/>
      <c r="CV72" s="1070"/>
      <c r="CW72" s="1068"/>
      <c r="CX72" s="1069"/>
      <c r="CY72" s="1069"/>
      <c r="CZ72" s="1069"/>
      <c r="DA72" s="1070"/>
      <c r="DB72" s="1068"/>
      <c r="DC72" s="1069"/>
      <c r="DD72" s="1069"/>
      <c r="DE72" s="1069"/>
      <c r="DF72" s="1070"/>
      <c r="DG72" s="1068"/>
      <c r="DH72" s="1069"/>
      <c r="DI72" s="1069"/>
      <c r="DJ72" s="1069"/>
      <c r="DK72" s="1070"/>
      <c r="DL72" s="1068"/>
      <c r="DM72" s="1069"/>
      <c r="DN72" s="1069"/>
      <c r="DO72" s="1069"/>
      <c r="DP72" s="1070"/>
      <c r="DQ72" s="1068"/>
      <c r="DR72" s="1069"/>
      <c r="DS72" s="1069"/>
      <c r="DT72" s="1069"/>
      <c r="DU72" s="1070"/>
      <c r="DV72" s="1053"/>
      <c r="DW72" s="1054"/>
      <c r="DX72" s="1054"/>
      <c r="DY72" s="1054"/>
      <c r="DZ72" s="1055"/>
      <c r="EA72" s="246"/>
    </row>
    <row r="73" spans="1:131" s="247" customFormat="1" ht="26.25" customHeight="1" x14ac:dyDescent="0.15">
      <c r="A73" s="261">
        <v>6</v>
      </c>
      <c r="B73" s="1086"/>
      <c r="C73" s="1087"/>
      <c r="D73" s="1087"/>
      <c r="E73" s="1087"/>
      <c r="F73" s="1087"/>
      <c r="G73" s="1087"/>
      <c r="H73" s="1087"/>
      <c r="I73" s="1087"/>
      <c r="J73" s="1087"/>
      <c r="K73" s="1087"/>
      <c r="L73" s="1087"/>
      <c r="M73" s="1087"/>
      <c r="N73" s="1087"/>
      <c r="O73" s="1087"/>
      <c r="P73" s="1088"/>
      <c r="Q73" s="1089"/>
      <c r="R73" s="1083"/>
      <c r="S73" s="1083"/>
      <c r="T73" s="1083"/>
      <c r="U73" s="1083"/>
      <c r="V73" s="1083"/>
      <c r="W73" s="1083"/>
      <c r="X73" s="1083"/>
      <c r="Y73" s="1083"/>
      <c r="Z73" s="1083"/>
      <c r="AA73" s="1083"/>
      <c r="AB73" s="1083"/>
      <c r="AC73" s="1083"/>
      <c r="AD73" s="1083"/>
      <c r="AE73" s="1083"/>
      <c r="AF73" s="1083"/>
      <c r="AG73" s="1083"/>
      <c r="AH73" s="1083"/>
      <c r="AI73" s="1083"/>
      <c r="AJ73" s="1083"/>
      <c r="AK73" s="1083"/>
      <c r="AL73" s="1083"/>
      <c r="AM73" s="1083"/>
      <c r="AN73" s="1083"/>
      <c r="AO73" s="1083"/>
      <c r="AP73" s="1083"/>
      <c r="AQ73" s="1083"/>
      <c r="AR73" s="1083"/>
      <c r="AS73" s="1083"/>
      <c r="AT73" s="1083"/>
      <c r="AU73" s="1083"/>
      <c r="AV73" s="1083"/>
      <c r="AW73" s="1083"/>
      <c r="AX73" s="1083"/>
      <c r="AY73" s="1083"/>
      <c r="AZ73" s="1084"/>
      <c r="BA73" s="1084"/>
      <c r="BB73" s="1084"/>
      <c r="BC73" s="1084"/>
      <c r="BD73" s="1085"/>
      <c r="BE73" s="265"/>
      <c r="BF73" s="265"/>
      <c r="BG73" s="265"/>
      <c r="BH73" s="265"/>
      <c r="BI73" s="265"/>
      <c r="BJ73" s="265"/>
      <c r="BK73" s="265"/>
      <c r="BL73" s="265"/>
      <c r="BM73" s="265"/>
      <c r="BN73" s="265"/>
      <c r="BO73" s="265"/>
      <c r="BP73" s="265"/>
      <c r="BQ73" s="262">
        <v>67</v>
      </c>
      <c r="BR73" s="267"/>
      <c r="BS73" s="1065"/>
      <c r="BT73" s="1066"/>
      <c r="BU73" s="1066"/>
      <c r="BV73" s="1066"/>
      <c r="BW73" s="1066"/>
      <c r="BX73" s="1066"/>
      <c r="BY73" s="1066"/>
      <c r="BZ73" s="1066"/>
      <c r="CA73" s="1066"/>
      <c r="CB73" s="1066"/>
      <c r="CC73" s="1066"/>
      <c r="CD73" s="1066"/>
      <c r="CE73" s="1066"/>
      <c r="CF73" s="1066"/>
      <c r="CG73" s="1067"/>
      <c r="CH73" s="1068"/>
      <c r="CI73" s="1069"/>
      <c r="CJ73" s="1069"/>
      <c r="CK73" s="1069"/>
      <c r="CL73" s="1070"/>
      <c r="CM73" s="1068"/>
      <c r="CN73" s="1069"/>
      <c r="CO73" s="1069"/>
      <c r="CP73" s="1069"/>
      <c r="CQ73" s="1070"/>
      <c r="CR73" s="1068"/>
      <c r="CS73" s="1069"/>
      <c r="CT73" s="1069"/>
      <c r="CU73" s="1069"/>
      <c r="CV73" s="1070"/>
      <c r="CW73" s="1068"/>
      <c r="CX73" s="1069"/>
      <c r="CY73" s="1069"/>
      <c r="CZ73" s="1069"/>
      <c r="DA73" s="1070"/>
      <c r="DB73" s="1068"/>
      <c r="DC73" s="1069"/>
      <c r="DD73" s="1069"/>
      <c r="DE73" s="1069"/>
      <c r="DF73" s="1070"/>
      <c r="DG73" s="1068"/>
      <c r="DH73" s="1069"/>
      <c r="DI73" s="1069"/>
      <c r="DJ73" s="1069"/>
      <c r="DK73" s="1070"/>
      <c r="DL73" s="1068"/>
      <c r="DM73" s="1069"/>
      <c r="DN73" s="1069"/>
      <c r="DO73" s="1069"/>
      <c r="DP73" s="1070"/>
      <c r="DQ73" s="1068"/>
      <c r="DR73" s="1069"/>
      <c r="DS73" s="1069"/>
      <c r="DT73" s="1069"/>
      <c r="DU73" s="1070"/>
      <c r="DV73" s="1053"/>
      <c r="DW73" s="1054"/>
      <c r="DX73" s="1054"/>
      <c r="DY73" s="1054"/>
      <c r="DZ73" s="1055"/>
      <c r="EA73" s="246"/>
    </row>
    <row r="74" spans="1:131" s="247" customFormat="1" ht="26.25" customHeight="1" x14ac:dyDescent="0.15">
      <c r="A74" s="261">
        <v>7</v>
      </c>
      <c r="B74" s="1086"/>
      <c r="C74" s="1087"/>
      <c r="D74" s="1087"/>
      <c r="E74" s="1087"/>
      <c r="F74" s="1087"/>
      <c r="G74" s="1087"/>
      <c r="H74" s="1087"/>
      <c r="I74" s="1087"/>
      <c r="J74" s="1087"/>
      <c r="K74" s="1087"/>
      <c r="L74" s="1087"/>
      <c r="M74" s="1087"/>
      <c r="N74" s="1087"/>
      <c r="O74" s="1087"/>
      <c r="P74" s="1088"/>
      <c r="Q74" s="1089"/>
      <c r="R74" s="1083"/>
      <c r="S74" s="1083"/>
      <c r="T74" s="1083"/>
      <c r="U74" s="1083"/>
      <c r="V74" s="1083"/>
      <c r="W74" s="1083"/>
      <c r="X74" s="1083"/>
      <c r="Y74" s="1083"/>
      <c r="Z74" s="1083"/>
      <c r="AA74" s="1083"/>
      <c r="AB74" s="1083"/>
      <c r="AC74" s="1083"/>
      <c r="AD74" s="1083"/>
      <c r="AE74" s="1083"/>
      <c r="AF74" s="1083"/>
      <c r="AG74" s="1083"/>
      <c r="AH74" s="1083"/>
      <c r="AI74" s="1083"/>
      <c r="AJ74" s="1083"/>
      <c r="AK74" s="1083"/>
      <c r="AL74" s="1083"/>
      <c r="AM74" s="1083"/>
      <c r="AN74" s="1083"/>
      <c r="AO74" s="1083"/>
      <c r="AP74" s="1083"/>
      <c r="AQ74" s="1083"/>
      <c r="AR74" s="1083"/>
      <c r="AS74" s="1083"/>
      <c r="AT74" s="1083"/>
      <c r="AU74" s="1083"/>
      <c r="AV74" s="1083"/>
      <c r="AW74" s="1083"/>
      <c r="AX74" s="1083"/>
      <c r="AY74" s="1083"/>
      <c r="AZ74" s="1084"/>
      <c r="BA74" s="1084"/>
      <c r="BB74" s="1084"/>
      <c r="BC74" s="1084"/>
      <c r="BD74" s="1085"/>
      <c r="BE74" s="265"/>
      <c r="BF74" s="265"/>
      <c r="BG74" s="265"/>
      <c r="BH74" s="265"/>
      <c r="BI74" s="265"/>
      <c r="BJ74" s="265"/>
      <c r="BK74" s="265"/>
      <c r="BL74" s="265"/>
      <c r="BM74" s="265"/>
      <c r="BN74" s="265"/>
      <c r="BO74" s="265"/>
      <c r="BP74" s="265"/>
      <c r="BQ74" s="262">
        <v>68</v>
      </c>
      <c r="BR74" s="267"/>
      <c r="BS74" s="1065"/>
      <c r="BT74" s="1066"/>
      <c r="BU74" s="1066"/>
      <c r="BV74" s="1066"/>
      <c r="BW74" s="1066"/>
      <c r="BX74" s="1066"/>
      <c r="BY74" s="1066"/>
      <c r="BZ74" s="1066"/>
      <c r="CA74" s="1066"/>
      <c r="CB74" s="1066"/>
      <c r="CC74" s="1066"/>
      <c r="CD74" s="1066"/>
      <c r="CE74" s="1066"/>
      <c r="CF74" s="1066"/>
      <c r="CG74" s="1067"/>
      <c r="CH74" s="1068"/>
      <c r="CI74" s="1069"/>
      <c r="CJ74" s="1069"/>
      <c r="CK74" s="1069"/>
      <c r="CL74" s="1070"/>
      <c r="CM74" s="1068"/>
      <c r="CN74" s="1069"/>
      <c r="CO74" s="1069"/>
      <c r="CP74" s="1069"/>
      <c r="CQ74" s="1070"/>
      <c r="CR74" s="1068"/>
      <c r="CS74" s="1069"/>
      <c r="CT74" s="1069"/>
      <c r="CU74" s="1069"/>
      <c r="CV74" s="1070"/>
      <c r="CW74" s="1068"/>
      <c r="CX74" s="1069"/>
      <c r="CY74" s="1069"/>
      <c r="CZ74" s="1069"/>
      <c r="DA74" s="1070"/>
      <c r="DB74" s="1068"/>
      <c r="DC74" s="1069"/>
      <c r="DD74" s="1069"/>
      <c r="DE74" s="1069"/>
      <c r="DF74" s="1070"/>
      <c r="DG74" s="1068"/>
      <c r="DH74" s="1069"/>
      <c r="DI74" s="1069"/>
      <c r="DJ74" s="1069"/>
      <c r="DK74" s="1070"/>
      <c r="DL74" s="1068"/>
      <c r="DM74" s="1069"/>
      <c r="DN74" s="1069"/>
      <c r="DO74" s="1069"/>
      <c r="DP74" s="1070"/>
      <c r="DQ74" s="1068"/>
      <c r="DR74" s="1069"/>
      <c r="DS74" s="1069"/>
      <c r="DT74" s="1069"/>
      <c r="DU74" s="1070"/>
      <c r="DV74" s="1053"/>
      <c r="DW74" s="1054"/>
      <c r="DX74" s="1054"/>
      <c r="DY74" s="1054"/>
      <c r="DZ74" s="1055"/>
      <c r="EA74" s="246"/>
    </row>
    <row r="75" spans="1:131" s="247" customFormat="1" ht="26.25" customHeight="1" x14ac:dyDescent="0.15">
      <c r="A75" s="261">
        <v>8</v>
      </c>
      <c r="B75" s="1086"/>
      <c r="C75" s="1087"/>
      <c r="D75" s="1087"/>
      <c r="E75" s="1087"/>
      <c r="F75" s="1087"/>
      <c r="G75" s="1087"/>
      <c r="H75" s="1087"/>
      <c r="I75" s="1087"/>
      <c r="J75" s="1087"/>
      <c r="K75" s="1087"/>
      <c r="L75" s="1087"/>
      <c r="M75" s="1087"/>
      <c r="N75" s="1087"/>
      <c r="O75" s="1087"/>
      <c r="P75" s="1088"/>
      <c r="Q75" s="1090"/>
      <c r="R75" s="1091"/>
      <c r="S75" s="1091"/>
      <c r="T75" s="1091"/>
      <c r="U75" s="1092"/>
      <c r="V75" s="1093"/>
      <c r="W75" s="1091"/>
      <c r="X75" s="1091"/>
      <c r="Y75" s="1091"/>
      <c r="Z75" s="1092"/>
      <c r="AA75" s="1093"/>
      <c r="AB75" s="1091"/>
      <c r="AC75" s="1091"/>
      <c r="AD75" s="1091"/>
      <c r="AE75" s="1092"/>
      <c r="AF75" s="1093"/>
      <c r="AG75" s="1091"/>
      <c r="AH75" s="1091"/>
      <c r="AI75" s="1091"/>
      <c r="AJ75" s="1092"/>
      <c r="AK75" s="1093"/>
      <c r="AL75" s="1091"/>
      <c r="AM75" s="1091"/>
      <c r="AN75" s="1091"/>
      <c r="AO75" s="1092"/>
      <c r="AP75" s="1093"/>
      <c r="AQ75" s="1091"/>
      <c r="AR75" s="1091"/>
      <c r="AS75" s="1091"/>
      <c r="AT75" s="1092"/>
      <c r="AU75" s="1093"/>
      <c r="AV75" s="1091"/>
      <c r="AW75" s="1091"/>
      <c r="AX75" s="1091"/>
      <c r="AY75" s="1092"/>
      <c r="AZ75" s="1084"/>
      <c r="BA75" s="1084"/>
      <c r="BB75" s="1084"/>
      <c r="BC75" s="1084"/>
      <c r="BD75" s="1085"/>
      <c r="BE75" s="265"/>
      <c r="BF75" s="265"/>
      <c r="BG75" s="265"/>
      <c r="BH75" s="265"/>
      <c r="BI75" s="265"/>
      <c r="BJ75" s="265"/>
      <c r="BK75" s="265"/>
      <c r="BL75" s="265"/>
      <c r="BM75" s="265"/>
      <c r="BN75" s="265"/>
      <c r="BO75" s="265"/>
      <c r="BP75" s="265"/>
      <c r="BQ75" s="262">
        <v>69</v>
      </c>
      <c r="BR75" s="267"/>
      <c r="BS75" s="1065"/>
      <c r="BT75" s="1066"/>
      <c r="BU75" s="1066"/>
      <c r="BV75" s="1066"/>
      <c r="BW75" s="1066"/>
      <c r="BX75" s="1066"/>
      <c r="BY75" s="1066"/>
      <c r="BZ75" s="1066"/>
      <c r="CA75" s="1066"/>
      <c r="CB75" s="1066"/>
      <c r="CC75" s="1066"/>
      <c r="CD75" s="1066"/>
      <c r="CE75" s="1066"/>
      <c r="CF75" s="1066"/>
      <c r="CG75" s="1067"/>
      <c r="CH75" s="1068"/>
      <c r="CI75" s="1069"/>
      <c r="CJ75" s="1069"/>
      <c r="CK75" s="1069"/>
      <c r="CL75" s="1070"/>
      <c r="CM75" s="1068"/>
      <c r="CN75" s="1069"/>
      <c r="CO75" s="1069"/>
      <c r="CP75" s="1069"/>
      <c r="CQ75" s="1070"/>
      <c r="CR75" s="1068"/>
      <c r="CS75" s="1069"/>
      <c r="CT75" s="1069"/>
      <c r="CU75" s="1069"/>
      <c r="CV75" s="1070"/>
      <c r="CW75" s="1068"/>
      <c r="CX75" s="1069"/>
      <c r="CY75" s="1069"/>
      <c r="CZ75" s="1069"/>
      <c r="DA75" s="1070"/>
      <c r="DB75" s="1068"/>
      <c r="DC75" s="1069"/>
      <c r="DD75" s="1069"/>
      <c r="DE75" s="1069"/>
      <c r="DF75" s="1070"/>
      <c r="DG75" s="1068"/>
      <c r="DH75" s="1069"/>
      <c r="DI75" s="1069"/>
      <c r="DJ75" s="1069"/>
      <c r="DK75" s="1070"/>
      <c r="DL75" s="1068"/>
      <c r="DM75" s="1069"/>
      <c r="DN75" s="1069"/>
      <c r="DO75" s="1069"/>
      <c r="DP75" s="1070"/>
      <c r="DQ75" s="1068"/>
      <c r="DR75" s="1069"/>
      <c r="DS75" s="1069"/>
      <c r="DT75" s="1069"/>
      <c r="DU75" s="1070"/>
      <c r="DV75" s="1053"/>
      <c r="DW75" s="1054"/>
      <c r="DX75" s="1054"/>
      <c r="DY75" s="1054"/>
      <c r="DZ75" s="1055"/>
      <c r="EA75" s="246"/>
    </row>
    <row r="76" spans="1:131" s="247" customFormat="1" ht="26.25" customHeight="1" x14ac:dyDescent="0.15">
      <c r="A76" s="261">
        <v>9</v>
      </c>
      <c r="B76" s="1086"/>
      <c r="C76" s="1087"/>
      <c r="D76" s="1087"/>
      <c r="E76" s="1087"/>
      <c r="F76" s="1087"/>
      <c r="G76" s="1087"/>
      <c r="H76" s="1087"/>
      <c r="I76" s="1087"/>
      <c r="J76" s="1087"/>
      <c r="K76" s="1087"/>
      <c r="L76" s="1087"/>
      <c r="M76" s="1087"/>
      <c r="N76" s="1087"/>
      <c r="O76" s="1087"/>
      <c r="P76" s="1088"/>
      <c r="Q76" s="1090"/>
      <c r="R76" s="1091"/>
      <c r="S76" s="1091"/>
      <c r="T76" s="1091"/>
      <c r="U76" s="1092"/>
      <c r="V76" s="1093"/>
      <c r="W76" s="1091"/>
      <c r="X76" s="1091"/>
      <c r="Y76" s="1091"/>
      <c r="Z76" s="1092"/>
      <c r="AA76" s="1093"/>
      <c r="AB76" s="1091"/>
      <c r="AC76" s="1091"/>
      <c r="AD76" s="1091"/>
      <c r="AE76" s="1092"/>
      <c r="AF76" s="1093"/>
      <c r="AG76" s="1091"/>
      <c r="AH76" s="1091"/>
      <c r="AI76" s="1091"/>
      <c r="AJ76" s="1092"/>
      <c r="AK76" s="1093"/>
      <c r="AL76" s="1091"/>
      <c r="AM76" s="1091"/>
      <c r="AN76" s="1091"/>
      <c r="AO76" s="1092"/>
      <c r="AP76" s="1093"/>
      <c r="AQ76" s="1091"/>
      <c r="AR76" s="1091"/>
      <c r="AS76" s="1091"/>
      <c r="AT76" s="1092"/>
      <c r="AU76" s="1093"/>
      <c r="AV76" s="1091"/>
      <c r="AW76" s="1091"/>
      <c r="AX76" s="1091"/>
      <c r="AY76" s="1092"/>
      <c r="AZ76" s="1084"/>
      <c r="BA76" s="1084"/>
      <c r="BB76" s="1084"/>
      <c r="BC76" s="1084"/>
      <c r="BD76" s="1085"/>
      <c r="BE76" s="265"/>
      <c r="BF76" s="265"/>
      <c r="BG76" s="265"/>
      <c r="BH76" s="265"/>
      <c r="BI76" s="265"/>
      <c r="BJ76" s="265"/>
      <c r="BK76" s="265"/>
      <c r="BL76" s="265"/>
      <c r="BM76" s="265"/>
      <c r="BN76" s="265"/>
      <c r="BO76" s="265"/>
      <c r="BP76" s="265"/>
      <c r="BQ76" s="262">
        <v>70</v>
      </c>
      <c r="BR76" s="267"/>
      <c r="BS76" s="1065"/>
      <c r="BT76" s="1066"/>
      <c r="BU76" s="1066"/>
      <c r="BV76" s="1066"/>
      <c r="BW76" s="1066"/>
      <c r="BX76" s="1066"/>
      <c r="BY76" s="1066"/>
      <c r="BZ76" s="1066"/>
      <c r="CA76" s="1066"/>
      <c r="CB76" s="1066"/>
      <c r="CC76" s="1066"/>
      <c r="CD76" s="1066"/>
      <c r="CE76" s="1066"/>
      <c r="CF76" s="1066"/>
      <c r="CG76" s="1067"/>
      <c r="CH76" s="1068"/>
      <c r="CI76" s="1069"/>
      <c r="CJ76" s="1069"/>
      <c r="CK76" s="1069"/>
      <c r="CL76" s="1070"/>
      <c r="CM76" s="1068"/>
      <c r="CN76" s="1069"/>
      <c r="CO76" s="1069"/>
      <c r="CP76" s="1069"/>
      <c r="CQ76" s="1070"/>
      <c r="CR76" s="1068"/>
      <c r="CS76" s="1069"/>
      <c r="CT76" s="1069"/>
      <c r="CU76" s="1069"/>
      <c r="CV76" s="1070"/>
      <c r="CW76" s="1068"/>
      <c r="CX76" s="1069"/>
      <c r="CY76" s="1069"/>
      <c r="CZ76" s="1069"/>
      <c r="DA76" s="1070"/>
      <c r="DB76" s="1068"/>
      <c r="DC76" s="1069"/>
      <c r="DD76" s="1069"/>
      <c r="DE76" s="1069"/>
      <c r="DF76" s="1070"/>
      <c r="DG76" s="1068"/>
      <c r="DH76" s="1069"/>
      <c r="DI76" s="1069"/>
      <c r="DJ76" s="1069"/>
      <c r="DK76" s="1070"/>
      <c r="DL76" s="1068"/>
      <c r="DM76" s="1069"/>
      <c r="DN76" s="1069"/>
      <c r="DO76" s="1069"/>
      <c r="DP76" s="1070"/>
      <c r="DQ76" s="1068"/>
      <c r="DR76" s="1069"/>
      <c r="DS76" s="1069"/>
      <c r="DT76" s="1069"/>
      <c r="DU76" s="1070"/>
      <c r="DV76" s="1053"/>
      <c r="DW76" s="1054"/>
      <c r="DX76" s="1054"/>
      <c r="DY76" s="1054"/>
      <c r="DZ76" s="1055"/>
      <c r="EA76" s="246"/>
    </row>
    <row r="77" spans="1:131" s="247" customFormat="1" ht="26.25" customHeight="1" x14ac:dyDescent="0.15">
      <c r="A77" s="261">
        <v>10</v>
      </c>
      <c r="B77" s="1086"/>
      <c r="C77" s="1087"/>
      <c r="D77" s="1087"/>
      <c r="E77" s="1087"/>
      <c r="F77" s="1087"/>
      <c r="G77" s="1087"/>
      <c r="H77" s="1087"/>
      <c r="I77" s="1087"/>
      <c r="J77" s="1087"/>
      <c r="K77" s="1087"/>
      <c r="L77" s="1087"/>
      <c r="M77" s="1087"/>
      <c r="N77" s="1087"/>
      <c r="O77" s="1087"/>
      <c r="P77" s="1088"/>
      <c r="Q77" s="1090"/>
      <c r="R77" s="1091"/>
      <c r="S77" s="1091"/>
      <c r="T77" s="1091"/>
      <c r="U77" s="1092"/>
      <c r="V77" s="1093"/>
      <c r="W77" s="1091"/>
      <c r="X77" s="1091"/>
      <c r="Y77" s="1091"/>
      <c r="Z77" s="1092"/>
      <c r="AA77" s="1093"/>
      <c r="AB77" s="1091"/>
      <c r="AC77" s="1091"/>
      <c r="AD77" s="1091"/>
      <c r="AE77" s="1092"/>
      <c r="AF77" s="1093"/>
      <c r="AG77" s="1091"/>
      <c r="AH77" s="1091"/>
      <c r="AI77" s="1091"/>
      <c r="AJ77" s="1092"/>
      <c r="AK77" s="1093"/>
      <c r="AL77" s="1091"/>
      <c r="AM77" s="1091"/>
      <c r="AN77" s="1091"/>
      <c r="AO77" s="1092"/>
      <c r="AP77" s="1093"/>
      <c r="AQ77" s="1091"/>
      <c r="AR77" s="1091"/>
      <c r="AS77" s="1091"/>
      <c r="AT77" s="1092"/>
      <c r="AU77" s="1093"/>
      <c r="AV77" s="1091"/>
      <c r="AW77" s="1091"/>
      <c r="AX77" s="1091"/>
      <c r="AY77" s="1092"/>
      <c r="AZ77" s="1084"/>
      <c r="BA77" s="1084"/>
      <c r="BB77" s="1084"/>
      <c r="BC77" s="1084"/>
      <c r="BD77" s="1085"/>
      <c r="BE77" s="265"/>
      <c r="BF77" s="265"/>
      <c r="BG77" s="265"/>
      <c r="BH77" s="265"/>
      <c r="BI77" s="265"/>
      <c r="BJ77" s="265"/>
      <c r="BK77" s="265"/>
      <c r="BL77" s="265"/>
      <c r="BM77" s="265"/>
      <c r="BN77" s="265"/>
      <c r="BO77" s="265"/>
      <c r="BP77" s="265"/>
      <c r="BQ77" s="262">
        <v>71</v>
      </c>
      <c r="BR77" s="267"/>
      <c r="BS77" s="1065"/>
      <c r="BT77" s="1066"/>
      <c r="BU77" s="1066"/>
      <c r="BV77" s="1066"/>
      <c r="BW77" s="1066"/>
      <c r="BX77" s="1066"/>
      <c r="BY77" s="1066"/>
      <c r="BZ77" s="1066"/>
      <c r="CA77" s="1066"/>
      <c r="CB77" s="1066"/>
      <c r="CC77" s="1066"/>
      <c r="CD77" s="1066"/>
      <c r="CE77" s="1066"/>
      <c r="CF77" s="1066"/>
      <c r="CG77" s="1067"/>
      <c r="CH77" s="1068"/>
      <c r="CI77" s="1069"/>
      <c r="CJ77" s="1069"/>
      <c r="CK77" s="1069"/>
      <c r="CL77" s="1070"/>
      <c r="CM77" s="1068"/>
      <c r="CN77" s="1069"/>
      <c r="CO77" s="1069"/>
      <c r="CP77" s="1069"/>
      <c r="CQ77" s="1070"/>
      <c r="CR77" s="1068"/>
      <c r="CS77" s="1069"/>
      <c r="CT77" s="1069"/>
      <c r="CU77" s="1069"/>
      <c r="CV77" s="1070"/>
      <c r="CW77" s="1068"/>
      <c r="CX77" s="1069"/>
      <c r="CY77" s="1069"/>
      <c r="CZ77" s="1069"/>
      <c r="DA77" s="1070"/>
      <c r="DB77" s="1068"/>
      <c r="DC77" s="1069"/>
      <c r="DD77" s="1069"/>
      <c r="DE77" s="1069"/>
      <c r="DF77" s="1070"/>
      <c r="DG77" s="1068"/>
      <c r="DH77" s="1069"/>
      <c r="DI77" s="1069"/>
      <c r="DJ77" s="1069"/>
      <c r="DK77" s="1070"/>
      <c r="DL77" s="1068"/>
      <c r="DM77" s="1069"/>
      <c r="DN77" s="1069"/>
      <c r="DO77" s="1069"/>
      <c r="DP77" s="1070"/>
      <c r="DQ77" s="1068"/>
      <c r="DR77" s="1069"/>
      <c r="DS77" s="1069"/>
      <c r="DT77" s="1069"/>
      <c r="DU77" s="1070"/>
      <c r="DV77" s="1053"/>
      <c r="DW77" s="1054"/>
      <c r="DX77" s="1054"/>
      <c r="DY77" s="1054"/>
      <c r="DZ77" s="1055"/>
      <c r="EA77" s="246"/>
    </row>
    <row r="78" spans="1:131" s="247" customFormat="1" ht="26.25" customHeight="1" x14ac:dyDescent="0.15">
      <c r="A78" s="261">
        <v>11</v>
      </c>
      <c r="B78" s="1086"/>
      <c r="C78" s="1087"/>
      <c r="D78" s="1087"/>
      <c r="E78" s="1087"/>
      <c r="F78" s="1087"/>
      <c r="G78" s="1087"/>
      <c r="H78" s="1087"/>
      <c r="I78" s="1087"/>
      <c r="J78" s="1087"/>
      <c r="K78" s="1087"/>
      <c r="L78" s="1087"/>
      <c r="M78" s="1087"/>
      <c r="N78" s="1087"/>
      <c r="O78" s="1087"/>
      <c r="P78" s="1088"/>
      <c r="Q78" s="1089"/>
      <c r="R78" s="1083"/>
      <c r="S78" s="1083"/>
      <c r="T78" s="1083"/>
      <c r="U78" s="1083"/>
      <c r="V78" s="1083"/>
      <c r="W78" s="1083"/>
      <c r="X78" s="1083"/>
      <c r="Y78" s="1083"/>
      <c r="Z78" s="1083"/>
      <c r="AA78" s="1083"/>
      <c r="AB78" s="1083"/>
      <c r="AC78" s="1083"/>
      <c r="AD78" s="1083"/>
      <c r="AE78" s="1083"/>
      <c r="AF78" s="1083"/>
      <c r="AG78" s="1083"/>
      <c r="AH78" s="1083"/>
      <c r="AI78" s="1083"/>
      <c r="AJ78" s="1083"/>
      <c r="AK78" s="1083"/>
      <c r="AL78" s="1083"/>
      <c r="AM78" s="1083"/>
      <c r="AN78" s="1083"/>
      <c r="AO78" s="1083"/>
      <c r="AP78" s="1083"/>
      <c r="AQ78" s="1083"/>
      <c r="AR78" s="1083"/>
      <c r="AS78" s="1083"/>
      <c r="AT78" s="1083"/>
      <c r="AU78" s="1083"/>
      <c r="AV78" s="1083"/>
      <c r="AW78" s="1083"/>
      <c r="AX78" s="1083"/>
      <c r="AY78" s="1083"/>
      <c r="AZ78" s="1084"/>
      <c r="BA78" s="1084"/>
      <c r="BB78" s="1084"/>
      <c r="BC78" s="1084"/>
      <c r="BD78" s="1085"/>
      <c r="BE78" s="265"/>
      <c r="BF78" s="265"/>
      <c r="BG78" s="265"/>
      <c r="BH78" s="265"/>
      <c r="BI78" s="265"/>
      <c r="BJ78" s="268"/>
      <c r="BK78" s="268"/>
      <c r="BL78" s="268"/>
      <c r="BM78" s="268"/>
      <c r="BN78" s="268"/>
      <c r="BO78" s="265"/>
      <c r="BP78" s="265"/>
      <c r="BQ78" s="262">
        <v>72</v>
      </c>
      <c r="BR78" s="267"/>
      <c r="BS78" s="1065"/>
      <c r="BT78" s="1066"/>
      <c r="BU78" s="1066"/>
      <c r="BV78" s="1066"/>
      <c r="BW78" s="1066"/>
      <c r="BX78" s="1066"/>
      <c r="BY78" s="1066"/>
      <c r="BZ78" s="1066"/>
      <c r="CA78" s="1066"/>
      <c r="CB78" s="1066"/>
      <c r="CC78" s="1066"/>
      <c r="CD78" s="1066"/>
      <c r="CE78" s="1066"/>
      <c r="CF78" s="1066"/>
      <c r="CG78" s="1067"/>
      <c r="CH78" s="1068"/>
      <c r="CI78" s="1069"/>
      <c r="CJ78" s="1069"/>
      <c r="CK78" s="1069"/>
      <c r="CL78" s="1070"/>
      <c r="CM78" s="1068"/>
      <c r="CN78" s="1069"/>
      <c r="CO78" s="1069"/>
      <c r="CP78" s="1069"/>
      <c r="CQ78" s="1070"/>
      <c r="CR78" s="1068"/>
      <c r="CS78" s="1069"/>
      <c r="CT78" s="1069"/>
      <c r="CU78" s="1069"/>
      <c r="CV78" s="1070"/>
      <c r="CW78" s="1068"/>
      <c r="CX78" s="1069"/>
      <c r="CY78" s="1069"/>
      <c r="CZ78" s="1069"/>
      <c r="DA78" s="1070"/>
      <c r="DB78" s="1068"/>
      <c r="DC78" s="1069"/>
      <c r="DD78" s="1069"/>
      <c r="DE78" s="1069"/>
      <c r="DF78" s="1070"/>
      <c r="DG78" s="1068"/>
      <c r="DH78" s="1069"/>
      <c r="DI78" s="1069"/>
      <c r="DJ78" s="1069"/>
      <c r="DK78" s="1070"/>
      <c r="DL78" s="1068"/>
      <c r="DM78" s="1069"/>
      <c r="DN78" s="1069"/>
      <c r="DO78" s="1069"/>
      <c r="DP78" s="1070"/>
      <c r="DQ78" s="1068"/>
      <c r="DR78" s="1069"/>
      <c r="DS78" s="1069"/>
      <c r="DT78" s="1069"/>
      <c r="DU78" s="1070"/>
      <c r="DV78" s="1053"/>
      <c r="DW78" s="1054"/>
      <c r="DX78" s="1054"/>
      <c r="DY78" s="1054"/>
      <c r="DZ78" s="1055"/>
      <c r="EA78" s="246"/>
    </row>
    <row r="79" spans="1:131" s="247" customFormat="1" ht="26.25" customHeight="1" x14ac:dyDescent="0.15">
      <c r="A79" s="261">
        <v>12</v>
      </c>
      <c r="B79" s="1086"/>
      <c r="C79" s="1087"/>
      <c r="D79" s="1087"/>
      <c r="E79" s="1087"/>
      <c r="F79" s="1087"/>
      <c r="G79" s="1087"/>
      <c r="H79" s="1087"/>
      <c r="I79" s="1087"/>
      <c r="J79" s="1087"/>
      <c r="K79" s="1087"/>
      <c r="L79" s="1087"/>
      <c r="M79" s="1087"/>
      <c r="N79" s="1087"/>
      <c r="O79" s="1087"/>
      <c r="P79" s="1088"/>
      <c r="Q79" s="1089"/>
      <c r="R79" s="1083"/>
      <c r="S79" s="1083"/>
      <c r="T79" s="1083"/>
      <c r="U79" s="1083"/>
      <c r="V79" s="1083"/>
      <c r="W79" s="1083"/>
      <c r="X79" s="1083"/>
      <c r="Y79" s="1083"/>
      <c r="Z79" s="1083"/>
      <c r="AA79" s="1083"/>
      <c r="AB79" s="1083"/>
      <c r="AC79" s="1083"/>
      <c r="AD79" s="1083"/>
      <c r="AE79" s="1083"/>
      <c r="AF79" s="1083"/>
      <c r="AG79" s="1083"/>
      <c r="AH79" s="1083"/>
      <c r="AI79" s="1083"/>
      <c r="AJ79" s="1083"/>
      <c r="AK79" s="1083"/>
      <c r="AL79" s="1083"/>
      <c r="AM79" s="1083"/>
      <c r="AN79" s="1083"/>
      <c r="AO79" s="1083"/>
      <c r="AP79" s="1083"/>
      <c r="AQ79" s="1083"/>
      <c r="AR79" s="1083"/>
      <c r="AS79" s="1083"/>
      <c r="AT79" s="1083"/>
      <c r="AU79" s="1083"/>
      <c r="AV79" s="1083"/>
      <c r="AW79" s="1083"/>
      <c r="AX79" s="1083"/>
      <c r="AY79" s="1083"/>
      <c r="AZ79" s="1084"/>
      <c r="BA79" s="1084"/>
      <c r="BB79" s="1084"/>
      <c r="BC79" s="1084"/>
      <c r="BD79" s="1085"/>
      <c r="BE79" s="265"/>
      <c r="BF79" s="265"/>
      <c r="BG79" s="265"/>
      <c r="BH79" s="265"/>
      <c r="BI79" s="265"/>
      <c r="BJ79" s="268"/>
      <c r="BK79" s="268"/>
      <c r="BL79" s="268"/>
      <c r="BM79" s="268"/>
      <c r="BN79" s="268"/>
      <c r="BO79" s="265"/>
      <c r="BP79" s="265"/>
      <c r="BQ79" s="262">
        <v>73</v>
      </c>
      <c r="BR79" s="267"/>
      <c r="BS79" s="1065"/>
      <c r="BT79" s="1066"/>
      <c r="BU79" s="1066"/>
      <c r="BV79" s="1066"/>
      <c r="BW79" s="1066"/>
      <c r="BX79" s="1066"/>
      <c r="BY79" s="1066"/>
      <c r="BZ79" s="1066"/>
      <c r="CA79" s="1066"/>
      <c r="CB79" s="1066"/>
      <c r="CC79" s="1066"/>
      <c r="CD79" s="1066"/>
      <c r="CE79" s="1066"/>
      <c r="CF79" s="1066"/>
      <c r="CG79" s="1067"/>
      <c r="CH79" s="1068"/>
      <c r="CI79" s="1069"/>
      <c r="CJ79" s="1069"/>
      <c r="CK79" s="1069"/>
      <c r="CL79" s="1070"/>
      <c r="CM79" s="1068"/>
      <c r="CN79" s="1069"/>
      <c r="CO79" s="1069"/>
      <c r="CP79" s="1069"/>
      <c r="CQ79" s="1070"/>
      <c r="CR79" s="1068"/>
      <c r="CS79" s="1069"/>
      <c r="CT79" s="1069"/>
      <c r="CU79" s="1069"/>
      <c r="CV79" s="1070"/>
      <c r="CW79" s="1068"/>
      <c r="CX79" s="1069"/>
      <c r="CY79" s="1069"/>
      <c r="CZ79" s="1069"/>
      <c r="DA79" s="1070"/>
      <c r="DB79" s="1068"/>
      <c r="DC79" s="1069"/>
      <c r="DD79" s="1069"/>
      <c r="DE79" s="1069"/>
      <c r="DF79" s="1070"/>
      <c r="DG79" s="1068"/>
      <c r="DH79" s="1069"/>
      <c r="DI79" s="1069"/>
      <c r="DJ79" s="1069"/>
      <c r="DK79" s="1070"/>
      <c r="DL79" s="1068"/>
      <c r="DM79" s="1069"/>
      <c r="DN79" s="1069"/>
      <c r="DO79" s="1069"/>
      <c r="DP79" s="1070"/>
      <c r="DQ79" s="1068"/>
      <c r="DR79" s="1069"/>
      <c r="DS79" s="1069"/>
      <c r="DT79" s="1069"/>
      <c r="DU79" s="1070"/>
      <c r="DV79" s="1053"/>
      <c r="DW79" s="1054"/>
      <c r="DX79" s="1054"/>
      <c r="DY79" s="1054"/>
      <c r="DZ79" s="1055"/>
      <c r="EA79" s="246"/>
    </row>
    <row r="80" spans="1:131" s="247" customFormat="1" ht="26.25" customHeight="1" x14ac:dyDescent="0.15">
      <c r="A80" s="261">
        <v>13</v>
      </c>
      <c r="B80" s="1086"/>
      <c r="C80" s="1087"/>
      <c r="D80" s="1087"/>
      <c r="E80" s="1087"/>
      <c r="F80" s="1087"/>
      <c r="G80" s="1087"/>
      <c r="H80" s="1087"/>
      <c r="I80" s="1087"/>
      <c r="J80" s="1087"/>
      <c r="K80" s="1087"/>
      <c r="L80" s="1087"/>
      <c r="M80" s="1087"/>
      <c r="N80" s="1087"/>
      <c r="O80" s="1087"/>
      <c r="P80" s="1088"/>
      <c r="Q80" s="1089"/>
      <c r="R80" s="1083"/>
      <c r="S80" s="1083"/>
      <c r="T80" s="1083"/>
      <c r="U80" s="1083"/>
      <c r="V80" s="1083"/>
      <c r="W80" s="1083"/>
      <c r="X80" s="1083"/>
      <c r="Y80" s="1083"/>
      <c r="Z80" s="1083"/>
      <c r="AA80" s="1083"/>
      <c r="AB80" s="1083"/>
      <c r="AC80" s="1083"/>
      <c r="AD80" s="1083"/>
      <c r="AE80" s="1083"/>
      <c r="AF80" s="1083"/>
      <c r="AG80" s="1083"/>
      <c r="AH80" s="1083"/>
      <c r="AI80" s="1083"/>
      <c r="AJ80" s="1083"/>
      <c r="AK80" s="1083"/>
      <c r="AL80" s="1083"/>
      <c r="AM80" s="1083"/>
      <c r="AN80" s="1083"/>
      <c r="AO80" s="1083"/>
      <c r="AP80" s="1083"/>
      <c r="AQ80" s="1083"/>
      <c r="AR80" s="1083"/>
      <c r="AS80" s="1083"/>
      <c r="AT80" s="1083"/>
      <c r="AU80" s="1083"/>
      <c r="AV80" s="1083"/>
      <c r="AW80" s="1083"/>
      <c r="AX80" s="1083"/>
      <c r="AY80" s="1083"/>
      <c r="AZ80" s="1084"/>
      <c r="BA80" s="1084"/>
      <c r="BB80" s="1084"/>
      <c r="BC80" s="1084"/>
      <c r="BD80" s="1085"/>
      <c r="BE80" s="265"/>
      <c r="BF80" s="265"/>
      <c r="BG80" s="265"/>
      <c r="BH80" s="265"/>
      <c r="BI80" s="265"/>
      <c r="BJ80" s="265"/>
      <c r="BK80" s="265"/>
      <c r="BL80" s="265"/>
      <c r="BM80" s="265"/>
      <c r="BN80" s="265"/>
      <c r="BO80" s="265"/>
      <c r="BP80" s="265"/>
      <c r="BQ80" s="262">
        <v>74</v>
      </c>
      <c r="BR80" s="267"/>
      <c r="BS80" s="1065"/>
      <c r="BT80" s="1066"/>
      <c r="BU80" s="1066"/>
      <c r="BV80" s="1066"/>
      <c r="BW80" s="1066"/>
      <c r="BX80" s="1066"/>
      <c r="BY80" s="1066"/>
      <c r="BZ80" s="1066"/>
      <c r="CA80" s="1066"/>
      <c r="CB80" s="1066"/>
      <c r="CC80" s="1066"/>
      <c r="CD80" s="1066"/>
      <c r="CE80" s="1066"/>
      <c r="CF80" s="1066"/>
      <c r="CG80" s="1067"/>
      <c r="CH80" s="1068"/>
      <c r="CI80" s="1069"/>
      <c r="CJ80" s="1069"/>
      <c r="CK80" s="1069"/>
      <c r="CL80" s="1070"/>
      <c r="CM80" s="1068"/>
      <c r="CN80" s="1069"/>
      <c r="CO80" s="1069"/>
      <c r="CP80" s="1069"/>
      <c r="CQ80" s="1070"/>
      <c r="CR80" s="1068"/>
      <c r="CS80" s="1069"/>
      <c r="CT80" s="1069"/>
      <c r="CU80" s="1069"/>
      <c r="CV80" s="1070"/>
      <c r="CW80" s="1068"/>
      <c r="CX80" s="1069"/>
      <c r="CY80" s="1069"/>
      <c r="CZ80" s="1069"/>
      <c r="DA80" s="1070"/>
      <c r="DB80" s="1068"/>
      <c r="DC80" s="1069"/>
      <c r="DD80" s="1069"/>
      <c r="DE80" s="1069"/>
      <c r="DF80" s="1070"/>
      <c r="DG80" s="1068"/>
      <c r="DH80" s="1069"/>
      <c r="DI80" s="1069"/>
      <c r="DJ80" s="1069"/>
      <c r="DK80" s="1070"/>
      <c r="DL80" s="1068"/>
      <c r="DM80" s="1069"/>
      <c r="DN80" s="1069"/>
      <c r="DO80" s="1069"/>
      <c r="DP80" s="1070"/>
      <c r="DQ80" s="1068"/>
      <c r="DR80" s="1069"/>
      <c r="DS80" s="1069"/>
      <c r="DT80" s="1069"/>
      <c r="DU80" s="1070"/>
      <c r="DV80" s="1053"/>
      <c r="DW80" s="1054"/>
      <c r="DX80" s="1054"/>
      <c r="DY80" s="1054"/>
      <c r="DZ80" s="1055"/>
      <c r="EA80" s="246"/>
    </row>
    <row r="81" spans="1:131" s="247" customFormat="1" ht="26.25" customHeight="1" x14ac:dyDescent="0.15">
      <c r="A81" s="261">
        <v>14</v>
      </c>
      <c r="B81" s="1086"/>
      <c r="C81" s="1087"/>
      <c r="D81" s="1087"/>
      <c r="E81" s="1087"/>
      <c r="F81" s="1087"/>
      <c r="G81" s="1087"/>
      <c r="H81" s="1087"/>
      <c r="I81" s="1087"/>
      <c r="J81" s="1087"/>
      <c r="K81" s="1087"/>
      <c r="L81" s="1087"/>
      <c r="M81" s="1087"/>
      <c r="N81" s="1087"/>
      <c r="O81" s="1087"/>
      <c r="P81" s="1088"/>
      <c r="Q81" s="1089"/>
      <c r="R81" s="1083"/>
      <c r="S81" s="1083"/>
      <c r="T81" s="1083"/>
      <c r="U81" s="1083"/>
      <c r="V81" s="1083"/>
      <c r="W81" s="1083"/>
      <c r="X81" s="1083"/>
      <c r="Y81" s="1083"/>
      <c r="Z81" s="1083"/>
      <c r="AA81" s="1083"/>
      <c r="AB81" s="1083"/>
      <c r="AC81" s="1083"/>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3"/>
      <c r="AY81" s="1083"/>
      <c r="AZ81" s="1084"/>
      <c r="BA81" s="1084"/>
      <c r="BB81" s="1084"/>
      <c r="BC81" s="1084"/>
      <c r="BD81" s="1085"/>
      <c r="BE81" s="265"/>
      <c r="BF81" s="265"/>
      <c r="BG81" s="265"/>
      <c r="BH81" s="265"/>
      <c r="BI81" s="265"/>
      <c r="BJ81" s="265"/>
      <c r="BK81" s="265"/>
      <c r="BL81" s="265"/>
      <c r="BM81" s="265"/>
      <c r="BN81" s="265"/>
      <c r="BO81" s="265"/>
      <c r="BP81" s="265"/>
      <c r="BQ81" s="262">
        <v>75</v>
      </c>
      <c r="BR81" s="267"/>
      <c r="BS81" s="1065"/>
      <c r="BT81" s="1066"/>
      <c r="BU81" s="1066"/>
      <c r="BV81" s="1066"/>
      <c r="BW81" s="1066"/>
      <c r="BX81" s="1066"/>
      <c r="BY81" s="1066"/>
      <c r="BZ81" s="1066"/>
      <c r="CA81" s="1066"/>
      <c r="CB81" s="1066"/>
      <c r="CC81" s="1066"/>
      <c r="CD81" s="1066"/>
      <c r="CE81" s="1066"/>
      <c r="CF81" s="1066"/>
      <c r="CG81" s="1067"/>
      <c r="CH81" s="1068"/>
      <c r="CI81" s="1069"/>
      <c r="CJ81" s="1069"/>
      <c r="CK81" s="1069"/>
      <c r="CL81" s="1070"/>
      <c r="CM81" s="1068"/>
      <c r="CN81" s="1069"/>
      <c r="CO81" s="1069"/>
      <c r="CP81" s="1069"/>
      <c r="CQ81" s="1070"/>
      <c r="CR81" s="1068"/>
      <c r="CS81" s="1069"/>
      <c r="CT81" s="1069"/>
      <c r="CU81" s="1069"/>
      <c r="CV81" s="1070"/>
      <c r="CW81" s="1068"/>
      <c r="CX81" s="1069"/>
      <c r="CY81" s="1069"/>
      <c r="CZ81" s="1069"/>
      <c r="DA81" s="1070"/>
      <c r="DB81" s="1068"/>
      <c r="DC81" s="1069"/>
      <c r="DD81" s="1069"/>
      <c r="DE81" s="1069"/>
      <c r="DF81" s="1070"/>
      <c r="DG81" s="1068"/>
      <c r="DH81" s="1069"/>
      <c r="DI81" s="1069"/>
      <c r="DJ81" s="1069"/>
      <c r="DK81" s="1070"/>
      <c r="DL81" s="1068"/>
      <c r="DM81" s="1069"/>
      <c r="DN81" s="1069"/>
      <c r="DO81" s="1069"/>
      <c r="DP81" s="1070"/>
      <c r="DQ81" s="1068"/>
      <c r="DR81" s="1069"/>
      <c r="DS81" s="1069"/>
      <c r="DT81" s="1069"/>
      <c r="DU81" s="1070"/>
      <c r="DV81" s="1053"/>
      <c r="DW81" s="1054"/>
      <c r="DX81" s="1054"/>
      <c r="DY81" s="1054"/>
      <c r="DZ81" s="1055"/>
      <c r="EA81" s="246"/>
    </row>
    <row r="82" spans="1:131" s="247" customFormat="1" ht="26.25" customHeight="1" x14ac:dyDescent="0.15">
      <c r="A82" s="261">
        <v>15</v>
      </c>
      <c r="B82" s="1086"/>
      <c r="C82" s="1087"/>
      <c r="D82" s="1087"/>
      <c r="E82" s="1087"/>
      <c r="F82" s="1087"/>
      <c r="G82" s="1087"/>
      <c r="H82" s="1087"/>
      <c r="I82" s="1087"/>
      <c r="J82" s="1087"/>
      <c r="K82" s="1087"/>
      <c r="L82" s="1087"/>
      <c r="M82" s="1087"/>
      <c r="N82" s="1087"/>
      <c r="O82" s="1087"/>
      <c r="P82" s="1088"/>
      <c r="Q82" s="1089"/>
      <c r="R82" s="1083"/>
      <c r="S82" s="1083"/>
      <c r="T82" s="1083"/>
      <c r="U82" s="1083"/>
      <c r="V82" s="1083"/>
      <c r="W82" s="1083"/>
      <c r="X82" s="1083"/>
      <c r="Y82" s="1083"/>
      <c r="Z82" s="1083"/>
      <c r="AA82" s="1083"/>
      <c r="AB82" s="1083"/>
      <c r="AC82" s="1083"/>
      <c r="AD82" s="1083"/>
      <c r="AE82" s="1083"/>
      <c r="AF82" s="1083"/>
      <c r="AG82" s="1083"/>
      <c r="AH82" s="1083"/>
      <c r="AI82" s="1083"/>
      <c r="AJ82" s="1083"/>
      <c r="AK82" s="1083"/>
      <c r="AL82" s="1083"/>
      <c r="AM82" s="1083"/>
      <c r="AN82" s="1083"/>
      <c r="AO82" s="1083"/>
      <c r="AP82" s="1083"/>
      <c r="AQ82" s="1083"/>
      <c r="AR82" s="1083"/>
      <c r="AS82" s="1083"/>
      <c r="AT82" s="1083"/>
      <c r="AU82" s="1083"/>
      <c r="AV82" s="1083"/>
      <c r="AW82" s="1083"/>
      <c r="AX82" s="1083"/>
      <c r="AY82" s="1083"/>
      <c r="AZ82" s="1084"/>
      <c r="BA82" s="1084"/>
      <c r="BB82" s="1084"/>
      <c r="BC82" s="1084"/>
      <c r="BD82" s="1085"/>
      <c r="BE82" s="265"/>
      <c r="BF82" s="265"/>
      <c r="BG82" s="265"/>
      <c r="BH82" s="265"/>
      <c r="BI82" s="265"/>
      <c r="BJ82" s="265"/>
      <c r="BK82" s="265"/>
      <c r="BL82" s="265"/>
      <c r="BM82" s="265"/>
      <c r="BN82" s="265"/>
      <c r="BO82" s="265"/>
      <c r="BP82" s="265"/>
      <c r="BQ82" s="262">
        <v>76</v>
      </c>
      <c r="BR82" s="267"/>
      <c r="BS82" s="1065"/>
      <c r="BT82" s="1066"/>
      <c r="BU82" s="1066"/>
      <c r="BV82" s="1066"/>
      <c r="BW82" s="1066"/>
      <c r="BX82" s="1066"/>
      <c r="BY82" s="1066"/>
      <c r="BZ82" s="1066"/>
      <c r="CA82" s="1066"/>
      <c r="CB82" s="1066"/>
      <c r="CC82" s="1066"/>
      <c r="CD82" s="1066"/>
      <c r="CE82" s="1066"/>
      <c r="CF82" s="1066"/>
      <c r="CG82" s="1067"/>
      <c r="CH82" s="1068"/>
      <c r="CI82" s="1069"/>
      <c r="CJ82" s="1069"/>
      <c r="CK82" s="1069"/>
      <c r="CL82" s="1070"/>
      <c r="CM82" s="1068"/>
      <c r="CN82" s="1069"/>
      <c r="CO82" s="1069"/>
      <c r="CP82" s="1069"/>
      <c r="CQ82" s="1070"/>
      <c r="CR82" s="1068"/>
      <c r="CS82" s="1069"/>
      <c r="CT82" s="1069"/>
      <c r="CU82" s="1069"/>
      <c r="CV82" s="1070"/>
      <c r="CW82" s="1068"/>
      <c r="CX82" s="1069"/>
      <c r="CY82" s="1069"/>
      <c r="CZ82" s="1069"/>
      <c r="DA82" s="1070"/>
      <c r="DB82" s="1068"/>
      <c r="DC82" s="1069"/>
      <c r="DD82" s="1069"/>
      <c r="DE82" s="1069"/>
      <c r="DF82" s="1070"/>
      <c r="DG82" s="1068"/>
      <c r="DH82" s="1069"/>
      <c r="DI82" s="1069"/>
      <c r="DJ82" s="1069"/>
      <c r="DK82" s="1070"/>
      <c r="DL82" s="1068"/>
      <c r="DM82" s="1069"/>
      <c r="DN82" s="1069"/>
      <c r="DO82" s="1069"/>
      <c r="DP82" s="1070"/>
      <c r="DQ82" s="1068"/>
      <c r="DR82" s="1069"/>
      <c r="DS82" s="1069"/>
      <c r="DT82" s="1069"/>
      <c r="DU82" s="1070"/>
      <c r="DV82" s="1053"/>
      <c r="DW82" s="1054"/>
      <c r="DX82" s="1054"/>
      <c r="DY82" s="1054"/>
      <c r="DZ82" s="1055"/>
      <c r="EA82" s="246"/>
    </row>
    <row r="83" spans="1:131" s="247" customFormat="1" ht="26.25" customHeight="1" x14ac:dyDescent="0.15">
      <c r="A83" s="261">
        <v>16</v>
      </c>
      <c r="B83" s="1086"/>
      <c r="C83" s="1087"/>
      <c r="D83" s="1087"/>
      <c r="E83" s="1087"/>
      <c r="F83" s="1087"/>
      <c r="G83" s="1087"/>
      <c r="H83" s="1087"/>
      <c r="I83" s="1087"/>
      <c r="J83" s="1087"/>
      <c r="K83" s="1087"/>
      <c r="L83" s="1087"/>
      <c r="M83" s="1087"/>
      <c r="N83" s="1087"/>
      <c r="O83" s="1087"/>
      <c r="P83" s="1088"/>
      <c r="Q83" s="1089"/>
      <c r="R83" s="1083"/>
      <c r="S83" s="1083"/>
      <c r="T83" s="1083"/>
      <c r="U83" s="1083"/>
      <c r="V83" s="1083"/>
      <c r="W83" s="1083"/>
      <c r="X83" s="1083"/>
      <c r="Y83" s="1083"/>
      <c r="Z83" s="1083"/>
      <c r="AA83" s="1083"/>
      <c r="AB83" s="1083"/>
      <c r="AC83" s="1083"/>
      <c r="AD83" s="1083"/>
      <c r="AE83" s="1083"/>
      <c r="AF83" s="1083"/>
      <c r="AG83" s="1083"/>
      <c r="AH83" s="1083"/>
      <c r="AI83" s="1083"/>
      <c r="AJ83" s="1083"/>
      <c r="AK83" s="1083"/>
      <c r="AL83" s="1083"/>
      <c r="AM83" s="1083"/>
      <c r="AN83" s="1083"/>
      <c r="AO83" s="1083"/>
      <c r="AP83" s="1083"/>
      <c r="AQ83" s="1083"/>
      <c r="AR83" s="1083"/>
      <c r="AS83" s="1083"/>
      <c r="AT83" s="1083"/>
      <c r="AU83" s="1083"/>
      <c r="AV83" s="1083"/>
      <c r="AW83" s="1083"/>
      <c r="AX83" s="1083"/>
      <c r="AY83" s="1083"/>
      <c r="AZ83" s="1084"/>
      <c r="BA83" s="1084"/>
      <c r="BB83" s="1084"/>
      <c r="BC83" s="1084"/>
      <c r="BD83" s="1085"/>
      <c r="BE83" s="265"/>
      <c r="BF83" s="265"/>
      <c r="BG83" s="265"/>
      <c r="BH83" s="265"/>
      <c r="BI83" s="265"/>
      <c r="BJ83" s="265"/>
      <c r="BK83" s="265"/>
      <c r="BL83" s="265"/>
      <c r="BM83" s="265"/>
      <c r="BN83" s="265"/>
      <c r="BO83" s="265"/>
      <c r="BP83" s="265"/>
      <c r="BQ83" s="262">
        <v>77</v>
      </c>
      <c r="BR83" s="267"/>
      <c r="BS83" s="1065"/>
      <c r="BT83" s="1066"/>
      <c r="BU83" s="1066"/>
      <c r="BV83" s="1066"/>
      <c r="BW83" s="1066"/>
      <c r="BX83" s="1066"/>
      <c r="BY83" s="1066"/>
      <c r="BZ83" s="1066"/>
      <c r="CA83" s="1066"/>
      <c r="CB83" s="1066"/>
      <c r="CC83" s="1066"/>
      <c r="CD83" s="1066"/>
      <c r="CE83" s="1066"/>
      <c r="CF83" s="1066"/>
      <c r="CG83" s="1067"/>
      <c r="CH83" s="1068"/>
      <c r="CI83" s="1069"/>
      <c r="CJ83" s="1069"/>
      <c r="CK83" s="1069"/>
      <c r="CL83" s="1070"/>
      <c r="CM83" s="1068"/>
      <c r="CN83" s="1069"/>
      <c r="CO83" s="1069"/>
      <c r="CP83" s="1069"/>
      <c r="CQ83" s="1070"/>
      <c r="CR83" s="1068"/>
      <c r="CS83" s="1069"/>
      <c r="CT83" s="1069"/>
      <c r="CU83" s="1069"/>
      <c r="CV83" s="1070"/>
      <c r="CW83" s="1068"/>
      <c r="CX83" s="1069"/>
      <c r="CY83" s="1069"/>
      <c r="CZ83" s="1069"/>
      <c r="DA83" s="1070"/>
      <c r="DB83" s="1068"/>
      <c r="DC83" s="1069"/>
      <c r="DD83" s="1069"/>
      <c r="DE83" s="1069"/>
      <c r="DF83" s="1070"/>
      <c r="DG83" s="1068"/>
      <c r="DH83" s="1069"/>
      <c r="DI83" s="1069"/>
      <c r="DJ83" s="1069"/>
      <c r="DK83" s="1070"/>
      <c r="DL83" s="1068"/>
      <c r="DM83" s="1069"/>
      <c r="DN83" s="1069"/>
      <c r="DO83" s="1069"/>
      <c r="DP83" s="1070"/>
      <c r="DQ83" s="1068"/>
      <c r="DR83" s="1069"/>
      <c r="DS83" s="1069"/>
      <c r="DT83" s="1069"/>
      <c r="DU83" s="1070"/>
      <c r="DV83" s="1053"/>
      <c r="DW83" s="1054"/>
      <c r="DX83" s="1054"/>
      <c r="DY83" s="1054"/>
      <c r="DZ83" s="1055"/>
      <c r="EA83" s="246"/>
    </row>
    <row r="84" spans="1:131" s="247" customFormat="1" ht="26.25" customHeight="1" x14ac:dyDescent="0.15">
      <c r="A84" s="261">
        <v>17</v>
      </c>
      <c r="B84" s="1086"/>
      <c r="C84" s="1087"/>
      <c r="D84" s="1087"/>
      <c r="E84" s="1087"/>
      <c r="F84" s="1087"/>
      <c r="G84" s="1087"/>
      <c r="H84" s="1087"/>
      <c r="I84" s="1087"/>
      <c r="J84" s="1087"/>
      <c r="K84" s="1087"/>
      <c r="L84" s="1087"/>
      <c r="M84" s="1087"/>
      <c r="N84" s="1087"/>
      <c r="O84" s="1087"/>
      <c r="P84" s="1088"/>
      <c r="Q84" s="1089"/>
      <c r="R84" s="1083"/>
      <c r="S84" s="1083"/>
      <c r="T84" s="1083"/>
      <c r="U84" s="1083"/>
      <c r="V84" s="1083"/>
      <c r="W84" s="1083"/>
      <c r="X84" s="1083"/>
      <c r="Y84" s="1083"/>
      <c r="Z84" s="1083"/>
      <c r="AA84" s="1083"/>
      <c r="AB84" s="1083"/>
      <c r="AC84" s="1083"/>
      <c r="AD84" s="1083"/>
      <c r="AE84" s="1083"/>
      <c r="AF84" s="1083"/>
      <c r="AG84" s="1083"/>
      <c r="AH84" s="1083"/>
      <c r="AI84" s="1083"/>
      <c r="AJ84" s="1083"/>
      <c r="AK84" s="1083"/>
      <c r="AL84" s="1083"/>
      <c r="AM84" s="1083"/>
      <c r="AN84" s="1083"/>
      <c r="AO84" s="1083"/>
      <c r="AP84" s="1083"/>
      <c r="AQ84" s="1083"/>
      <c r="AR84" s="1083"/>
      <c r="AS84" s="1083"/>
      <c r="AT84" s="1083"/>
      <c r="AU84" s="1083"/>
      <c r="AV84" s="1083"/>
      <c r="AW84" s="1083"/>
      <c r="AX84" s="1083"/>
      <c r="AY84" s="1083"/>
      <c r="AZ84" s="1084"/>
      <c r="BA84" s="1084"/>
      <c r="BB84" s="1084"/>
      <c r="BC84" s="1084"/>
      <c r="BD84" s="1085"/>
      <c r="BE84" s="265"/>
      <c r="BF84" s="265"/>
      <c r="BG84" s="265"/>
      <c r="BH84" s="265"/>
      <c r="BI84" s="265"/>
      <c r="BJ84" s="265"/>
      <c r="BK84" s="265"/>
      <c r="BL84" s="265"/>
      <c r="BM84" s="265"/>
      <c r="BN84" s="265"/>
      <c r="BO84" s="265"/>
      <c r="BP84" s="265"/>
      <c r="BQ84" s="262">
        <v>78</v>
      </c>
      <c r="BR84" s="267"/>
      <c r="BS84" s="1065"/>
      <c r="BT84" s="1066"/>
      <c r="BU84" s="1066"/>
      <c r="BV84" s="1066"/>
      <c r="BW84" s="1066"/>
      <c r="BX84" s="1066"/>
      <c r="BY84" s="1066"/>
      <c r="BZ84" s="1066"/>
      <c r="CA84" s="1066"/>
      <c r="CB84" s="1066"/>
      <c r="CC84" s="1066"/>
      <c r="CD84" s="1066"/>
      <c r="CE84" s="1066"/>
      <c r="CF84" s="1066"/>
      <c r="CG84" s="1067"/>
      <c r="CH84" s="1068"/>
      <c r="CI84" s="1069"/>
      <c r="CJ84" s="1069"/>
      <c r="CK84" s="1069"/>
      <c r="CL84" s="1070"/>
      <c r="CM84" s="1068"/>
      <c r="CN84" s="1069"/>
      <c r="CO84" s="1069"/>
      <c r="CP84" s="1069"/>
      <c r="CQ84" s="1070"/>
      <c r="CR84" s="1068"/>
      <c r="CS84" s="1069"/>
      <c r="CT84" s="1069"/>
      <c r="CU84" s="1069"/>
      <c r="CV84" s="1070"/>
      <c r="CW84" s="1068"/>
      <c r="CX84" s="1069"/>
      <c r="CY84" s="1069"/>
      <c r="CZ84" s="1069"/>
      <c r="DA84" s="1070"/>
      <c r="DB84" s="1068"/>
      <c r="DC84" s="1069"/>
      <c r="DD84" s="1069"/>
      <c r="DE84" s="1069"/>
      <c r="DF84" s="1070"/>
      <c r="DG84" s="1068"/>
      <c r="DH84" s="1069"/>
      <c r="DI84" s="1069"/>
      <c r="DJ84" s="1069"/>
      <c r="DK84" s="1070"/>
      <c r="DL84" s="1068"/>
      <c r="DM84" s="1069"/>
      <c r="DN84" s="1069"/>
      <c r="DO84" s="1069"/>
      <c r="DP84" s="1070"/>
      <c r="DQ84" s="1068"/>
      <c r="DR84" s="1069"/>
      <c r="DS84" s="1069"/>
      <c r="DT84" s="1069"/>
      <c r="DU84" s="1070"/>
      <c r="DV84" s="1053"/>
      <c r="DW84" s="1054"/>
      <c r="DX84" s="1054"/>
      <c r="DY84" s="1054"/>
      <c r="DZ84" s="1055"/>
      <c r="EA84" s="246"/>
    </row>
    <row r="85" spans="1:131" s="247" customFormat="1" ht="26.25" customHeight="1" x14ac:dyDescent="0.15">
      <c r="A85" s="261">
        <v>18</v>
      </c>
      <c r="B85" s="1086"/>
      <c r="C85" s="1087"/>
      <c r="D85" s="1087"/>
      <c r="E85" s="1087"/>
      <c r="F85" s="1087"/>
      <c r="G85" s="1087"/>
      <c r="H85" s="1087"/>
      <c r="I85" s="1087"/>
      <c r="J85" s="1087"/>
      <c r="K85" s="1087"/>
      <c r="L85" s="1087"/>
      <c r="M85" s="1087"/>
      <c r="N85" s="1087"/>
      <c r="O85" s="1087"/>
      <c r="P85" s="1088"/>
      <c r="Q85" s="1089"/>
      <c r="R85" s="1083"/>
      <c r="S85" s="1083"/>
      <c r="T85" s="1083"/>
      <c r="U85" s="1083"/>
      <c r="V85" s="1083"/>
      <c r="W85" s="1083"/>
      <c r="X85" s="1083"/>
      <c r="Y85" s="1083"/>
      <c r="Z85" s="1083"/>
      <c r="AA85" s="1083"/>
      <c r="AB85" s="1083"/>
      <c r="AC85" s="1083"/>
      <c r="AD85" s="1083"/>
      <c r="AE85" s="1083"/>
      <c r="AF85" s="1083"/>
      <c r="AG85" s="1083"/>
      <c r="AH85" s="1083"/>
      <c r="AI85" s="1083"/>
      <c r="AJ85" s="1083"/>
      <c r="AK85" s="1083"/>
      <c r="AL85" s="1083"/>
      <c r="AM85" s="1083"/>
      <c r="AN85" s="1083"/>
      <c r="AO85" s="1083"/>
      <c r="AP85" s="1083"/>
      <c r="AQ85" s="1083"/>
      <c r="AR85" s="1083"/>
      <c r="AS85" s="1083"/>
      <c r="AT85" s="1083"/>
      <c r="AU85" s="1083"/>
      <c r="AV85" s="1083"/>
      <c r="AW85" s="1083"/>
      <c r="AX85" s="1083"/>
      <c r="AY85" s="1083"/>
      <c r="AZ85" s="1084"/>
      <c r="BA85" s="1084"/>
      <c r="BB85" s="1084"/>
      <c r="BC85" s="1084"/>
      <c r="BD85" s="1085"/>
      <c r="BE85" s="265"/>
      <c r="BF85" s="265"/>
      <c r="BG85" s="265"/>
      <c r="BH85" s="265"/>
      <c r="BI85" s="265"/>
      <c r="BJ85" s="265"/>
      <c r="BK85" s="265"/>
      <c r="BL85" s="265"/>
      <c r="BM85" s="265"/>
      <c r="BN85" s="265"/>
      <c r="BO85" s="265"/>
      <c r="BP85" s="265"/>
      <c r="BQ85" s="262">
        <v>79</v>
      </c>
      <c r="BR85" s="267"/>
      <c r="BS85" s="1065"/>
      <c r="BT85" s="1066"/>
      <c r="BU85" s="1066"/>
      <c r="BV85" s="1066"/>
      <c r="BW85" s="1066"/>
      <c r="BX85" s="1066"/>
      <c r="BY85" s="1066"/>
      <c r="BZ85" s="1066"/>
      <c r="CA85" s="1066"/>
      <c r="CB85" s="1066"/>
      <c r="CC85" s="1066"/>
      <c r="CD85" s="1066"/>
      <c r="CE85" s="1066"/>
      <c r="CF85" s="1066"/>
      <c r="CG85" s="1067"/>
      <c r="CH85" s="1068"/>
      <c r="CI85" s="1069"/>
      <c r="CJ85" s="1069"/>
      <c r="CK85" s="1069"/>
      <c r="CL85" s="1070"/>
      <c r="CM85" s="1068"/>
      <c r="CN85" s="1069"/>
      <c r="CO85" s="1069"/>
      <c r="CP85" s="1069"/>
      <c r="CQ85" s="1070"/>
      <c r="CR85" s="1068"/>
      <c r="CS85" s="1069"/>
      <c r="CT85" s="1069"/>
      <c r="CU85" s="1069"/>
      <c r="CV85" s="1070"/>
      <c r="CW85" s="1068"/>
      <c r="CX85" s="1069"/>
      <c r="CY85" s="1069"/>
      <c r="CZ85" s="1069"/>
      <c r="DA85" s="1070"/>
      <c r="DB85" s="1068"/>
      <c r="DC85" s="1069"/>
      <c r="DD85" s="1069"/>
      <c r="DE85" s="1069"/>
      <c r="DF85" s="1070"/>
      <c r="DG85" s="1068"/>
      <c r="DH85" s="1069"/>
      <c r="DI85" s="1069"/>
      <c r="DJ85" s="1069"/>
      <c r="DK85" s="1070"/>
      <c r="DL85" s="1068"/>
      <c r="DM85" s="1069"/>
      <c r="DN85" s="1069"/>
      <c r="DO85" s="1069"/>
      <c r="DP85" s="1070"/>
      <c r="DQ85" s="1068"/>
      <c r="DR85" s="1069"/>
      <c r="DS85" s="1069"/>
      <c r="DT85" s="1069"/>
      <c r="DU85" s="1070"/>
      <c r="DV85" s="1053"/>
      <c r="DW85" s="1054"/>
      <c r="DX85" s="1054"/>
      <c r="DY85" s="1054"/>
      <c r="DZ85" s="1055"/>
      <c r="EA85" s="246"/>
    </row>
    <row r="86" spans="1:131" s="247" customFormat="1" ht="26.25" customHeight="1" x14ac:dyDescent="0.15">
      <c r="A86" s="261">
        <v>19</v>
      </c>
      <c r="B86" s="1086"/>
      <c r="C86" s="1087"/>
      <c r="D86" s="1087"/>
      <c r="E86" s="1087"/>
      <c r="F86" s="1087"/>
      <c r="G86" s="1087"/>
      <c r="H86" s="1087"/>
      <c r="I86" s="1087"/>
      <c r="J86" s="1087"/>
      <c r="K86" s="1087"/>
      <c r="L86" s="1087"/>
      <c r="M86" s="1087"/>
      <c r="N86" s="1087"/>
      <c r="O86" s="1087"/>
      <c r="P86" s="1088"/>
      <c r="Q86" s="1089"/>
      <c r="R86" s="1083"/>
      <c r="S86" s="1083"/>
      <c r="T86" s="1083"/>
      <c r="U86" s="1083"/>
      <c r="V86" s="1083"/>
      <c r="W86" s="1083"/>
      <c r="X86" s="1083"/>
      <c r="Y86" s="1083"/>
      <c r="Z86" s="1083"/>
      <c r="AA86" s="1083"/>
      <c r="AB86" s="1083"/>
      <c r="AC86" s="1083"/>
      <c r="AD86" s="1083"/>
      <c r="AE86" s="1083"/>
      <c r="AF86" s="1083"/>
      <c r="AG86" s="1083"/>
      <c r="AH86" s="1083"/>
      <c r="AI86" s="1083"/>
      <c r="AJ86" s="1083"/>
      <c r="AK86" s="1083"/>
      <c r="AL86" s="1083"/>
      <c r="AM86" s="1083"/>
      <c r="AN86" s="1083"/>
      <c r="AO86" s="1083"/>
      <c r="AP86" s="1083"/>
      <c r="AQ86" s="1083"/>
      <c r="AR86" s="1083"/>
      <c r="AS86" s="1083"/>
      <c r="AT86" s="1083"/>
      <c r="AU86" s="1083"/>
      <c r="AV86" s="1083"/>
      <c r="AW86" s="1083"/>
      <c r="AX86" s="1083"/>
      <c r="AY86" s="1083"/>
      <c r="AZ86" s="1084"/>
      <c r="BA86" s="1084"/>
      <c r="BB86" s="1084"/>
      <c r="BC86" s="1084"/>
      <c r="BD86" s="1085"/>
      <c r="BE86" s="265"/>
      <c r="BF86" s="265"/>
      <c r="BG86" s="265"/>
      <c r="BH86" s="265"/>
      <c r="BI86" s="265"/>
      <c r="BJ86" s="265"/>
      <c r="BK86" s="265"/>
      <c r="BL86" s="265"/>
      <c r="BM86" s="265"/>
      <c r="BN86" s="265"/>
      <c r="BO86" s="265"/>
      <c r="BP86" s="265"/>
      <c r="BQ86" s="262">
        <v>80</v>
      </c>
      <c r="BR86" s="267"/>
      <c r="BS86" s="1065"/>
      <c r="BT86" s="1066"/>
      <c r="BU86" s="1066"/>
      <c r="BV86" s="1066"/>
      <c r="BW86" s="1066"/>
      <c r="BX86" s="1066"/>
      <c r="BY86" s="1066"/>
      <c r="BZ86" s="1066"/>
      <c r="CA86" s="1066"/>
      <c r="CB86" s="1066"/>
      <c r="CC86" s="1066"/>
      <c r="CD86" s="1066"/>
      <c r="CE86" s="1066"/>
      <c r="CF86" s="1066"/>
      <c r="CG86" s="1067"/>
      <c r="CH86" s="1068"/>
      <c r="CI86" s="1069"/>
      <c r="CJ86" s="1069"/>
      <c r="CK86" s="1069"/>
      <c r="CL86" s="1070"/>
      <c r="CM86" s="1068"/>
      <c r="CN86" s="1069"/>
      <c r="CO86" s="1069"/>
      <c r="CP86" s="1069"/>
      <c r="CQ86" s="1070"/>
      <c r="CR86" s="1068"/>
      <c r="CS86" s="1069"/>
      <c r="CT86" s="1069"/>
      <c r="CU86" s="1069"/>
      <c r="CV86" s="1070"/>
      <c r="CW86" s="1068"/>
      <c r="CX86" s="1069"/>
      <c r="CY86" s="1069"/>
      <c r="CZ86" s="1069"/>
      <c r="DA86" s="1070"/>
      <c r="DB86" s="1068"/>
      <c r="DC86" s="1069"/>
      <c r="DD86" s="1069"/>
      <c r="DE86" s="1069"/>
      <c r="DF86" s="1070"/>
      <c r="DG86" s="1068"/>
      <c r="DH86" s="1069"/>
      <c r="DI86" s="1069"/>
      <c r="DJ86" s="1069"/>
      <c r="DK86" s="1070"/>
      <c r="DL86" s="1068"/>
      <c r="DM86" s="1069"/>
      <c r="DN86" s="1069"/>
      <c r="DO86" s="1069"/>
      <c r="DP86" s="1070"/>
      <c r="DQ86" s="1068"/>
      <c r="DR86" s="1069"/>
      <c r="DS86" s="1069"/>
      <c r="DT86" s="1069"/>
      <c r="DU86" s="1070"/>
      <c r="DV86" s="1053"/>
      <c r="DW86" s="1054"/>
      <c r="DX86" s="1054"/>
      <c r="DY86" s="1054"/>
      <c r="DZ86" s="1055"/>
      <c r="EA86" s="246"/>
    </row>
    <row r="87" spans="1:131" s="247" customFormat="1" ht="26.25" customHeight="1" x14ac:dyDescent="0.15">
      <c r="A87" s="269">
        <v>20</v>
      </c>
      <c r="B87" s="1076"/>
      <c r="C87" s="1077"/>
      <c r="D87" s="1077"/>
      <c r="E87" s="1077"/>
      <c r="F87" s="1077"/>
      <c r="G87" s="1077"/>
      <c r="H87" s="1077"/>
      <c r="I87" s="1077"/>
      <c r="J87" s="1077"/>
      <c r="K87" s="1077"/>
      <c r="L87" s="1077"/>
      <c r="M87" s="1077"/>
      <c r="N87" s="1077"/>
      <c r="O87" s="1077"/>
      <c r="P87" s="1078"/>
      <c r="Q87" s="1079"/>
      <c r="R87" s="1080"/>
      <c r="S87" s="1080"/>
      <c r="T87" s="1080"/>
      <c r="U87" s="1080"/>
      <c r="V87" s="1080"/>
      <c r="W87" s="1080"/>
      <c r="X87" s="1080"/>
      <c r="Y87" s="1080"/>
      <c r="Z87" s="1080"/>
      <c r="AA87" s="1080"/>
      <c r="AB87" s="1080"/>
      <c r="AC87" s="1080"/>
      <c r="AD87" s="1080"/>
      <c r="AE87" s="1080"/>
      <c r="AF87" s="1080"/>
      <c r="AG87" s="1080"/>
      <c r="AH87" s="1080"/>
      <c r="AI87" s="1080"/>
      <c r="AJ87" s="1080"/>
      <c r="AK87" s="1080"/>
      <c r="AL87" s="1080"/>
      <c r="AM87" s="1080"/>
      <c r="AN87" s="1080"/>
      <c r="AO87" s="1080"/>
      <c r="AP87" s="1080"/>
      <c r="AQ87" s="1080"/>
      <c r="AR87" s="1080"/>
      <c r="AS87" s="1080"/>
      <c r="AT87" s="1080"/>
      <c r="AU87" s="1080"/>
      <c r="AV87" s="1080"/>
      <c r="AW87" s="1080"/>
      <c r="AX87" s="1080"/>
      <c r="AY87" s="1080"/>
      <c r="AZ87" s="1081"/>
      <c r="BA87" s="1081"/>
      <c r="BB87" s="1081"/>
      <c r="BC87" s="1081"/>
      <c r="BD87" s="1082"/>
      <c r="BE87" s="265"/>
      <c r="BF87" s="265"/>
      <c r="BG87" s="265"/>
      <c r="BH87" s="265"/>
      <c r="BI87" s="265"/>
      <c r="BJ87" s="265"/>
      <c r="BK87" s="265"/>
      <c r="BL87" s="265"/>
      <c r="BM87" s="265"/>
      <c r="BN87" s="265"/>
      <c r="BO87" s="265"/>
      <c r="BP87" s="265"/>
      <c r="BQ87" s="262">
        <v>81</v>
      </c>
      <c r="BR87" s="267"/>
      <c r="BS87" s="1065"/>
      <c r="BT87" s="1066"/>
      <c r="BU87" s="1066"/>
      <c r="BV87" s="1066"/>
      <c r="BW87" s="1066"/>
      <c r="BX87" s="1066"/>
      <c r="BY87" s="1066"/>
      <c r="BZ87" s="1066"/>
      <c r="CA87" s="1066"/>
      <c r="CB87" s="1066"/>
      <c r="CC87" s="1066"/>
      <c r="CD87" s="1066"/>
      <c r="CE87" s="1066"/>
      <c r="CF87" s="1066"/>
      <c r="CG87" s="1067"/>
      <c r="CH87" s="1068"/>
      <c r="CI87" s="1069"/>
      <c r="CJ87" s="1069"/>
      <c r="CK87" s="1069"/>
      <c r="CL87" s="1070"/>
      <c r="CM87" s="1068"/>
      <c r="CN87" s="1069"/>
      <c r="CO87" s="1069"/>
      <c r="CP87" s="1069"/>
      <c r="CQ87" s="1070"/>
      <c r="CR87" s="1068"/>
      <c r="CS87" s="1069"/>
      <c r="CT87" s="1069"/>
      <c r="CU87" s="1069"/>
      <c r="CV87" s="1070"/>
      <c r="CW87" s="1068"/>
      <c r="CX87" s="1069"/>
      <c r="CY87" s="1069"/>
      <c r="CZ87" s="1069"/>
      <c r="DA87" s="1070"/>
      <c r="DB87" s="1068"/>
      <c r="DC87" s="1069"/>
      <c r="DD87" s="1069"/>
      <c r="DE87" s="1069"/>
      <c r="DF87" s="1070"/>
      <c r="DG87" s="1068"/>
      <c r="DH87" s="1069"/>
      <c r="DI87" s="1069"/>
      <c r="DJ87" s="1069"/>
      <c r="DK87" s="1070"/>
      <c r="DL87" s="1068"/>
      <c r="DM87" s="1069"/>
      <c r="DN87" s="1069"/>
      <c r="DO87" s="1069"/>
      <c r="DP87" s="1070"/>
      <c r="DQ87" s="1068"/>
      <c r="DR87" s="1069"/>
      <c r="DS87" s="1069"/>
      <c r="DT87" s="1069"/>
      <c r="DU87" s="1070"/>
      <c r="DV87" s="1053"/>
      <c r="DW87" s="1054"/>
      <c r="DX87" s="1054"/>
      <c r="DY87" s="1054"/>
      <c r="DZ87" s="1055"/>
      <c r="EA87" s="246"/>
    </row>
    <row r="88" spans="1:131" s="247" customFormat="1" ht="26.25" customHeight="1" thickBot="1" x14ac:dyDescent="0.2">
      <c r="A88" s="264" t="s">
        <v>387</v>
      </c>
      <c r="B88" s="1056" t="s">
        <v>416</v>
      </c>
      <c r="C88" s="1057"/>
      <c r="D88" s="1057"/>
      <c r="E88" s="1057"/>
      <c r="F88" s="1057"/>
      <c r="G88" s="1057"/>
      <c r="H88" s="1057"/>
      <c r="I88" s="1057"/>
      <c r="J88" s="1057"/>
      <c r="K88" s="1057"/>
      <c r="L88" s="1057"/>
      <c r="M88" s="1057"/>
      <c r="N88" s="1057"/>
      <c r="O88" s="1057"/>
      <c r="P88" s="1058"/>
      <c r="Q88" s="1074"/>
      <c r="R88" s="1075"/>
      <c r="S88" s="1075"/>
      <c r="T88" s="1075"/>
      <c r="U88" s="1075"/>
      <c r="V88" s="1075"/>
      <c r="W88" s="1075"/>
      <c r="X88" s="1075"/>
      <c r="Y88" s="1075"/>
      <c r="Z88" s="1075"/>
      <c r="AA88" s="1075"/>
      <c r="AB88" s="1075"/>
      <c r="AC88" s="1075"/>
      <c r="AD88" s="1075"/>
      <c r="AE88" s="1075"/>
      <c r="AF88" s="1071"/>
      <c r="AG88" s="1071"/>
      <c r="AH88" s="1071"/>
      <c r="AI88" s="1071"/>
      <c r="AJ88" s="1071"/>
      <c r="AK88" s="1075"/>
      <c r="AL88" s="1075"/>
      <c r="AM88" s="1075"/>
      <c r="AN88" s="1075"/>
      <c r="AO88" s="1075"/>
      <c r="AP88" s="1071"/>
      <c r="AQ88" s="1071"/>
      <c r="AR88" s="1071"/>
      <c r="AS88" s="1071"/>
      <c r="AT88" s="1071"/>
      <c r="AU88" s="1071"/>
      <c r="AV88" s="1071"/>
      <c r="AW88" s="1071"/>
      <c r="AX88" s="1071"/>
      <c r="AY88" s="1071"/>
      <c r="AZ88" s="1072"/>
      <c r="BA88" s="1072"/>
      <c r="BB88" s="1072"/>
      <c r="BC88" s="1072"/>
      <c r="BD88" s="1073"/>
      <c r="BE88" s="265"/>
      <c r="BF88" s="265"/>
      <c r="BG88" s="265"/>
      <c r="BH88" s="265"/>
      <c r="BI88" s="265"/>
      <c r="BJ88" s="265"/>
      <c r="BK88" s="265"/>
      <c r="BL88" s="265"/>
      <c r="BM88" s="265"/>
      <c r="BN88" s="265"/>
      <c r="BO88" s="265"/>
      <c r="BP88" s="265"/>
      <c r="BQ88" s="262">
        <v>82</v>
      </c>
      <c r="BR88" s="267"/>
      <c r="BS88" s="1065"/>
      <c r="BT88" s="1066"/>
      <c r="BU88" s="1066"/>
      <c r="BV88" s="1066"/>
      <c r="BW88" s="1066"/>
      <c r="BX88" s="1066"/>
      <c r="BY88" s="1066"/>
      <c r="BZ88" s="1066"/>
      <c r="CA88" s="1066"/>
      <c r="CB88" s="1066"/>
      <c r="CC88" s="1066"/>
      <c r="CD88" s="1066"/>
      <c r="CE88" s="1066"/>
      <c r="CF88" s="1066"/>
      <c r="CG88" s="1067"/>
      <c r="CH88" s="1068"/>
      <c r="CI88" s="1069"/>
      <c r="CJ88" s="1069"/>
      <c r="CK88" s="1069"/>
      <c r="CL88" s="1070"/>
      <c r="CM88" s="1068"/>
      <c r="CN88" s="1069"/>
      <c r="CO88" s="1069"/>
      <c r="CP88" s="1069"/>
      <c r="CQ88" s="1070"/>
      <c r="CR88" s="1068"/>
      <c r="CS88" s="1069"/>
      <c r="CT88" s="1069"/>
      <c r="CU88" s="1069"/>
      <c r="CV88" s="1070"/>
      <c r="CW88" s="1068"/>
      <c r="CX88" s="1069"/>
      <c r="CY88" s="1069"/>
      <c r="CZ88" s="1069"/>
      <c r="DA88" s="1070"/>
      <c r="DB88" s="1068"/>
      <c r="DC88" s="1069"/>
      <c r="DD88" s="1069"/>
      <c r="DE88" s="1069"/>
      <c r="DF88" s="1070"/>
      <c r="DG88" s="1068"/>
      <c r="DH88" s="1069"/>
      <c r="DI88" s="1069"/>
      <c r="DJ88" s="1069"/>
      <c r="DK88" s="1070"/>
      <c r="DL88" s="1068"/>
      <c r="DM88" s="1069"/>
      <c r="DN88" s="1069"/>
      <c r="DO88" s="1069"/>
      <c r="DP88" s="1070"/>
      <c r="DQ88" s="1068"/>
      <c r="DR88" s="1069"/>
      <c r="DS88" s="1069"/>
      <c r="DT88" s="1069"/>
      <c r="DU88" s="1070"/>
      <c r="DV88" s="1053"/>
      <c r="DW88" s="1054"/>
      <c r="DX88" s="1054"/>
      <c r="DY88" s="1054"/>
      <c r="DZ88" s="105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65"/>
      <c r="BT89" s="1066"/>
      <c r="BU89" s="1066"/>
      <c r="BV89" s="1066"/>
      <c r="BW89" s="1066"/>
      <c r="BX89" s="1066"/>
      <c r="BY89" s="1066"/>
      <c r="BZ89" s="1066"/>
      <c r="CA89" s="1066"/>
      <c r="CB89" s="1066"/>
      <c r="CC89" s="1066"/>
      <c r="CD89" s="1066"/>
      <c r="CE89" s="1066"/>
      <c r="CF89" s="1066"/>
      <c r="CG89" s="1067"/>
      <c r="CH89" s="1068"/>
      <c r="CI89" s="1069"/>
      <c r="CJ89" s="1069"/>
      <c r="CK89" s="1069"/>
      <c r="CL89" s="1070"/>
      <c r="CM89" s="1068"/>
      <c r="CN89" s="1069"/>
      <c r="CO89" s="1069"/>
      <c r="CP89" s="1069"/>
      <c r="CQ89" s="1070"/>
      <c r="CR89" s="1068"/>
      <c r="CS89" s="1069"/>
      <c r="CT89" s="1069"/>
      <c r="CU89" s="1069"/>
      <c r="CV89" s="1070"/>
      <c r="CW89" s="1068"/>
      <c r="CX89" s="1069"/>
      <c r="CY89" s="1069"/>
      <c r="CZ89" s="1069"/>
      <c r="DA89" s="1070"/>
      <c r="DB89" s="1068"/>
      <c r="DC89" s="1069"/>
      <c r="DD89" s="1069"/>
      <c r="DE89" s="1069"/>
      <c r="DF89" s="1070"/>
      <c r="DG89" s="1068"/>
      <c r="DH89" s="1069"/>
      <c r="DI89" s="1069"/>
      <c r="DJ89" s="1069"/>
      <c r="DK89" s="1070"/>
      <c r="DL89" s="1068"/>
      <c r="DM89" s="1069"/>
      <c r="DN89" s="1069"/>
      <c r="DO89" s="1069"/>
      <c r="DP89" s="1070"/>
      <c r="DQ89" s="1068"/>
      <c r="DR89" s="1069"/>
      <c r="DS89" s="1069"/>
      <c r="DT89" s="1069"/>
      <c r="DU89" s="1070"/>
      <c r="DV89" s="1053"/>
      <c r="DW89" s="1054"/>
      <c r="DX89" s="1054"/>
      <c r="DY89" s="1054"/>
      <c r="DZ89" s="105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65"/>
      <c r="BT90" s="1066"/>
      <c r="BU90" s="1066"/>
      <c r="BV90" s="1066"/>
      <c r="BW90" s="1066"/>
      <c r="BX90" s="1066"/>
      <c r="BY90" s="1066"/>
      <c r="BZ90" s="1066"/>
      <c r="CA90" s="1066"/>
      <c r="CB90" s="1066"/>
      <c r="CC90" s="1066"/>
      <c r="CD90" s="1066"/>
      <c r="CE90" s="1066"/>
      <c r="CF90" s="1066"/>
      <c r="CG90" s="1067"/>
      <c r="CH90" s="1068"/>
      <c r="CI90" s="1069"/>
      <c r="CJ90" s="1069"/>
      <c r="CK90" s="1069"/>
      <c r="CL90" s="1070"/>
      <c r="CM90" s="1068"/>
      <c r="CN90" s="1069"/>
      <c r="CO90" s="1069"/>
      <c r="CP90" s="1069"/>
      <c r="CQ90" s="1070"/>
      <c r="CR90" s="1068"/>
      <c r="CS90" s="1069"/>
      <c r="CT90" s="1069"/>
      <c r="CU90" s="1069"/>
      <c r="CV90" s="1070"/>
      <c r="CW90" s="1068"/>
      <c r="CX90" s="1069"/>
      <c r="CY90" s="1069"/>
      <c r="CZ90" s="1069"/>
      <c r="DA90" s="1070"/>
      <c r="DB90" s="1068"/>
      <c r="DC90" s="1069"/>
      <c r="DD90" s="1069"/>
      <c r="DE90" s="1069"/>
      <c r="DF90" s="1070"/>
      <c r="DG90" s="1068"/>
      <c r="DH90" s="1069"/>
      <c r="DI90" s="1069"/>
      <c r="DJ90" s="1069"/>
      <c r="DK90" s="1070"/>
      <c r="DL90" s="1068"/>
      <c r="DM90" s="1069"/>
      <c r="DN90" s="1069"/>
      <c r="DO90" s="1069"/>
      <c r="DP90" s="1070"/>
      <c r="DQ90" s="1068"/>
      <c r="DR90" s="1069"/>
      <c r="DS90" s="1069"/>
      <c r="DT90" s="1069"/>
      <c r="DU90" s="1070"/>
      <c r="DV90" s="1053"/>
      <c r="DW90" s="1054"/>
      <c r="DX90" s="1054"/>
      <c r="DY90" s="1054"/>
      <c r="DZ90" s="105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65"/>
      <c r="BT91" s="1066"/>
      <c r="BU91" s="1066"/>
      <c r="BV91" s="1066"/>
      <c r="BW91" s="1066"/>
      <c r="BX91" s="1066"/>
      <c r="BY91" s="1066"/>
      <c r="BZ91" s="1066"/>
      <c r="CA91" s="1066"/>
      <c r="CB91" s="1066"/>
      <c r="CC91" s="1066"/>
      <c r="CD91" s="1066"/>
      <c r="CE91" s="1066"/>
      <c r="CF91" s="1066"/>
      <c r="CG91" s="1067"/>
      <c r="CH91" s="1068"/>
      <c r="CI91" s="1069"/>
      <c r="CJ91" s="1069"/>
      <c r="CK91" s="1069"/>
      <c r="CL91" s="1070"/>
      <c r="CM91" s="1068"/>
      <c r="CN91" s="1069"/>
      <c r="CO91" s="1069"/>
      <c r="CP91" s="1069"/>
      <c r="CQ91" s="1070"/>
      <c r="CR91" s="1068"/>
      <c r="CS91" s="1069"/>
      <c r="CT91" s="1069"/>
      <c r="CU91" s="1069"/>
      <c r="CV91" s="1070"/>
      <c r="CW91" s="1068"/>
      <c r="CX91" s="1069"/>
      <c r="CY91" s="1069"/>
      <c r="CZ91" s="1069"/>
      <c r="DA91" s="1070"/>
      <c r="DB91" s="1068"/>
      <c r="DC91" s="1069"/>
      <c r="DD91" s="1069"/>
      <c r="DE91" s="1069"/>
      <c r="DF91" s="1070"/>
      <c r="DG91" s="1068"/>
      <c r="DH91" s="1069"/>
      <c r="DI91" s="1069"/>
      <c r="DJ91" s="1069"/>
      <c r="DK91" s="1070"/>
      <c r="DL91" s="1068"/>
      <c r="DM91" s="1069"/>
      <c r="DN91" s="1069"/>
      <c r="DO91" s="1069"/>
      <c r="DP91" s="1070"/>
      <c r="DQ91" s="1068"/>
      <c r="DR91" s="1069"/>
      <c r="DS91" s="1069"/>
      <c r="DT91" s="1069"/>
      <c r="DU91" s="1070"/>
      <c r="DV91" s="1053"/>
      <c r="DW91" s="1054"/>
      <c r="DX91" s="1054"/>
      <c r="DY91" s="1054"/>
      <c r="DZ91" s="105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65"/>
      <c r="BT92" s="1066"/>
      <c r="BU92" s="1066"/>
      <c r="BV92" s="1066"/>
      <c r="BW92" s="1066"/>
      <c r="BX92" s="1066"/>
      <c r="BY92" s="1066"/>
      <c r="BZ92" s="1066"/>
      <c r="CA92" s="1066"/>
      <c r="CB92" s="1066"/>
      <c r="CC92" s="1066"/>
      <c r="CD92" s="1066"/>
      <c r="CE92" s="1066"/>
      <c r="CF92" s="1066"/>
      <c r="CG92" s="1067"/>
      <c r="CH92" s="1068"/>
      <c r="CI92" s="1069"/>
      <c r="CJ92" s="1069"/>
      <c r="CK92" s="1069"/>
      <c r="CL92" s="1070"/>
      <c r="CM92" s="1068"/>
      <c r="CN92" s="1069"/>
      <c r="CO92" s="1069"/>
      <c r="CP92" s="1069"/>
      <c r="CQ92" s="1070"/>
      <c r="CR92" s="1068"/>
      <c r="CS92" s="1069"/>
      <c r="CT92" s="1069"/>
      <c r="CU92" s="1069"/>
      <c r="CV92" s="1070"/>
      <c r="CW92" s="1068"/>
      <c r="CX92" s="1069"/>
      <c r="CY92" s="1069"/>
      <c r="CZ92" s="1069"/>
      <c r="DA92" s="1070"/>
      <c r="DB92" s="1068"/>
      <c r="DC92" s="1069"/>
      <c r="DD92" s="1069"/>
      <c r="DE92" s="1069"/>
      <c r="DF92" s="1070"/>
      <c r="DG92" s="1068"/>
      <c r="DH92" s="1069"/>
      <c r="DI92" s="1069"/>
      <c r="DJ92" s="1069"/>
      <c r="DK92" s="1070"/>
      <c r="DL92" s="1068"/>
      <c r="DM92" s="1069"/>
      <c r="DN92" s="1069"/>
      <c r="DO92" s="1069"/>
      <c r="DP92" s="1070"/>
      <c r="DQ92" s="1068"/>
      <c r="DR92" s="1069"/>
      <c r="DS92" s="1069"/>
      <c r="DT92" s="1069"/>
      <c r="DU92" s="1070"/>
      <c r="DV92" s="1053"/>
      <c r="DW92" s="1054"/>
      <c r="DX92" s="1054"/>
      <c r="DY92" s="1054"/>
      <c r="DZ92" s="105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65"/>
      <c r="BT93" s="1066"/>
      <c r="BU93" s="1066"/>
      <c r="BV93" s="1066"/>
      <c r="BW93" s="1066"/>
      <c r="BX93" s="1066"/>
      <c r="BY93" s="1066"/>
      <c r="BZ93" s="1066"/>
      <c r="CA93" s="1066"/>
      <c r="CB93" s="1066"/>
      <c r="CC93" s="1066"/>
      <c r="CD93" s="1066"/>
      <c r="CE93" s="1066"/>
      <c r="CF93" s="1066"/>
      <c r="CG93" s="1067"/>
      <c r="CH93" s="1068"/>
      <c r="CI93" s="1069"/>
      <c r="CJ93" s="1069"/>
      <c r="CK93" s="1069"/>
      <c r="CL93" s="1070"/>
      <c r="CM93" s="1068"/>
      <c r="CN93" s="1069"/>
      <c r="CO93" s="1069"/>
      <c r="CP93" s="1069"/>
      <c r="CQ93" s="1070"/>
      <c r="CR93" s="1068"/>
      <c r="CS93" s="1069"/>
      <c r="CT93" s="1069"/>
      <c r="CU93" s="1069"/>
      <c r="CV93" s="1070"/>
      <c r="CW93" s="1068"/>
      <c r="CX93" s="1069"/>
      <c r="CY93" s="1069"/>
      <c r="CZ93" s="1069"/>
      <c r="DA93" s="1070"/>
      <c r="DB93" s="1068"/>
      <c r="DC93" s="1069"/>
      <c r="DD93" s="1069"/>
      <c r="DE93" s="1069"/>
      <c r="DF93" s="1070"/>
      <c r="DG93" s="1068"/>
      <c r="DH93" s="1069"/>
      <c r="DI93" s="1069"/>
      <c r="DJ93" s="1069"/>
      <c r="DK93" s="1070"/>
      <c r="DL93" s="1068"/>
      <c r="DM93" s="1069"/>
      <c r="DN93" s="1069"/>
      <c r="DO93" s="1069"/>
      <c r="DP93" s="1070"/>
      <c r="DQ93" s="1068"/>
      <c r="DR93" s="1069"/>
      <c r="DS93" s="1069"/>
      <c r="DT93" s="1069"/>
      <c r="DU93" s="1070"/>
      <c r="DV93" s="1053"/>
      <c r="DW93" s="1054"/>
      <c r="DX93" s="1054"/>
      <c r="DY93" s="1054"/>
      <c r="DZ93" s="105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65"/>
      <c r="BT94" s="1066"/>
      <c r="BU94" s="1066"/>
      <c r="BV94" s="1066"/>
      <c r="BW94" s="1066"/>
      <c r="BX94" s="1066"/>
      <c r="BY94" s="1066"/>
      <c r="BZ94" s="1066"/>
      <c r="CA94" s="1066"/>
      <c r="CB94" s="1066"/>
      <c r="CC94" s="1066"/>
      <c r="CD94" s="1066"/>
      <c r="CE94" s="1066"/>
      <c r="CF94" s="1066"/>
      <c r="CG94" s="1067"/>
      <c r="CH94" s="1068"/>
      <c r="CI94" s="1069"/>
      <c r="CJ94" s="1069"/>
      <c r="CK94" s="1069"/>
      <c r="CL94" s="1070"/>
      <c r="CM94" s="1068"/>
      <c r="CN94" s="1069"/>
      <c r="CO94" s="1069"/>
      <c r="CP94" s="1069"/>
      <c r="CQ94" s="1070"/>
      <c r="CR94" s="1068"/>
      <c r="CS94" s="1069"/>
      <c r="CT94" s="1069"/>
      <c r="CU94" s="1069"/>
      <c r="CV94" s="1070"/>
      <c r="CW94" s="1068"/>
      <c r="CX94" s="1069"/>
      <c r="CY94" s="1069"/>
      <c r="CZ94" s="1069"/>
      <c r="DA94" s="1070"/>
      <c r="DB94" s="1068"/>
      <c r="DC94" s="1069"/>
      <c r="DD94" s="1069"/>
      <c r="DE94" s="1069"/>
      <c r="DF94" s="1070"/>
      <c r="DG94" s="1068"/>
      <c r="DH94" s="1069"/>
      <c r="DI94" s="1069"/>
      <c r="DJ94" s="1069"/>
      <c r="DK94" s="1070"/>
      <c r="DL94" s="1068"/>
      <c r="DM94" s="1069"/>
      <c r="DN94" s="1069"/>
      <c r="DO94" s="1069"/>
      <c r="DP94" s="1070"/>
      <c r="DQ94" s="1068"/>
      <c r="DR94" s="1069"/>
      <c r="DS94" s="1069"/>
      <c r="DT94" s="1069"/>
      <c r="DU94" s="1070"/>
      <c r="DV94" s="1053"/>
      <c r="DW94" s="1054"/>
      <c r="DX94" s="1054"/>
      <c r="DY94" s="1054"/>
      <c r="DZ94" s="105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65"/>
      <c r="BT95" s="1066"/>
      <c r="BU95" s="1066"/>
      <c r="BV95" s="1066"/>
      <c r="BW95" s="1066"/>
      <c r="BX95" s="1066"/>
      <c r="BY95" s="1066"/>
      <c r="BZ95" s="1066"/>
      <c r="CA95" s="1066"/>
      <c r="CB95" s="1066"/>
      <c r="CC95" s="1066"/>
      <c r="CD95" s="1066"/>
      <c r="CE95" s="1066"/>
      <c r="CF95" s="1066"/>
      <c r="CG95" s="1067"/>
      <c r="CH95" s="1068"/>
      <c r="CI95" s="1069"/>
      <c r="CJ95" s="1069"/>
      <c r="CK95" s="1069"/>
      <c r="CL95" s="1070"/>
      <c r="CM95" s="1068"/>
      <c r="CN95" s="1069"/>
      <c r="CO95" s="1069"/>
      <c r="CP95" s="1069"/>
      <c r="CQ95" s="1070"/>
      <c r="CR95" s="1068"/>
      <c r="CS95" s="1069"/>
      <c r="CT95" s="1069"/>
      <c r="CU95" s="1069"/>
      <c r="CV95" s="1070"/>
      <c r="CW95" s="1068"/>
      <c r="CX95" s="1069"/>
      <c r="CY95" s="1069"/>
      <c r="CZ95" s="1069"/>
      <c r="DA95" s="1070"/>
      <c r="DB95" s="1068"/>
      <c r="DC95" s="1069"/>
      <c r="DD95" s="1069"/>
      <c r="DE95" s="1069"/>
      <c r="DF95" s="1070"/>
      <c r="DG95" s="1068"/>
      <c r="DH95" s="1069"/>
      <c r="DI95" s="1069"/>
      <c r="DJ95" s="1069"/>
      <c r="DK95" s="1070"/>
      <c r="DL95" s="1068"/>
      <c r="DM95" s="1069"/>
      <c r="DN95" s="1069"/>
      <c r="DO95" s="1069"/>
      <c r="DP95" s="1070"/>
      <c r="DQ95" s="1068"/>
      <c r="DR95" s="1069"/>
      <c r="DS95" s="1069"/>
      <c r="DT95" s="1069"/>
      <c r="DU95" s="1070"/>
      <c r="DV95" s="1053"/>
      <c r="DW95" s="1054"/>
      <c r="DX95" s="1054"/>
      <c r="DY95" s="1054"/>
      <c r="DZ95" s="105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65"/>
      <c r="BT96" s="1066"/>
      <c r="BU96" s="1066"/>
      <c r="BV96" s="1066"/>
      <c r="BW96" s="1066"/>
      <c r="BX96" s="1066"/>
      <c r="BY96" s="1066"/>
      <c r="BZ96" s="1066"/>
      <c r="CA96" s="1066"/>
      <c r="CB96" s="1066"/>
      <c r="CC96" s="1066"/>
      <c r="CD96" s="1066"/>
      <c r="CE96" s="1066"/>
      <c r="CF96" s="1066"/>
      <c r="CG96" s="1067"/>
      <c r="CH96" s="1068"/>
      <c r="CI96" s="1069"/>
      <c r="CJ96" s="1069"/>
      <c r="CK96" s="1069"/>
      <c r="CL96" s="1070"/>
      <c r="CM96" s="1068"/>
      <c r="CN96" s="1069"/>
      <c r="CO96" s="1069"/>
      <c r="CP96" s="1069"/>
      <c r="CQ96" s="1070"/>
      <c r="CR96" s="1068"/>
      <c r="CS96" s="1069"/>
      <c r="CT96" s="1069"/>
      <c r="CU96" s="1069"/>
      <c r="CV96" s="1070"/>
      <c r="CW96" s="1068"/>
      <c r="CX96" s="1069"/>
      <c r="CY96" s="1069"/>
      <c r="CZ96" s="1069"/>
      <c r="DA96" s="1070"/>
      <c r="DB96" s="1068"/>
      <c r="DC96" s="1069"/>
      <c r="DD96" s="1069"/>
      <c r="DE96" s="1069"/>
      <c r="DF96" s="1070"/>
      <c r="DG96" s="1068"/>
      <c r="DH96" s="1069"/>
      <c r="DI96" s="1069"/>
      <c r="DJ96" s="1069"/>
      <c r="DK96" s="1070"/>
      <c r="DL96" s="1068"/>
      <c r="DM96" s="1069"/>
      <c r="DN96" s="1069"/>
      <c r="DO96" s="1069"/>
      <c r="DP96" s="1070"/>
      <c r="DQ96" s="1068"/>
      <c r="DR96" s="1069"/>
      <c r="DS96" s="1069"/>
      <c r="DT96" s="1069"/>
      <c r="DU96" s="1070"/>
      <c r="DV96" s="1053"/>
      <c r="DW96" s="1054"/>
      <c r="DX96" s="1054"/>
      <c r="DY96" s="1054"/>
      <c r="DZ96" s="105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65"/>
      <c r="BT97" s="1066"/>
      <c r="BU97" s="1066"/>
      <c r="BV97" s="1066"/>
      <c r="BW97" s="1066"/>
      <c r="BX97" s="1066"/>
      <c r="BY97" s="1066"/>
      <c r="BZ97" s="1066"/>
      <c r="CA97" s="1066"/>
      <c r="CB97" s="1066"/>
      <c r="CC97" s="1066"/>
      <c r="CD97" s="1066"/>
      <c r="CE97" s="1066"/>
      <c r="CF97" s="1066"/>
      <c r="CG97" s="1067"/>
      <c r="CH97" s="1068"/>
      <c r="CI97" s="1069"/>
      <c r="CJ97" s="1069"/>
      <c r="CK97" s="1069"/>
      <c r="CL97" s="1070"/>
      <c r="CM97" s="1068"/>
      <c r="CN97" s="1069"/>
      <c r="CO97" s="1069"/>
      <c r="CP97" s="1069"/>
      <c r="CQ97" s="1070"/>
      <c r="CR97" s="1068"/>
      <c r="CS97" s="1069"/>
      <c r="CT97" s="1069"/>
      <c r="CU97" s="1069"/>
      <c r="CV97" s="1070"/>
      <c r="CW97" s="1068"/>
      <c r="CX97" s="1069"/>
      <c r="CY97" s="1069"/>
      <c r="CZ97" s="1069"/>
      <c r="DA97" s="1070"/>
      <c r="DB97" s="1068"/>
      <c r="DC97" s="1069"/>
      <c r="DD97" s="1069"/>
      <c r="DE97" s="1069"/>
      <c r="DF97" s="1070"/>
      <c r="DG97" s="1068"/>
      <c r="DH97" s="1069"/>
      <c r="DI97" s="1069"/>
      <c r="DJ97" s="1069"/>
      <c r="DK97" s="1070"/>
      <c r="DL97" s="1068"/>
      <c r="DM97" s="1069"/>
      <c r="DN97" s="1069"/>
      <c r="DO97" s="1069"/>
      <c r="DP97" s="1070"/>
      <c r="DQ97" s="1068"/>
      <c r="DR97" s="1069"/>
      <c r="DS97" s="1069"/>
      <c r="DT97" s="1069"/>
      <c r="DU97" s="1070"/>
      <c r="DV97" s="1053"/>
      <c r="DW97" s="1054"/>
      <c r="DX97" s="1054"/>
      <c r="DY97" s="1054"/>
      <c r="DZ97" s="105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65"/>
      <c r="BT98" s="1066"/>
      <c r="BU98" s="1066"/>
      <c r="BV98" s="1066"/>
      <c r="BW98" s="1066"/>
      <c r="BX98" s="1066"/>
      <c r="BY98" s="1066"/>
      <c r="BZ98" s="1066"/>
      <c r="CA98" s="1066"/>
      <c r="CB98" s="1066"/>
      <c r="CC98" s="1066"/>
      <c r="CD98" s="1066"/>
      <c r="CE98" s="1066"/>
      <c r="CF98" s="1066"/>
      <c r="CG98" s="1067"/>
      <c r="CH98" s="1068"/>
      <c r="CI98" s="1069"/>
      <c r="CJ98" s="1069"/>
      <c r="CK98" s="1069"/>
      <c r="CL98" s="1070"/>
      <c r="CM98" s="1068"/>
      <c r="CN98" s="1069"/>
      <c r="CO98" s="1069"/>
      <c r="CP98" s="1069"/>
      <c r="CQ98" s="1070"/>
      <c r="CR98" s="1068"/>
      <c r="CS98" s="1069"/>
      <c r="CT98" s="1069"/>
      <c r="CU98" s="1069"/>
      <c r="CV98" s="1070"/>
      <c r="CW98" s="1068"/>
      <c r="CX98" s="1069"/>
      <c r="CY98" s="1069"/>
      <c r="CZ98" s="1069"/>
      <c r="DA98" s="1070"/>
      <c r="DB98" s="1068"/>
      <c r="DC98" s="1069"/>
      <c r="DD98" s="1069"/>
      <c r="DE98" s="1069"/>
      <c r="DF98" s="1070"/>
      <c r="DG98" s="1068"/>
      <c r="DH98" s="1069"/>
      <c r="DI98" s="1069"/>
      <c r="DJ98" s="1069"/>
      <c r="DK98" s="1070"/>
      <c r="DL98" s="1068"/>
      <c r="DM98" s="1069"/>
      <c r="DN98" s="1069"/>
      <c r="DO98" s="1069"/>
      <c r="DP98" s="1070"/>
      <c r="DQ98" s="1068"/>
      <c r="DR98" s="1069"/>
      <c r="DS98" s="1069"/>
      <c r="DT98" s="1069"/>
      <c r="DU98" s="1070"/>
      <c r="DV98" s="1053"/>
      <c r="DW98" s="1054"/>
      <c r="DX98" s="1054"/>
      <c r="DY98" s="1054"/>
      <c r="DZ98" s="105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65"/>
      <c r="BT99" s="1066"/>
      <c r="BU99" s="1066"/>
      <c r="BV99" s="1066"/>
      <c r="BW99" s="1066"/>
      <c r="BX99" s="1066"/>
      <c r="BY99" s="1066"/>
      <c r="BZ99" s="1066"/>
      <c r="CA99" s="1066"/>
      <c r="CB99" s="1066"/>
      <c r="CC99" s="1066"/>
      <c r="CD99" s="1066"/>
      <c r="CE99" s="1066"/>
      <c r="CF99" s="1066"/>
      <c r="CG99" s="1067"/>
      <c r="CH99" s="1068"/>
      <c r="CI99" s="1069"/>
      <c r="CJ99" s="1069"/>
      <c r="CK99" s="1069"/>
      <c r="CL99" s="1070"/>
      <c r="CM99" s="1068"/>
      <c r="CN99" s="1069"/>
      <c r="CO99" s="1069"/>
      <c r="CP99" s="1069"/>
      <c r="CQ99" s="1070"/>
      <c r="CR99" s="1068"/>
      <c r="CS99" s="1069"/>
      <c r="CT99" s="1069"/>
      <c r="CU99" s="1069"/>
      <c r="CV99" s="1070"/>
      <c r="CW99" s="1068"/>
      <c r="CX99" s="1069"/>
      <c r="CY99" s="1069"/>
      <c r="CZ99" s="1069"/>
      <c r="DA99" s="1070"/>
      <c r="DB99" s="1068"/>
      <c r="DC99" s="1069"/>
      <c r="DD99" s="1069"/>
      <c r="DE99" s="1069"/>
      <c r="DF99" s="1070"/>
      <c r="DG99" s="1068"/>
      <c r="DH99" s="1069"/>
      <c r="DI99" s="1069"/>
      <c r="DJ99" s="1069"/>
      <c r="DK99" s="1070"/>
      <c r="DL99" s="1068"/>
      <c r="DM99" s="1069"/>
      <c r="DN99" s="1069"/>
      <c r="DO99" s="1069"/>
      <c r="DP99" s="1070"/>
      <c r="DQ99" s="1068"/>
      <c r="DR99" s="1069"/>
      <c r="DS99" s="1069"/>
      <c r="DT99" s="1069"/>
      <c r="DU99" s="1070"/>
      <c r="DV99" s="1053"/>
      <c r="DW99" s="1054"/>
      <c r="DX99" s="1054"/>
      <c r="DY99" s="1054"/>
      <c r="DZ99" s="105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65"/>
      <c r="BT100" s="1066"/>
      <c r="BU100" s="1066"/>
      <c r="BV100" s="1066"/>
      <c r="BW100" s="1066"/>
      <c r="BX100" s="1066"/>
      <c r="BY100" s="1066"/>
      <c r="BZ100" s="1066"/>
      <c r="CA100" s="1066"/>
      <c r="CB100" s="1066"/>
      <c r="CC100" s="1066"/>
      <c r="CD100" s="1066"/>
      <c r="CE100" s="1066"/>
      <c r="CF100" s="1066"/>
      <c r="CG100" s="1067"/>
      <c r="CH100" s="1068"/>
      <c r="CI100" s="1069"/>
      <c r="CJ100" s="1069"/>
      <c r="CK100" s="1069"/>
      <c r="CL100" s="1070"/>
      <c r="CM100" s="1068"/>
      <c r="CN100" s="1069"/>
      <c r="CO100" s="1069"/>
      <c r="CP100" s="1069"/>
      <c r="CQ100" s="1070"/>
      <c r="CR100" s="1068"/>
      <c r="CS100" s="1069"/>
      <c r="CT100" s="1069"/>
      <c r="CU100" s="1069"/>
      <c r="CV100" s="1070"/>
      <c r="CW100" s="1068"/>
      <c r="CX100" s="1069"/>
      <c r="CY100" s="1069"/>
      <c r="CZ100" s="1069"/>
      <c r="DA100" s="1070"/>
      <c r="DB100" s="1068"/>
      <c r="DC100" s="1069"/>
      <c r="DD100" s="1069"/>
      <c r="DE100" s="1069"/>
      <c r="DF100" s="1070"/>
      <c r="DG100" s="1068"/>
      <c r="DH100" s="1069"/>
      <c r="DI100" s="1069"/>
      <c r="DJ100" s="1069"/>
      <c r="DK100" s="1070"/>
      <c r="DL100" s="1068"/>
      <c r="DM100" s="1069"/>
      <c r="DN100" s="1069"/>
      <c r="DO100" s="1069"/>
      <c r="DP100" s="1070"/>
      <c r="DQ100" s="1068"/>
      <c r="DR100" s="1069"/>
      <c r="DS100" s="1069"/>
      <c r="DT100" s="1069"/>
      <c r="DU100" s="1070"/>
      <c r="DV100" s="1053"/>
      <c r="DW100" s="1054"/>
      <c r="DX100" s="1054"/>
      <c r="DY100" s="1054"/>
      <c r="DZ100" s="105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65"/>
      <c r="BT101" s="1066"/>
      <c r="BU101" s="1066"/>
      <c r="BV101" s="1066"/>
      <c r="BW101" s="1066"/>
      <c r="BX101" s="1066"/>
      <c r="BY101" s="1066"/>
      <c r="BZ101" s="1066"/>
      <c r="CA101" s="1066"/>
      <c r="CB101" s="1066"/>
      <c r="CC101" s="1066"/>
      <c r="CD101" s="1066"/>
      <c r="CE101" s="1066"/>
      <c r="CF101" s="1066"/>
      <c r="CG101" s="1067"/>
      <c r="CH101" s="1068"/>
      <c r="CI101" s="1069"/>
      <c r="CJ101" s="1069"/>
      <c r="CK101" s="1069"/>
      <c r="CL101" s="1070"/>
      <c r="CM101" s="1068"/>
      <c r="CN101" s="1069"/>
      <c r="CO101" s="1069"/>
      <c r="CP101" s="1069"/>
      <c r="CQ101" s="1070"/>
      <c r="CR101" s="1068"/>
      <c r="CS101" s="1069"/>
      <c r="CT101" s="1069"/>
      <c r="CU101" s="1069"/>
      <c r="CV101" s="1070"/>
      <c r="CW101" s="1068"/>
      <c r="CX101" s="1069"/>
      <c r="CY101" s="1069"/>
      <c r="CZ101" s="1069"/>
      <c r="DA101" s="1070"/>
      <c r="DB101" s="1068"/>
      <c r="DC101" s="1069"/>
      <c r="DD101" s="1069"/>
      <c r="DE101" s="1069"/>
      <c r="DF101" s="1070"/>
      <c r="DG101" s="1068"/>
      <c r="DH101" s="1069"/>
      <c r="DI101" s="1069"/>
      <c r="DJ101" s="1069"/>
      <c r="DK101" s="1070"/>
      <c r="DL101" s="1068"/>
      <c r="DM101" s="1069"/>
      <c r="DN101" s="1069"/>
      <c r="DO101" s="1069"/>
      <c r="DP101" s="1070"/>
      <c r="DQ101" s="1068"/>
      <c r="DR101" s="1069"/>
      <c r="DS101" s="1069"/>
      <c r="DT101" s="1069"/>
      <c r="DU101" s="1070"/>
      <c r="DV101" s="1053"/>
      <c r="DW101" s="1054"/>
      <c r="DX101" s="1054"/>
      <c r="DY101" s="1054"/>
      <c r="DZ101" s="105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56" t="s">
        <v>417</v>
      </c>
      <c r="BS102" s="1057"/>
      <c r="BT102" s="1057"/>
      <c r="BU102" s="1057"/>
      <c r="BV102" s="1057"/>
      <c r="BW102" s="1057"/>
      <c r="BX102" s="1057"/>
      <c r="BY102" s="1057"/>
      <c r="BZ102" s="1057"/>
      <c r="CA102" s="1057"/>
      <c r="CB102" s="1057"/>
      <c r="CC102" s="1057"/>
      <c r="CD102" s="1057"/>
      <c r="CE102" s="1057"/>
      <c r="CF102" s="1057"/>
      <c r="CG102" s="1058"/>
      <c r="CH102" s="1059"/>
      <c r="CI102" s="1060"/>
      <c r="CJ102" s="1060"/>
      <c r="CK102" s="1060"/>
      <c r="CL102" s="1061"/>
      <c r="CM102" s="1059"/>
      <c r="CN102" s="1060"/>
      <c r="CO102" s="1060"/>
      <c r="CP102" s="1060"/>
      <c r="CQ102" s="1061"/>
      <c r="CR102" s="1062"/>
      <c r="CS102" s="1063"/>
      <c r="CT102" s="1063"/>
      <c r="CU102" s="1063"/>
      <c r="CV102" s="1064"/>
      <c r="CW102" s="1062"/>
      <c r="CX102" s="1063"/>
      <c r="CY102" s="1063"/>
      <c r="CZ102" s="1063"/>
      <c r="DA102" s="1064"/>
      <c r="DB102" s="1062"/>
      <c r="DC102" s="1063"/>
      <c r="DD102" s="1063"/>
      <c r="DE102" s="1063"/>
      <c r="DF102" s="1064"/>
      <c r="DG102" s="1062"/>
      <c r="DH102" s="1063"/>
      <c r="DI102" s="1063"/>
      <c r="DJ102" s="1063"/>
      <c r="DK102" s="1064"/>
      <c r="DL102" s="1062"/>
      <c r="DM102" s="1063"/>
      <c r="DN102" s="1063"/>
      <c r="DO102" s="1063"/>
      <c r="DP102" s="1064"/>
      <c r="DQ102" s="1062"/>
      <c r="DR102" s="1063"/>
      <c r="DS102" s="1063"/>
      <c r="DT102" s="1063"/>
      <c r="DU102" s="1064"/>
      <c r="DV102" s="1045"/>
      <c r="DW102" s="1046"/>
      <c r="DX102" s="1046"/>
      <c r="DY102" s="1046"/>
      <c r="DZ102" s="104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48" t="s">
        <v>418</v>
      </c>
      <c r="BR103" s="1048"/>
      <c r="BS103" s="1048"/>
      <c r="BT103" s="1048"/>
      <c r="BU103" s="1048"/>
      <c r="BV103" s="1048"/>
      <c r="BW103" s="1048"/>
      <c r="BX103" s="1048"/>
      <c r="BY103" s="1048"/>
      <c r="BZ103" s="1048"/>
      <c r="CA103" s="1048"/>
      <c r="CB103" s="1048"/>
      <c r="CC103" s="1048"/>
      <c r="CD103" s="1048"/>
      <c r="CE103" s="1048"/>
      <c r="CF103" s="1048"/>
      <c r="CG103" s="1048"/>
      <c r="CH103" s="1048"/>
      <c r="CI103" s="1048"/>
      <c r="CJ103" s="1048"/>
      <c r="CK103" s="1048"/>
      <c r="CL103" s="1048"/>
      <c r="CM103" s="1048"/>
      <c r="CN103" s="1048"/>
      <c r="CO103" s="1048"/>
      <c r="CP103" s="1048"/>
      <c r="CQ103" s="1048"/>
      <c r="CR103" s="1048"/>
      <c r="CS103" s="1048"/>
      <c r="CT103" s="1048"/>
      <c r="CU103" s="1048"/>
      <c r="CV103" s="1048"/>
      <c r="CW103" s="1048"/>
      <c r="CX103" s="1048"/>
      <c r="CY103" s="1048"/>
      <c r="CZ103" s="1048"/>
      <c r="DA103" s="1048"/>
      <c r="DB103" s="1048"/>
      <c r="DC103" s="1048"/>
      <c r="DD103" s="1048"/>
      <c r="DE103" s="1048"/>
      <c r="DF103" s="1048"/>
      <c r="DG103" s="1048"/>
      <c r="DH103" s="1048"/>
      <c r="DI103" s="1048"/>
      <c r="DJ103" s="1048"/>
      <c r="DK103" s="1048"/>
      <c r="DL103" s="1048"/>
      <c r="DM103" s="1048"/>
      <c r="DN103" s="1048"/>
      <c r="DO103" s="1048"/>
      <c r="DP103" s="1048"/>
      <c r="DQ103" s="1048"/>
      <c r="DR103" s="1048"/>
      <c r="DS103" s="1048"/>
      <c r="DT103" s="1048"/>
      <c r="DU103" s="1048"/>
      <c r="DV103" s="1048"/>
      <c r="DW103" s="1048"/>
      <c r="DX103" s="1048"/>
      <c r="DY103" s="1048"/>
      <c r="DZ103" s="104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49" t="s">
        <v>419</v>
      </c>
      <c r="BR104" s="1049"/>
      <c r="BS104" s="1049"/>
      <c r="BT104" s="1049"/>
      <c r="BU104" s="1049"/>
      <c r="BV104" s="1049"/>
      <c r="BW104" s="1049"/>
      <c r="BX104" s="1049"/>
      <c r="BY104" s="1049"/>
      <c r="BZ104" s="1049"/>
      <c r="CA104" s="1049"/>
      <c r="CB104" s="1049"/>
      <c r="CC104" s="1049"/>
      <c r="CD104" s="1049"/>
      <c r="CE104" s="1049"/>
      <c r="CF104" s="1049"/>
      <c r="CG104" s="1049"/>
      <c r="CH104" s="1049"/>
      <c r="CI104" s="1049"/>
      <c r="CJ104" s="1049"/>
      <c r="CK104" s="1049"/>
      <c r="CL104" s="1049"/>
      <c r="CM104" s="1049"/>
      <c r="CN104" s="1049"/>
      <c r="CO104" s="1049"/>
      <c r="CP104" s="1049"/>
      <c r="CQ104" s="1049"/>
      <c r="CR104" s="1049"/>
      <c r="CS104" s="1049"/>
      <c r="CT104" s="1049"/>
      <c r="CU104" s="1049"/>
      <c r="CV104" s="1049"/>
      <c r="CW104" s="1049"/>
      <c r="CX104" s="1049"/>
      <c r="CY104" s="1049"/>
      <c r="CZ104" s="1049"/>
      <c r="DA104" s="1049"/>
      <c r="DB104" s="1049"/>
      <c r="DC104" s="1049"/>
      <c r="DD104" s="1049"/>
      <c r="DE104" s="1049"/>
      <c r="DF104" s="1049"/>
      <c r="DG104" s="1049"/>
      <c r="DH104" s="1049"/>
      <c r="DI104" s="1049"/>
      <c r="DJ104" s="1049"/>
      <c r="DK104" s="1049"/>
      <c r="DL104" s="1049"/>
      <c r="DM104" s="1049"/>
      <c r="DN104" s="1049"/>
      <c r="DO104" s="1049"/>
      <c r="DP104" s="1049"/>
      <c r="DQ104" s="1049"/>
      <c r="DR104" s="1049"/>
      <c r="DS104" s="1049"/>
      <c r="DT104" s="1049"/>
      <c r="DU104" s="1049"/>
      <c r="DV104" s="1049"/>
      <c r="DW104" s="1049"/>
      <c r="DX104" s="1049"/>
      <c r="DY104" s="1049"/>
      <c r="DZ104" s="104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50" t="s">
        <v>422</v>
      </c>
      <c r="B108" s="1051"/>
      <c r="C108" s="1051"/>
      <c r="D108" s="1051"/>
      <c r="E108" s="1051"/>
      <c r="F108" s="1051"/>
      <c r="G108" s="1051"/>
      <c r="H108" s="1051"/>
      <c r="I108" s="1051"/>
      <c r="J108" s="1051"/>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1"/>
      <c r="AL108" s="1051"/>
      <c r="AM108" s="1051"/>
      <c r="AN108" s="1051"/>
      <c r="AO108" s="1051"/>
      <c r="AP108" s="1051"/>
      <c r="AQ108" s="1051"/>
      <c r="AR108" s="1051"/>
      <c r="AS108" s="1051"/>
      <c r="AT108" s="1052"/>
      <c r="AU108" s="1050" t="s">
        <v>423</v>
      </c>
      <c r="AV108" s="1051"/>
      <c r="AW108" s="1051"/>
      <c r="AX108" s="1051"/>
      <c r="AY108" s="1051"/>
      <c r="AZ108" s="1051"/>
      <c r="BA108" s="1051"/>
      <c r="BB108" s="1051"/>
      <c r="BC108" s="1051"/>
      <c r="BD108" s="1051"/>
      <c r="BE108" s="1051"/>
      <c r="BF108" s="1051"/>
      <c r="BG108" s="1051"/>
      <c r="BH108" s="1051"/>
      <c r="BI108" s="1051"/>
      <c r="BJ108" s="1051"/>
      <c r="BK108" s="1051"/>
      <c r="BL108" s="1051"/>
      <c r="BM108" s="1051"/>
      <c r="BN108" s="1051"/>
      <c r="BO108" s="1051"/>
      <c r="BP108" s="1051"/>
      <c r="BQ108" s="1051"/>
      <c r="BR108" s="1051"/>
      <c r="BS108" s="1051"/>
      <c r="BT108" s="1051"/>
      <c r="BU108" s="1051"/>
      <c r="BV108" s="1051"/>
      <c r="BW108" s="1051"/>
      <c r="BX108" s="1051"/>
      <c r="BY108" s="1051"/>
      <c r="BZ108" s="1051"/>
      <c r="CA108" s="1051"/>
      <c r="CB108" s="1051"/>
      <c r="CC108" s="1051"/>
      <c r="CD108" s="1051"/>
      <c r="CE108" s="1051"/>
      <c r="CF108" s="1051"/>
      <c r="CG108" s="1051"/>
      <c r="CH108" s="1051"/>
      <c r="CI108" s="1051"/>
      <c r="CJ108" s="1051"/>
      <c r="CK108" s="1051"/>
      <c r="CL108" s="1051"/>
      <c r="CM108" s="1051"/>
      <c r="CN108" s="1051"/>
      <c r="CO108" s="1051"/>
      <c r="CP108" s="1051"/>
      <c r="CQ108" s="1051"/>
      <c r="CR108" s="1051"/>
      <c r="CS108" s="1051"/>
      <c r="CT108" s="1051"/>
      <c r="CU108" s="1051"/>
      <c r="CV108" s="1051"/>
      <c r="CW108" s="1051"/>
      <c r="CX108" s="1051"/>
      <c r="CY108" s="1051"/>
      <c r="CZ108" s="1051"/>
      <c r="DA108" s="1051"/>
      <c r="DB108" s="1051"/>
      <c r="DC108" s="1051"/>
      <c r="DD108" s="1051"/>
      <c r="DE108" s="1051"/>
      <c r="DF108" s="1051"/>
      <c r="DG108" s="1051"/>
      <c r="DH108" s="1051"/>
      <c r="DI108" s="1051"/>
      <c r="DJ108" s="1051"/>
      <c r="DK108" s="1051"/>
      <c r="DL108" s="1051"/>
      <c r="DM108" s="1051"/>
      <c r="DN108" s="1051"/>
      <c r="DO108" s="1051"/>
      <c r="DP108" s="1051"/>
      <c r="DQ108" s="1051"/>
      <c r="DR108" s="1051"/>
      <c r="DS108" s="1051"/>
      <c r="DT108" s="1051"/>
      <c r="DU108" s="1051"/>
      <c r="DV108" s="1051"/>
      <c r="DW108" s="1051"/>
      <c r="DX108" s="1051"/>
      <c r="DY108" s="1051"/>
      <c r="DZ108" s="1052"/>
    </row>
    <row r="109" spans="1:131" s="246" customFormat="1" ht="26.25" customHeight="1" x14ac:dyDescent="0.15">
      <c r="A109" s="1005" t="s">
        <v>424</v>
      </c>
      <c r="B109" s="1006"/>
      <c r="C109" s="1006"/>
      <c r="D109" s="1006"/>
      <c r="E109" s="1006"/>
      <c r="F109" s="1006"/>
      <c r="G109" s="1006"/>
      <c r="H109" s="1006"/>
      <c r="I109" s="1006"/>
      <c r="J109" s="1006"/>
      <c r="K109" s="1006"/>
      <c r="L109" s="1006"/>
      <c r="M109" s="1006"/>
      <c r="N109" s="1006"/>
      <c r="O109" s="1006"/>
      <c r="P109" s="1006"/>
      <c r="Q109" s="1006"/>
      <c r="R109" s="1006"/>
      <c r="S109" s="1006"/>
      <c r="T109" s="1006"/>
      <c r="U109" s="1006"/>
      <c r="V109" s="1006"/>
      <c r="W109" s="1006"/>
      <c r="X109" s="1006"/>
      <c r="Y109" s="1006"/>
      <c r="Z109" s="1007"/>
      <c r="AA109" s="1008" t="s">
        <v>425</v>
      </c>
      <c r="AB109" s="1006"/>
      <c r="AC109" s="1006"/>
      <c r="AD109" s="1006"/>
      <c r="AE109" s="1007"/>
      <c r="AF109" s="1008" t="s">
        <v>306</v>
      </c>
      <c r="AG109" s="1006"/>
      <c r="AH109" s="1006"/>
      <c r="AI109" s="1006"/>
      <c r="AJ109" s="1007"/>
      <c r="AK109" s="1008" t="s">
        <v>305</v>
      </c>
      <c r="AL109" s="1006"/>
      <c r="AM109" s="1006"/>
      <c r="AN109" s="1006"/>
      <c r="AO109" s="1007"/>
      <c r="AP109" s="1008" t="s">
        <v>426</v>
      </c>
      <c r="AQ109" s="1006"/>
      <c r="AR109" s="1006"/>
      <c r="AS109" s="1006"/>
      <c r="AT109" s="1037"/>
      <c r="AU109" s="1005" t="s">
        <v>424</v>
      </c>
      <c r="AV109" s="1006"/>
      <c r="AW109" s="1006"/>
      <c r="AX109" s="1006"/>
      <c r="AY109" s="1006"/>
      <c r="AZ109" s="1006"/>
      <c r="BA109" s="1006"/>
      <c r="BB109" s="1006"/>
      <c r="BC109" s="1006"/>
      <c r="BD109" s="1006"/>
      <c r="BE109" s="1006"/>
      <c r="BF109" s="1006"/>
      <c r="BG109" s="1006"/>
      <c r="BH109" s="1006"/>
      <c r="BI109" s="1006"/>
      <c r="BJ109" s="1006"/>
      <c r="BK109" s="1006"/>
      <c r="BL109" s="1006"/>
      <c r="BM109" s="1006"/>
      <c r="BN109" s="1006"/>
      <c r="BO109" s="1006"/>
      <c r="BP109" s="1007"/>
      <c r="BQ109" s="1008" t="s">
        <v>425</v>
      </c>
      <c r="BR109" s="1006"/>
      <c r="BS109" s="1006"/>
      <c r="BT109" s="1006"/>
      <c r="BU109" s="1007"/>
      <c r="BV109" s="1008" t="s">
        <v>306</v>
      </c>
      <c r="BW109" s="1006"/>
      <c r="BX109" s="1006"/>
      <c r="BY109" s="1006"/>
      <c r="BZ109" s="1007"/>
      <c r="CA109" s="1008" t="s">
        <v>305</v>
      </c>
      <c r="CB109" s="1006"/>
      <c r="CC109" s="1006"/>
      <c r="CD109" s="1006"/>
      <c r="CE109" s="1007"/>
      <c r="CF109" s="1044" t="s">
        <v>426</v>
      </c>
      <c r="CG109" s="1044"/>
      <c r="CH109" s="1044"/>
      <c r="CI109" s="1044"/>
      <c r="CJ109" s="1044"/>
      <c r="CK109" s="1008" t="s">
        <v>427</v>
      </c>
      <c r="CL109" s="1006"/>
      <c r="CM109" s="1006"/>
      <c r="CN109" s="1006"/>
      <c r="CO109" s="1006"/>
      <c r="CP109" s="1006"/>
      <c r="CQ109" s="1006"/>
      <c r="CR109" s="1006"/>
      <c r="CS109" s="1006"/>
      <c r="CT109" s="1006"/>
      <c r="CU109" s="1006"/>
      <c r="CV109" s="1006"/>
      <c r="CW109" s="1006"/>
      <c r="CX109" s="1006"/>
      <c r="CY109" s="1006"/>
      <c r="CZ109" s="1006"/>
      <c r="DA109" s="1006"/>
      <c r="DB109" s="1006"/>
      <c r="DC109" s="1006"/>
      <c r="DD109" s="1006"/>
      <c r="DE109" s="1006"/>
      <c r="DF109" s="1007"/>
      <c r="DG109" s="1008" t="s">
        <v>425</v>
      </c>
      <c r="DH109" s="1006"/>
      <c r="DI109" s="1006"/>
      <c r="DJ109" s="1006"/>
      <c r="DK109" s="1007"/>
      <c r="DL109" s="1008" t="s">
        <v>306</v>
      </c>
      <c r="DM109" s="1006"/>
      <c r="DN109" s="1006"/>
      <c r="DO109" s="1006"/>
      <c r="DP109" s="1007"/>
      <c r="DQ109" s="1008" t="s">
        <v>305</v>
      </c>
      <c r="DR109" s="1006"/>
      <c r="DS109" s="1006"/>
      <c r="DT109" s="1006"/>
      <c r="DU109" s="1007"/>
      <c r="DV109" s="1008" t="s">
        <v>426</v>
      </c>
      <c r="DW109" s="1006"/>
      <c r="DX109" s="1006"/>
      <c r="DY109" s="1006"/>
      <c r="DZ109" s="1037"/>
    </row>
    <row r="110" spans="1:131" s="246" customFormat="1" ht="26.25" customHeight="1" x14ac:dyDescent="0.15">
      <c r="A110" s="908" t="s">
        <v>428</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98">
        <v>221546</v>
      </c>
      <c r="AB110" s="999"/>
      <c r="AC110" s="999"/>
      <c r="AD110" s="999"/>
      <c r="AE110" s="1000"/>
      <c r="AF110" s="1001">
        <v>212838</v>
      </c>
      <c r="AG110" s="999"/>
      <c r="AH110" s="999"/>
      <c r="AI110" s="999"/>
      <c r="AJ110" s="1000"/>
      <c r="AK110" s="1001">
        <v>180873</v>
      </c>
      <c r="AL110" s="999"/>
      <c r="AM110" s="999"/>
      <c r="AN110" s="999"/>
      <c r="AO110" s="1000"/>
      <c r="AP110" s="1002">
        <v>18.899999999999999</v>
      </c>
      <c r="AQ110" s="1003"/>
      <c r="AR110" s="1003"/>
      <c r="AS110" s="1003"/>
      <c r="AT110" s="1004"/>
      <c r="AU110" s="1038" t="s">
        <v>73</v>
      </c>
      <c r="AV110" s="1039"/>
      <c r="AW110" s="1039"/>
      <c r="AX110" s="1039"/>
      <c r="AY110" s="1039"/>
      <c r="AZ110" s="964" t="s">
        <v>429</v>
      </c>
      <c r="BA110" s="909"/>
      <c r="BB110" s="909"/>
      <c r="BC110" s="909"/>
      <c r="BD110" s="909"/>
      <c r="BE110" s="909"/>
      <c r="BF110" s="909"/>
      <c r="BG110" s="909"/>
      <c r="BH110" s="909"/>
      <c r="BI110" s="909"/>
      <c r="BJ110" s="909"/>
      <c r="BK110" s="909"/>
      <c r="BL110" s="909"/>
      <c r="BM110" s="909"/>
      <c r="BN110" s="909"/>
      <c r="BO110" s="909"/>
      <c r="BP110" s="910"/>
      <c r="BQ110" s="965">
        <v>1914279</v>
      </c>
      <c r="BR110" s="946"/>
      <c r="BS110" s="946"/>
      <c r="BT110" s="946"/>
      <c r="BU110" s="946"/>
      <c r="BV110" s="946">
        <v>1997154</v>
      </c>
      <c r="BW110" s="946"/>
      <c r="BX110" s="946"/>
      <c r="BY110" s="946"/>
      <c r="BZ110" s="946"/>
      <c r="CA110" s="946">
        <v>2077198</v>
      </c>
      <c r="CB110" s="946"/>
      <c r="CC110" s="946"/>
      <c r="CD110" s="946"/>
      <c r="CE110" s="946"/>
      <c r="CF110" s="970">
        <v>217.3</v>
      </c>
      <c r="CG110" s="971"/>
      <c r="CH110" s="971"/>
      <c r="CI110" s="971"/>
      <c r="CJ110" s="971"/>
      <c r="CK110" s="1034" t="s">
        <v>430</v>
      </c>
      <c r="CL110" s="920"/>
      <c r="CM110" s="995" t="s">
        <v>431</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65" t="s">
        <v>432</v>
      </c>
      <c r="DH110" s="946"/>
      <c r="DI110" s="946"/>
      <c r="DJ110" s="946"/>
      <c r="DK110" s="946"/>
      <c r="DL110" s="946" t="s">
        <v>432</v>
      </c>
      <c r="DM110" s="946"/>
      <c r="DN110" s="946"/>
      <c r="DO110" s="946"/>
      <c r="DP110" s="946"/>
      <c r="DQ110" s="946" t="s">
        <v>432</v>
      </c>
      <c r="DR110" s="946"/>
      <c r="DS110" s="946"/>
      <c r="DT110" s="946"/>
      <c r="DU110" s="946"/>
      <c r="DV110" s="947" t="s">
        <v>433</v>
      </c>
      <c r="DW110" s="947"/>
      <c r="DX110" s="947"/>
      <c r="DY110" s="947"/>
      <c r="DZ110" s="948"/>
    </row>
    <row r="111" spans="1:131" s="246" customFormat="1" ht="26.25" customHeight="1" x14ac:dyDescent="0.15">
      <c r="A111" s="875" t="s">
        <v>434</v>
      </c>
      <c r="B111" s="876"/>
      <c r="C111" s="876"/>
      <c r="D111" s="876"/>
      <c r="E111" s="876"/>
      <c r="F111" s="876"/>
      <c r="G111" s="876"/>
      <c r="H111" s="876"/>
      <c r="I111" s="876"/>
      <c r="J111" s="876"/>
      <c r="K111" s="876"/>
      <c r="L111" s="876"/>
      <c r="M111" s="876"/>
      <c r="N111" s="876"/>
      <c r="O111" s="876"/>
      <c r="P111" s="876"/>
      <c r="Q111" s="876"/>
      <c r="R111" s="876"/>
      <c r="S111" s="876"/>
      <c r="T111" s="876"/>
      <c r="U111" s="876"/>
      <c r="V111" s="876"/>
      <c r="W111" s="876"/>
      <c r="X111" s="876"/>
      <c r="Y111" s="876"/>
      <c r="Z111" s="1033"/>
      <c r="AA111" s="1026" t="s">
        <v>432</v>
      </c>
      <c r="AB111" s="1027"/>
      <c r="AC111" s="1027"/>
      <c r="AD111" s="1027"/>
      <c r="AE111" s="1028"/>
      <c r="AF111" s="1029" t="s">
        <v>433</v>
      </c>
      <c r="AG111" s="1027"/>
      <c r="AH111" s="1027"/>
      <c r="AI111" s="1027"/>
      <c r="AJ111" s="1028"/>
      <c r="AK111" s="1029" t="s">
        <v>433</v>
      </c>
      <c r="AL111" s="1027"/>
      <c r="AM111" s="1027"/>
      <c r="AN111" s="1027"/>
      <c r="AO111" s="1028"/>
      <c r="AP111" s="1030" t="s">
        <v>433</v>
      </c>
      <c r="AQ111" s="1031"/>
      <c r="AR111" s="1031"/>
      <c r="AS111" s="1031"/>
      <c r="AT111" s="1032"/>
      <c r="AU111" s="1040"/>
      <c r="AV111" s="1041"/>
      <c r="AW111" s="1041"/>
      <c r="AX111" s="1041"/>
      <c r="AY111" s="1041"/>
      <c r="AZ111" s="916" t="s">
        <v>435</v>
      </c>
      <c r="BA111" s="851"/>
      <c r="BB111" s="851"/>
      <c r="BC111" s="851"/>
      <c r="BD111" s="851"/>
      <c r="BE111" s="851"/>
      <c r="BF111" s="851"/>
      <c r="BG111" s="851"/>
      <c r="BH111" s="851"/>
      <c r="BI111" s="851"/>
      <c r="BJ111" s="851"/>
      <c r="BK111" s="851"/>
      <c r="BL111" s="851"/>
      <c r="BM111" s="851"/>
      <c r="BN111" s="851"/>
      <c r="BO111" s="851"/>
      <c r="BP111" s="852"/>
      <c r="BQ111" s="917" t="s">
        <v>436</v>
      </c>
      <c r="BR111" s="918"/>
      <c r="BS111" s="918"/>
      <c r="BT111" s="918"/>
      <c r="BU111" s="918"/>
      <c r="BV111" s="918" t="s">
        <v>437</v>
      </c>
      <c r="BW111" s="918"/>
      <c r="BX111" s="918"/>
      <c r="BY111" s="918"/>
      <c r="BZ111" s="918"/>
      <c r="CA111" s="918" t="s">
        <v>438</v>
      </c>
      <c r="CB111" s="918"/>
      <c r="CC111" s="918"/>
      <c r="CD111" s="918"/>
      <c r="CE111" s="918"/>
      <c r="CF111" s="979" t="s">
        <v>439</v>
      </c>
      <c r="CG111" s="980"/>
      <c r="CH111" s="980"/>
      <c r="CI111" s="980"/>
      <c r="CJ111" s="980"/>
      <c r="CK111" s="1035"/>
      <c r="CL111" s="922"/>
      <c r="CM111" s="925" t="s">
        <v>440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17" t="s">
        <v>441</v>
      </c>
      <c r="DH111" s="918"/>
      <c r="DI111" s="918"/>
      <c r="DJ111" s="918"/>
      <c r="DK111" s="918"/>
      <c r="DL111" s="918" t="s">
        <v>442</v>
      </c>
      <c r="DM111" s="918"/>
      <c r="DN111" s="918"/>
      <c r="DO111" s="918"/>
      <c r="DP111" s="918"/>
      <c r="DQ111" s="918" t="s">
        <v>443</v>
      </c>
      <c r="DR111" s="918"/>
      <c r="DS111" s="918"/>
      <c r="DT111" s="918"/>
      <c r="DU111" s="918"/>
      <c r="DV111" s="895" t="s">
        <v>444</v>
      </c>
      <c r="DW111" s="895"/>
      <c r="DX111" s="895"/>
      <c r="DY111" s="895"/>
      <c r="DZ111" s="896"/>
    </row>
    <row r="112" spans="1:131" s="246" customFormat="1" ht="26.25" customHeight="1" x14ac:dyDescent="0.15">
      <c r="A112" s="1020" t="s">
        <v>445</v>
      </c>
      <c r="B112" s="1021"/>
      <c r="C112" s="851" t="s">
        <v>446</v>
      </c>
      <c r="D112" s="851"/>
      <c r="E112" s="851"/>
      <c r="F112" s="851"/>
      <c r="G112" s="851"/>
      <c r="H112" s="851"/>
      <c r="I112" s="851"/>
      <c r="J112" s="851"/>
      <c r="K112" s="851"/>
      <c r="L112" s="851"/>
      <c r="M112" s="851"/>
      <c r="N112" s="851"/>
      <c r="O112" s="851"/>
      <c r="P112" s="851"/>
      <c r="Q112" s="851"/>
      <c r="R112" s="851"/>
      <c r="S112" s="851"/>
      <c r="T112" s="851"/>
      <c r="U112" s="851"/>
      <c r="V112" s="851"/>
      <c r="W112" s="851"/>
      <c r="X112" s="851"/>
      <c r="Y112" s="851"/>
      <c r="Z112" s="852"/>
      <c r="AA112" s="880" t="s">
        <v>447</v>
      </c>
      <c r="AB112" s="881"/>
      <c r="AC112" s="881"/>
      <c r="AD112" s="881"/>
      <c r="AE112" s="882"/>
      <c r="AF112" s="883" t="s">
        <v>436</v>
      </c>
      <c r="AG112" s="881"/>
      <c r="AH112" s="881"/>
      <c r="AI112" s="881"/>
      <c r="AJ112" s="882"/>
      <c r="AK112" s="883" t="s">
        <v>447</v>
      </c>
      <c r="AL112" s="881"/>
      <c r="AM112" s="881"/>
      <c r="AN112" s="881"/>
      <c r="AO112" s="882"/>
      <c r="AP112" s="928" t="s">
        <v>439</v>
      </c>
      <c r="AQ112" s="929"/>
      <c r="AR112" s="929"/>
      <c r="AS112" s="929"/>
      <c r="AT112" s="930"/>
      <c r="AU112" s="1040"/>
      <c r="AV112" s="1041"/>
      <c r="AW112" s="1041"/>
      <c r="AX112" s="1041"/>
      <c r="AY112" s="1041"/>
      <c r="AZ112" s="916" t="s">
        <v>448</v>
      </c>
      <c r="BA112" s="851"/>
      <c r="BB112" s="851"/>
      <c r="BC112" s="851"/>
      <c r="BD112" s="851"/>
      <c r="BE112" s="851"/>
      <c r="BF112" s="851"/>
      <c r="BG112" s="851"/>
      <c r="BH112" s="851"/>
      <c r="BI112" s="851"/>
      <c r="BJ112" s="851"/>
      <c r="BK112" s="851"/>
      <c r="BL112" s="851"/>
      <c r="BM112" s="851"/>
      <c r="BN112" s="851"/>
      <c r="BO112" s="851"/>
      <c r="BP112" s="852"/>
      <c r="BQ112" s="917">
        <v>80214</v>
      </c>
      <c r="BR112" s="918"/>
      <c r="BS112" s="918"/>
      <c r="BT112" s="918"/>
      <c r="BU112" s="918"/>
      <c r="BV112" s="918">
        <v>76158</v>
      </c>
      <c r="BW112" s="918"/>
      <c r="BX112" s="918"/>
      <c r="BY112" s="918"/>
      <c r="BZ112" s="918"/>
      <c r="CA112" s="918">
        <v>69634</v>
      </c>
      <c r="CB112" s="918"/>
      <c r="CC112" s="918"/>
      <c r="CD112" s="918"/>
      <c r="CE112" s="918"/>
      <c r="CF112" s="979">
        <v>7.3</v>
      </c>
      <c r="CG112" s="980"/>
      <c r="CH112" s="980"/>
      <c r="CI112" s="980"/>
      <c r="CJ112" s="980"/>
      <c r="CK112" s="1035"/>
      <c r="CL112" s="922"/>
      <c r="CM112" s="925" t="s">
        <v>449</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17" t="s">
        <v>438</v>
      </c>
      <c r="DH112" s="918"/>
      <c r="DI112" s="918"/>
      <c r="DJ112" s="918"/>
      <c r="DK112" s="918"/>
      <c r="DL112" s="918" t="s">
        <v>437</v>
      </c>
      <c r="DM112" s="918"/>
      <c r="DN112" s="918"/>
      <c r="DO112" s="918"/>
      <c r="DP112" s="918"/>
      <c r="DQ112" s="918" t="s">
        <v>438</v>
      </c>
      <c r="DR112" s="918"/>
      <c r="DS112" s="918"/>
      <c r="DT112" s="918"/>
      <c r="DU112" s="918"/>
      <c r="DV112" s="895" t="s">
        <v>439</v>
      </c>
      <c r="DW112" s="895"/>
      <c r="DX112" s="895"/>
      <c r="DY112" s="895"/>
      <c r="DZ112" s="896"/>
    </row>
    <row r="113" spans="1:130" s="246" customFormat="1" ht="26.25" customHeight="1" x14ac:dyDescent="0.15">
      <c r="A113" s="1022"/>
      <c r="B113" s="1023"/>
      <c r="C113" s="851" t="s">
        <v>450</v>
      </c>
      <c r="D113" s="851"/>
      <c r="E113" s="851"/>
      <c r="F113" s="851"/>
      <c r="G113" s="851"/>
      <c r="H113" s="851"/>
      <c r="I113" s="851"/>
      <c r="J113" s="851"/>
      <c r="K113" s="851"/>
      <c r="L113" s="851"/>
      <c r="M113" s="851"/>
      <c r="N113" s="851"/>
      <c r="O113" s="851"/>
      <c r="P113" s="851"/>
      <c r="Q113" s="851"/>
      <c r="R113" s="851"/>
      <c r="S113" s="851"/>
      <c r="T113" s="851"/>
      <c r="U113" s="851"/>
      <c r="V113" s="851"/>
      <c r="W113" s="851"/>
      <c r="X113" s="851"/>
      <c r="Y113" s="851"/>
      <c r="Z113" s="852"/>
      <c r="AA113" s="1026">
        <v>10443</v>
      </c>
      <c r="AB113" s="1027"/>
      <c r="AC113" s="1027"/>
      <c r="AD113" s="1027"/>
      <c r="AE113" s="1028"/>
      <c r="AF113" s="1029">
        <v>11320</v>
      </c>
      <c r="AG113" s="1027"/>
      <c r="AH113" s="1027"/>
      <c r="AI113" s="1027"/>
      <c r="AJ113" s="1028"/>
      <c r="AK113" s="1029">
        <v>8613</v>
      </c>
      <c r="AL113" s="1027"/>
      <c r="AM113" s="1027"/>
      <c r="AN113" s="1027"/>
      <c r="AO113" s="1028"/>
      <c r="AP113" s="1030">
        <v>0.9</v>
      </c>
      <c r="AQ113" s="1031"/>
      <c r="AR113" s="1031"/>
      <c r="AS113" s="1031"/>
      <c r="AT113" s="1032"/>
      <c r="AU113" s="1040"/>
      <c r="AV113" s="1041"/>
      <c r="AW113" s="1041"/>
      <c r="AX113" s="1041"/>
      <c r="AY113" s="1041"/>
      <c r="AZ113" s="916" t="s">
        <v>451</v>
      </c>
      <c r="BA113" s="851"/>
      <c r="BB113" s="851"/>
      <c r="BC113" s="851"/>
      <c r="BD113" s="851"/>
      <c r="BE113" s="851"/>
      <c r="BF113" s="851"/>
      <c r="BG113" s="851"/>
      <c r="BH113" s="851"/>
      <c r="BI113" s="851"/>
      <c r="BJ113" s="851"/>
      <c r="BK113" s="851"/>
      <c r="BL113" s="851"/>
      <c r="BM113" s="851"/>
      <c r="BN113" s="851"/>
      <c r="BO113" s="851"/>
      <c r="BP113" s="852"/>
      <c r="BQ113" s="917" t="s">
        <v>441</v>
      </c>
      <c r="BR113" s="918"/>
      <c r="BS113" s="918"/>
      <c r="BT113" s="918"/>
      <c r="BU113" s="918"/>
      <c r="BV113" s="918" t="s">
        <v>439</v>
      </c>
      <c r="BW113" s="918"/>
      <c r="BX113" s="918"/>
      <c r="BY113" s="918"/>
      <c r="BZ113" s="918"/>
      <c r="CA113" s="918" t="s">
        <v>438</v>
      </c>
      <c r="CB113" s="918"/>
      <c r="CC113" s="918"/>
      <c r="CD113" s="918"/>
      <c r="CE113" s="918"/>
      <c r="CF113" s="979" t="s">
        <v>443</v>
      </c>
      <c r="CG113" s="980"/>
      <c r="CH113" s="980"/>
      <c r="CI113" s="980"/>
      <c r="CJ113" s="980"/>
      <c r="CK113" s="1035"/>
      <c r="CL113" s="922"/>
      <c r="CM113" s="925" t="s">
        <v>452</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0" t="s">
        <v>444</v>
      </c>
      <c r="DH113" s="881"/>
      <c r="DI113" s="881"/>
      <c r="DJ113" s="881"/>
      <c r="DK113" s="882"/>
      <c r="DL113" s="883" t="s">
        <v>127</v>
      </c>
      <c r="DM113" s="881"/>
      <c r="DN113" s="881"/>
      <c r="DO113" s="881"/>
      <c r="DP113" s="882"/>
      <c r="DQ113" s="883" t="s">
        <v>127</v>
      </c>
      <c r="DR113" s="881"/>
      <c r="DS113" s="881"/>
      <c r="DT113" s="881"/>
      <c r="DU113" s="882"/>
      <c r="DV113" s="928" t="s">
        <v>443</v>
      </c>
      <c r="DW113" s="929"/>
      <c r="DX113" s="929"/>
      <c r="DY113" s="929"/>
      <c r="DZ113" s="930"/>
    </row>
    <row r="114" spans="1:130" s="246" customFormat="1" ht="26.25" customHeight="1" x14ac:dyDescent="0.15">
      <c r="A114" s="1022"/>
      <c r="B114" s="1023"/>
      <c r="C114" s="851" t="s">
        <v>453</v>
      </c>
      <c r="D114" s="851"/>
      <c r="E114" s="851"/>
      <c r="F114" s="851"/>
      <c r="G114" s="851"/>
      <c r="H114" s="851"/>
      <c r="I114" s="851"/>
      <c r="J114" s="851"/>
      <c r="K114" s="851"/>
      <c r="L114" s="851"/>
      <c r="M114" s="851"/>
      <c r="N114" s="851"/>
      <c r="O114" s="851"/>
      <c r="P114" s="851"/>
      <c r="Q114" s="851"/>
      <c r="R114" s="851"/>
      <c r="S114" s="851"/>
      <c r="T114" s="851"/>
      <c r="U114" s="851"/>
      <c r="V114" s="851"/>
      <c r="W114" s="851"/>
      <c r="X114" s="851"/>
      <c r="Y114" s="851"/>
      <c r="Z114" s="852"/>
      <c r="AA114" s="880" t="s">
        <v>447</v>
      </c>
      <c r="AB114" s="881"/>
      <c r="AC114" s="881"/>
      <c r="AD114" s="881"/>
      <c r="AE114" s="882"/>
      <c r="AF114" s="883" t="s">
        <v>438</v>
      </c>
      <c r="AG114" s="881"/>
      <c r="AH114" s="881"/>
      <c r="AI114" s="881"/>
      <c r="AJ114" s="882"/>
      <c r="AK114" s="883" t="s">
        <v>436</v>
      </c>
      <c r="AL114" s="881"/>
      <c r="AM114" s="881"/>
      <c r="AN114" s="881"/>
      <c r="AO114" s="882"/>
      <c r="AP114" s="928" t="s">
        <v>438</v>
      </c>
      <c r="AQ114" s="929"/>
      <c r="AR114" s="929"/>
      <c r="AS114" s="929"/>
      <c r="AT114" s="930"/>
      <c r="AU114" s="1040"/>
      <c r="AV114" s="1041"/>
      <c r="AW114" s="1041"/>
      <c r="AX114" s="1041"/>
      <c r="AY114" s="1041"/>
      <c r="AZ114" s="916" t="s">
        <v>454</v>
      </c>
      <c r="BA114" s="851"/>
      <c r="BB114" s="851"/>
      <c r="BC114" s="851"/>
      <c r="BD114" s="851"/>
      <c r="BE114" s="851"/>
      <c r="BF114" s="851"/>
      <c r="BG114" s="851"/>
      <c r="BH114" s="851"/>
      <c r="BI114" s="851"/>
      <c r="BJ114" s="851"/>
      <c r="BK114" s="851"/>
      <c r="BL114" s="851"/>
      <c r="BM114" s="851"/>
      <c r="BN114" s="851"/>
      <c r="BO114" s="851"/>
      <c r="BP114" s="852"/>
      <c r="BQ114" s="917">
        <v>119070</v>
      </c>
      <c r="BR114" s="918"/>
      <c r="BS114" s="918"/>
      <c r="BT114" s="918"/>
      <c r="BU114" s="918"/>
      <c r="BV114" s="918">
        <v>87443</v>
      </c>
      <c r="BW114" s="918"/>
      <c r="BX114" s="918"/>
      <c r="BY114" s="918"/>
      <c r="BZ114" s="918"/>
      <c r="CA114" s="918">
        <v>90851</v>
      </c>
      <c r="CB114" s="918"/>
      <c r="CC114" s="918"/>
      <c r="CD114" s="918"/>
      <c r="CE114" s="918"/>
      <c r="CF114" s="979">
        <v>9.5</v>
      </c>
      <c r="CG114" s="980"/>
      <c r="CH114" s="980"/>
      <c r="CI114" s="980"/>
      <c r="CJ114" s="980"/>
      <c r="CK114" s="1035"/>
      <c r="CL114" s="922"/>
      <c r="CM114" s="925" t="s">
        <v>455</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0" t="s">
        <v>443</v>
      </c>
      <c r="DH114" s="881"/>
      <c r="DI114" s="881"/>
      <c r="DJ114" s="881"/>
      <c r="DK114" s="882"/>
      <c r="DL114" s="883" t="s">
        <v>444</v>
      </c>
      <c r="DM114" s="881"/>
      <c r="DN114" s="881"/>
      <c r="DO114" s="881"/>
      <c r="DP114" s="882"/>
      <c r="DQ114" s="883" t="s">
        <v>438</v>
      </c>
      <c r="DR114" s="881"/>
      <c r="DS114" s="881"/>
      <c r="DT114" s="881"/>
      <c r="DU114" s="882"/>
      <c r="DV114" s="928" t="s">
        <v>443</v>
      </c>
      <c r="DW114" s="929"/>
      <c r="DX114" s="929"/>
      <c r="DY114" s="929"/>
      <c r="DZ114" s="930"/>
    </row>
    <row r="115" spans="1:130" s="246" customFormat="1" ht="26.25" customHeight="1" x14ac:dyDescent="0.15">
      <c r="A115" s="1022"/>
      <c r="B115" s="1023"/>
      <c r="C115" s="851" t="s">
        <v>456</v>
      </c>
      <c r="D115" s="851"/>
      <c r="E115" s="851"/>
      <c r="F115" s="851"/>
      <c r="G115" s="851"/>
      <c r="H115" s="851"/>
      <c r="I115" s="851"/>
      <c r="J115" s="851"/>
      <c r="K115" s="851"/>
      <c r="L115" s="851"/>
      <c r="M115" s="851"/>
      <c r="N115" s="851"/>
      <c r="O115" s="851"/>
      <c r="P115" s="851"/>
      <c r="Q115" s="851"/>
      <c r="R115" s="851"/>
      <c r="S115" s="851"/>
      <c r="T115" s="851"/>
      <c r="U115" s="851"/>
      <c r="V115" s="851"/>
      <c r="W115" s="851"/>
      <c r="X115" s="851"/>
      <c r="Y115" s="851"/>
      <c r="Z115" s="852"/>
      <c r="AA115" s="1026" t="s">
        <v>442</v>
      </c>
      <c r="AB115" s="1027"/>
      <c r="AC115" s="1027"/>
      <c r="AD115" s="1027"/>
      <c r="AE115" s="1028"/>
      <c r="AF115" s="1029" t="s">
        <v>443</v>
      </c>
      <c r="AG115" s="1027"/>
      <c r="AH115" s="1027"/>
      <c r="AI115" s="1027"/>
      <c r="AJ115" s="1028"/>
      <c r="AK115" s="1029" t="s">
        <v>443</v>
      </c>
      <c r="AL115" s="1027"/>
      <c r="AM115" s="1027"/>
      <c r="AN115" s="1027"/>
      <c r="AO115" s="1028"/>
      <c r="AP115" s="1030" t="s">
        <v>443</v>
      </c>
      <c r="AQ115" s="1031"/>
      <c r="AR115" s="1031"/>
      <c r="AS115" s="1031"/>
      <c r="AT115" s="1032"/>
      <c r="AU115" s="1040"/>
      <c r="AV115" s="1041"/>
      <c r="AW115" s="1041"/>
      <c r="AX115" s="1041"/>
      <c r="AY115" s="1041"/>
      <c r="AZ115" s="916" t="s">
        <v>457</v>
      </c>
      <c r="BA115" s="851"/>
      <c r="BB115" s="851"/>
      <c r="BC115" s="851"/>
      <c r="BD115" s="851"/>
      <c r="BE115" s="851"/>
      <c r="BF115" s="851"/>
      <c r="BG115" s="851"/>
      <c r="BH115" s="851"/>
      <c r="BI115" s="851"/>
      <c r="BJ115" s="851"/>
      <c r="BK115" s="851"/>
      <c r="BL115" s="851"/>
      <c r="BM115" s="851"/>
      <c r="BN115" s="851"/>
      <c r="BO115" s="851"/>
      <c r="BP115" s="852"/>
      <c r="BQ115" s="917" t="s">
        <v>439</v>
      </c>
      <c r="BR115" s="918"/>
      <c r="BS115" s="918"/>
      <c r="BT115" s="918"/>
      <c r="BU115" s="918"/>
      <c r="BV115" s="918" t="s">
        <v>443</v>
      </c>
      <c r="BW115" s="918"/>
      <c r="BX115" s="918"/>
      <c r="BY115" s="918"/>
      <c r="BZ115" s="918"/>
      <c r="CA115" s="918" t="s">
        <v>447</v>
      </c>
      <c r="CB115" s="918"/>
      <c r="CC115" s="918"/>
      <c r="CD115" s="918"/>
      <c r="CE115" s="918"/>
      <c r="CF115" s="979" t="s">
        <v>439</v>
      </c>
      <c r="CG115" s="980"/>
      <c r="CH115" s="980"/>
      <c r="CI115" s="980"/>
      <c r="CJ115" s="980"/>
      <c r="CK115" s="1035"/>
      <c r="CL115" s="922"/>
      <c r="CM115" s="916" t="s">
        <v>458</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852"/>
      <c r="DG115" s="880" t="s">
        <v>439</v>
      </c>
      <c r="DH115" s="881"/>
      <c r="DI115" s="881"/>
      <c r="DJ115" s="881"/>
      <c r="DK115" s="882"/>
      <c r="DL115" s="883" t="s">
        <v>436</v>
      </c>
      <c r="DM115" s="881"/>
      <c r="DN115" s="881"/>
      <c r="DO115" s="881"/>
      <c r="DP115" s="882"/>
      <c r="DQ115" s="883" t="s">
        <v>437</v>
      </c>
      <c r="DR115" s="881"/>
      <c r="DS115" s="881"/>
      <c r="DT115" s="881"/>
      <c r="DU115" s="882"/>
      <c r="DV115" s="928" t="s">
        <v>436</v>
      </c>
      <c r="DW115" s="929"/>
      <c r="DX115" s="929"/>
      <c r="DY115" s="929"/>
      <c r="DZ115" s="930"/>
    </row>
    <row r="116" spans="1:130" s="246" customFormat="1" ht="26.25" customHeight="1" x14ac:dyDescent="0.15">
      <c r="A116" s="1024"/>
      <c r="B116" s="1025"/>
      <c r="C116" s="984" t="s">
        <v>459</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880" t="s">
        <v>443</v>
      </c>
      <c r="AB116" s="881"/>
      <c r="AC116" s="881"/>
      <c r="AD116" s="881"/>
      <c r="AE116" s="882"/>
      <c r="AF116" s="883" t="s">
        <v>442</v>
      </c>
      <c r="AG116" s="881"/>
      <c r="AH116" s="881"/>
      <c r="AI116" s="881"/>
      <c r="AJ116" s="882"/>
      <c r="AK116" s="883" t="s">
        <v>441</v>
      </c>
      <c r="AL116" s="881"/>
      <c r="AM116" s="881"/>
      <c r="AN116" s="881"/>
      <c r="AO116" s="882"/>
      <c r="AP116" s="928" t="s">
        <v>442</v>
      </c>
      <c r="AQ116" s="929"/>
      <c r="AR116" s="929"/>
      <c r="AS116" s="929"/>
      <c r="AT116" s="930"/>
      <c r="AU116" s="1040"/>
      <c r="AV116" s="1041"/>
      <c r="AW116" s="1041"/>
      <c r="AX116" s="1041"/>
      <c r="AY116" s="1041"/>
      <c r="AZ116" s="967" t="s">
        <v>460</v>
      </c>
      <c r="BA116" s="968"/>
      <c r="BB116" s="968"/>
      <c r="BC116" s="968"/>
      <c r="BD116" s="968"/>
      <c r="BE116" s="968"/>
      <c r="BF116" s="968"/>
      <c r="BG116" s="968"/>
      <c r="BH116" s="968"/>
      <c r="BI116" s="968"/>
      <c r="BJ116" s="968"/>
      <c r="BK116" s="968"/>
      <c r="BL116" s="968"/>
      <c r="BM116" s="968"/>
      <c r="BN116" s="968"/>
      <c r="BO116" s="968"/>
      <c r="BP116" s="969"/>
      <c r="BQ116" s="917" t="s">
        <v>407</v>
      </c>
      <c r="BR116" s="918"/>
      <c r="BS116" s="918"/>
      <c r="BT116" s="918"/>
      <c r="BU116" s="918"/>
      <c r="BV116" s="918" t="s">
        <v>438</v>
      </c>
      <c r="BW116" s="918"/>
      <c r="BX116" s="918"/>
      <c r="BY116" s="918"/>
      <c r="BZ116" s="918"/>
      <c r="CA116" s="918" t="s">
        <v>438</v>
      </c>
      <c r="CB116" s="918"/>
      <c r="CC116" s="918"/>
      <c r="CD116" s="918"/>
      <c r="CE116" s="918"/>
      <c r="CF116" s="979" t="s">
        <v>441</v>
      </c>
      <c r="CG116" s="980"/>
      <c r="CH116" s="980"/>
      <c r="CI116" s="980"/>
      <c r="CJ116" s="980"/>
      <c r="CK116" s="1035"/>
      <c r="CL116" s="922"/>
      <c r="CM116" s="925" t="s">
        <v>461</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0" t="s">
        <v>443</v>
      </c>
      <c r="DH116" s="881"/>
      <c r="DI116" s="881"/>
      <c r="DJ116" s="881"/>
      <c r="DK116" s="882"/>
      <c r="DL116" s="883" t="s">
        <v>407</v>
      </c>
      <c r="DM116" s="881"/>
      <c r="DN116" s="881"/>
      <c r="DO116" s="881"/>
      <c r="DP116" s="882"/>
      <c r="DQ116" s="883" t="s">
        <v>462</v>
      </c>
      <c r="DR116" s="881"/>
      <c r="DS116" s="881"/>
      <c r="DT116" s="881"/>
      <c r="DU116" s="882"/>
      <c r="DV116" s="928" t="s">
        <v>444</v>
      </c>
      <c r="DW116" s="929"/>
      <c r="DX116" s="929"/>
      <c r="DY116" s="929"/>
      <c r="DZ116" s="930"/>
    </row>
    <row r="117" spans="1:130" s="246" customFormat="1" ht="26.25" customHeight="1" x14ac:dyDescent="0.15">
      <c r="A117" s="1005" t="s">
        <v>187</v>
      </c>
      <c r="B117" s="1006"/>
      <c r="C117" s="1006"/>
      <c r="D117" s="1006"/>
      <c r="E117" s="1006"/>
      <c r="F117" s="1006"/>
      <c r="G117" s="1006"/>
      <c r="H117" s="1006"/>
      <c r="I117" s="1006"/>
      <c r="J117" s="1006"/>
      <c r="K117" s="1006"/>
      <c r="L117" s="1006"/>
      <c r="M117" s="1006"/>
      <c r="N117" s="1006"/>
      <c r="O117" s="1006"/>
      <c r="P117" s="1006"/>
      <c r="Q117" s="1006"/>
      <c r="R117" s="1006"/>
      <c r="S117" s="1006"/>
      <c r="T117" s="1006"/>
      <c r="U117" s="1006"/>
      <c r="V117" s="1006"/>
      <c r="W117" s="1006"/>
      <c r="X117" s="1006"/>
      <c r="Y117" s="981" t="s">
        <v>463</v>
      </c>
      <c r="Z117" s="1007"/>
      <c r="AA117" s="1012">
        <v>231989</v>
      </c>
      <c r="AB117" s="1013"/>
      <c r="AC117" s="1013"/>
      <c r="AD117" s="1013"/>
      <c r="AE117" s="1014"/>
      <c r="AF117" s="1015">
        <v>224158</v>
      </c>
      <c r="AG117" s="1013"/>
      <c r="AH117" s="1013"/>
      <c r="AI117" s="1013"/>
      <c r="AJ117" s="1014"/>
      <c r="AK117" s="1015">
        <v>189486</v>
      </c>
      <c r="AL117" s="1013"/>
      <c r="AM117" s="1013"/>
      <c r="AN117" s="1013"/>
      <c r="AO117" s="1014"/>
      <c r="AP117" s="1016"/>
      <c r="AQ117" s="1017"/>
      <c r="AR117" s="1017"/>
      <c r="AS117" s="1017"/>
      <c r="AT117" s="1018"/>
      <c r="AU117" s="1040"/>
      <c r="AV117" s="1041"/>
      <c r="AW117" s="1041"/>
      <c r="AX117" s="1041"/>
      <c r="AY117" s="1041"/>
      <c r="AZ117" s="967" t="s">
        <v>464</v>
      </c>
      <c r="BA117" s="968"/>
      <c r="BB117" s="968"/>
      <c r="BC117" s="968"/>
      <c r="BD117" s="968"/>
      <c r="BE117" s="968"/>
      <c r="BF117" s="968"/>
      <c r="BG117" s="968"/>
      <c r="BH117" s="968"/>
      <c r="BI117" s="968"/>
      <c r="BJ117" s="968"/>
      <c r="BK117" s="968"/>
      <c r="BL117" s="968"/>
      <c r="BM117" s="968"/>
      <c r="BN117" s="968"/>
      <c r="BO117" s="968"/>
      <c r="BP117" s="969"/>
      <c r="BQ117" s="917" t="s">
        <v>439</v>
      </c>
      <c r="BR117" s="918"/>
      <c r="BS117" s="918"/>
      <c r="BT117" s="918"/>
      <c r="BU117" s="918"/>
      <c r="BV117" s="918" t="s">
        <v>443</v>
      </c>
      <c r="BW117" s="918"/>
      <c r="BX117" s="918"/>
      <c r="BY117" s="918"/>
      <c r="BZ117" s="918"/>
      <c r="CA117" s="918" t="s">
        <v>437</v>
      </c>
      <c r="CB117" s="918"/>
      <c r="CC117" s="918"/>
      <c r="CD117" s="918"/>
      <c r="CE117" s="918"/>
      <c r="CF117" s="979" t="s">
        <v>436</v>
      </c>
      <c r="CG117" s="980"/>
      <c r="CH117" s="980"/>
      <c r="CI117" s="980"/>
      <c r="CJ117" s="980"/>
      <c r="CK117" s="1035"/>
      <c r="CL117" s="922"/>
      <c r="CM117" s="925" t="s">
        <v>465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0" t="s">
        <v>442</v>
      </c>
      <c r="DH117" s="881"/>
      <c r="DI117" s="881"/>
      <c r="DJ117" s="881"/>
      <c r="DK117" s="882"/>
      <c r="DL117" s="883" t="s">
        <v>443</v>
      </c>
      <c r="DM117" s="881"/>
      <c r="DN117" s="881"/>
      <c r="DO117" s="881"/>
      <c r="DP117" s="882"/>
      <c r="DQ117" s="883" t="s">
        <v>443</v>
      </c>
      <c r="DR117" s="881"/>
      <c r="DS117" s="881"/>
      <c r="DT117" s="881"/>
      <c r="DU117" s="882"/>
      <c r="DV117" s="928" t="s">
        <v>438</v>
      </c>
      <c r="DW117" s="929"/>
      <c r="DX117" s="929"/>
      <c r="DY117" s="929"/>
      <c r="DZ117" s="930"/>
    </row>
    <row r="118" spans="1:130" s="246" customFormat="1" ht="26.25" customHeight="1" x14ac:dyDescent="0.15">
      <c r="A118" s="1005" t="s">
        <v>427</v>
      </c>
      <c r="B118" s="1006"/>
      <c r="C118" s="1006"/>
      <c r="D118" s="1006"/>
      <c r="E118" s="1006"/>
      <c r="F118" s="1006"/>
      <c r="G118" s="1006"/>
      <c r="H118" s="1006"/>
      <c r="I118" s="1006"/>
      <c r="J118" s="1006"/>
      <c r="K118" s="1006"/>
      <c r="L118" s="1006"/>
      <c r="M118" s="1006"/>
      <c r="N118" s="1006"/>
      <c r="O118" s="1006"/>
      <c r="P118" s="1006"/>
      <c r="Q118" s="1006"/>
      <c r="R118" s="1006"/>
      <c r="S118" s="1006"/>
      <c r="T118" s="1006"/>
      <c r="U118" s="1006"/>
      <c r="V118" s="1006"/>
      <c r="W118" s="1006"/>
      <c r="X118" s="1006"/>
      <c r="Y118" s="1006"/>
      <c r="Z118" s="1007"/>
      <c r="AA118" s="1008" t="s">
        <v>425</v>
      </c>
      <c r="AB118" s="1006"/>
      <c r="AC118" s="1006"/>
      <c r="AD118" s="1006"/>
      <c r="AE118" s="1007"/>
      <c r="AF118" s="1008" t="s">
        <v>306</v>
      </c>
      <c r="AG118" s="1006"/>
      <c r="AH118" s="1006"/>
      <c r="AI118" s="1006"/>
      <c r="AJ118" s="1007"/>
      <c r="AK118" s="1008" t="s">
        <v>305</v>
      </c>
      <c r="AL118" s="1006"/>
      <c r="AM118" s="1006"/>
      <c r="AN118" s="1006"/>
      <c r="AO118" s="1007"/>
      <c r="AP118" s="1009" t="s">
        <v>426</v>
      </c>
      <c r="AQ118" s="1010"/>
      <c r="AR118" s="1010"/>
      <c r="AS118" s="1010"/>
      <c r="AT118" s="1011"/>
      <c r="AU118" s="1040"/>
      <c r="AV118" s="1041"/>
      <c r="AW118" s="1041"/>
      <c r="AX118" s="1041"/>
      <c r="AY118" s="1041"/>
      <c r="AZ118" s="983" t="s">
        <v>466</v>
      </c>
      <c r="BA118" s="984"/>
      <c r="BB118" s="984"/>
      <c r="BC118" s="984"/>
      <c r="BD118" s="984"/>
      <c r="BE118" s="984"/>
      <c r="BF118" s="984"/>
      <c r="BG118" s="984"/>
      <c r="BH118" s="984"/>
      <c r="BI118" s="984"/>
      <c r="BJ118" s="984"/>
      <c r="BK118" s="984"/>
      <c r="BL118" s="984"/>
      <c r="BM118" s="984"/>
      <c r="BN118" s="984"/>
      <c r="BO118" s="984"/>
      <c r="BP118" s="985"/>
      <c r="BQ118" s="986" t="s">
        <v>407</v>
      </c>
      <c r="BR118" s="949"/>
      <c r="BS118" s="949"/>
      <c r="BT118" s="949"/>
      <c r="BU118" s="949"/>
      <c r="BV118" s="949" t="s">
        <v>443</v>
      </c>
      <c r="BW118" s="949"/>
      <c r="BX118" s="949"/>
      <c r="BY118" s="949"/>
      <c r="BZ118" s="949"/>
      <c r="CA118" s="949" t="s">
        <v>436</v>
      </c>
      <c r="CB118" s="949"/>
      <c r="CC118" s="949"/>
      <c r="CD118" s="949"/>
      <c r="CE118" s="949"/>
      <c r="CF118" s="979" t="s">
        <v>127</v>
      </c>
      <c r="CG118" s="980"/>
      <c r="CH118" s="980"/>
      <c r="CI118" s="980"/>
      <c r="CJ118" s="980"/>
      <c r="CK118" s="1035"/>
      <c r="CL118" s="922"/>
      <c r="CM118" s="925" t="s">
        <v>467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0" t="s">
        <v>447</v>
      </c>
      <c r="DH118" s="881"/>
      <c r="DI118" s="881"/>
      <c r="DJ118" s="881"/>
      <c r="DK118" s="882"/>
      <c r="DL118" s="883" t="s">
        <v>443</v>
      </c>
      <c r="DM118" s="881"/>
      <c r="DN118" s="881"/>
      <c r="DO118" s="881"/>
      <c r="DP118" s="882"/>
      <c r="DQ118" s="883" t="s">
        <v>436</v>
      </c>
      <c r="DR118" s="881"/>
      <c r="DS118" s="881"/>
      <c r="DT118" s="881"/>
      <c r="DU118" s="882"/>
      <c r="DV118" s="928" t="s">
        <v>439</v>
      </c>
      <c r="DW118" s="929"/>
      <c r="DX118" s="929"/>
      <c r="DY118" s="929"/>
      <c r="DZ118" s="930"/>
    </row>
    <row r="119" spans="1:130" s="246" customFormat="1" ht="26.25" customHeight="1" x14ac:dyDescent="0.15">
      <c r="A119" s="919" t="s">
        <v>430</v>
      </c>
      <c r="B119" s="920"/>
      <c r="C119" s="995" t="s">
        <v>431</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98" t="s">
        <v>443</v>
      </c>
      <c r="AB119" s="999"/>
      <c r="AC119" s="999"/>
      <c r="AD119" s="999"/>
      <c r="AE119" s="1000"/>
      <c r="AF119" s="1001" t="s">
        <v>447</v>
      </c>
      <c r="AG119" s="999"/>
      <c r="AH119" s="999"/>
      <c r="AI119" s="999"/>
      <c r="AJ119" s="1000"/>
      <c r="AK119" s="1001" t="s">
        <v>436</v>
      </c>
      <c r="AL119" s="999"/>
      <c r="AM119" s="999"/>
      <c r="AN119" s="999"/>
      <c r="AO119" s="1000"/>
      <c r="AP119" s="1002" t="s">
        <v>447</v>
      </c>
      <c r="AQ119" s="1003"/>
      <c r="AR119" s="1003"/>
      <c r="AS119" s="1003"/>
      <c r="AT119" s="1004"/>
      <c r="AU119" s="1042"/>
      <c r="AV119" s="1043"/>
      <c r="AW119" s="1043"/>
      <c r="AX119" s="1043"/>
      <c r="AY119" s="1043"/>
      <c r="AZ119" s="277" t="s">
        <v>187</v>
      </c>
      <c r="BA119" s="277"/>
      <c r="BB119" s="277"/>
      <c r="BC119" s="277"/>
      <c r="BD119" s="277"/>
      <c r="BE119" s="277"/>
      <c r="BF119" s="277"/>
      <c r="BG119" s="277"/>
      <c r="BH119" s="277"/>
      <c r="BI119" s="277"/>
      <c r="BJ119" s="277"/>
      <c r="BK119" s="277"/>
      <c r="BL119" s="277"/>
      <c r="BM119" s="277"/>
      <c r="BN119" s="277"/>
      <c r="BO119" s="981" t="s">
        <v>468</v>
      </c>
      <c r="BP119" s="982"/>
      <c r="BQ119" s="986">
        <v>2113563</v>
      </c>
      <c r="BR119" s="949"/>
      <c r="BS119" s="949"/>
      <c r="BT119" s="949"/>
      <c r="BU119" s="949"/>
      <c r="BV119" s="949">
        <v>2160755</v>
      </c>
      <c r="BW119" s="949"/>
      <c r="BX119" s="949"/>
      <c r="BY119" s="949"/>
      <c r="BZ119" s="949"/>
      <c r="CA119" s="949">
        <v>2237683</v>
      </c>
      <c r="CB119" s="949"/>
      <c r="CC119" s="949"/>
      <c r="CD119" s="949"/>
      <c r="CE119" s="949"/>
      <c r="CF119" s="847"/>
      <c r="CG119" s="848"/>
      <c r="CH119" s="848"/>
      <c r="CI119" s="848"/>
      <c r="CJ119" s="938"/>
      <c r="CK119" s="1036"/>
      <c r="CL119" s="924"/>
      <c r="CM119" s="942" t="s">
        <v>469</v>
      </c>
      <c r="CN119" s="943"/>
      <c r="CO119" s="943"/>
      <c r="CP119" s="943"/>
      <c r="CQ119" s="943"/>
      <c r="CR119" s="943"/>
      <c r="CS119" s="943"/>
      <c r="CT119" s="943"/>
      <c r="CU119" s="943"/>
      <c r="CV119" s="943"/>
      <c r="CW119" s="943"/>
      <c r="CX119" s="943"/>
      <c r="CY119" s="943"/>
      <c r="CZ119" s="943"/>
      <c r="DA119" s="943"/>
      <c r="DB119" s="943"/>
      <c r="DC119" s="943"/>
      <c r="DD119" s="943"/>
      <c r="DE119" s="943"/>
      <c r="DF119" s="944"/>
      <c r="DG119" s="863" t="s">
        <v>437</v>
      </c>
      <c r="DH119" s="864"/>
      <c r="DI119" s="864"/>
      <c r="DJ119" s="864"/>
      <c r="DK119" s="865"/>
      <c r="DL119" s="866" t="s">
        <v>438</v>
      </c>
      <c r="DM119" s="864"/>
      <c r="DN119" s="864"/>
      <c r="DO119" s="864"/>
      <c r="DP119" s="865"/>
      <c r="DQ119" s="866" t="s">
        <v>439</v>
      </c>
      <c r="DR119" s="864"/>
      <c r="DS119" s="864"/>
      <c r="DT119" s="864"/>
      <c r="DU119" s="865"/>
      <c r="DV119" s="952" t="s">
        <v>439</v>
      </c>
      <c r="DW119" s="953"/>
      <c r="DX119" s="953"/>
      <c r="DY119" s="953"/>
      <c r="DZ119" s="954"/>
    </row>
    <row r="120" spans="1:130" s="246" customFormat="1" ht="26.25" customHeight="1" x14ac:dyDescent="0.15">
      <c r="A120" s="921"/>
      <c r="B120" s="922"/>
      <c r="C120" s="925" t="s">
        <v>440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0" t="s">
        <v>443</v>
      </c>
      <c r="AB120" s="881"/>
      <c r="AC120" s="881"/>
      <c r="AD120" s="881"/>
      <c r="AE120" s="882"/>
      <c r="AF120" s="883" t="s">
        <v>444</v>
      </c>
      <c r="AG120" s="881"/>
      <c r="AH120" s="881"/>
      <c r="AI120" s="881"/>
      <c r="AJ120" s="882"/>
      <c r="AK120" s="883" t="s">
        <v>439</v>
      </c>
      <c r="AL120" s="881"/>
      <c r="AM120" s="881"/>
      <c r="AN120" s="881"/>
      <c r="AO120" s="882"/>
      <c r="AP120" s="928" t="s">
        <v>444</v>
      </c>
      <c r="AQ120" s="929"/>
      <c r="AR120" s="929"/>
      <c r="AS120" s="929"/>
      <c r="AT120" s="930"/>
      <c r="AU120" s="987" t="s">
        <v>470</v>
      </c>
      <c r="AV120" s="988"/>
      <c r="AW120" s="988"/>
      <c r="AX120" s="988"/>
      <c r="AY120" s="989"/>
      <c r="AZ120" s="964" t="s">
        <v>471</v>
      </c>
      <c r="BA120" s="909"/>
      <c r="BB120" s="909"/>
      <c r="BC120" s="909"/>
      <c r="BD120" s="909"/>
      <c r="BE120" s="909"/>
      <c r="BF120" s="909"/>
      <c r="BG120" s="909"/>
      <c r="BH120" s="909"/>
      <c r="BI120" s="909"/>
      <c r="BJ120" s="909"/>
      <c r="BK120" s="909"/>
      <c r="BL120" s="909"/>
      <c r="BM120" s="909"/>
      <c r="BN120" s="909"/>
      <c r="BO120" s="909"/>
      <c r="BP120" s="910"/>
      <c r="BQ120" s="965">
        <v>2689357</v>
      </c>
      <c r="BR120" s="946"/>
      <c r="BS120" s="946"/>
      <c r="BT120" s="946"/>
      <c r="BU120" s="946"/>
      <c r="BV120" s="946">
        <v>2909714</v>
      </c>
      <c r="BW120" s="946"/>
      <c r="BX120" s="946"/>
      <c r="BY120" s="946"/>
      <c r="BZ120" s="946"/>
      <c r="CA120" s="946">
        <v>3104194</v>
      </c>
      <c r="CB120" s="946"/>
      <c r="CC120" s="946"/>
      <c r="CD120" s="946"/>
      <c r="CE120" s="946"/>
      <c r="CF120" s="970">
        <v>324.7</v>
      </c>
      <c r="CG120" s="971"/>
      <c r="CH120" s="971"/>
      <c r="CI120" s="971"/>
      <c r="CJ120" s="971"/>
      <c r="CK120" s="972" t="s">
        <v>472</v>
      </c>
      <c r="CL120" s="956"/>
      <c r="CM120" s="956"/>
      <c r="CN120" s="956"/>
      <c r="CO120" s="957"/>
      <c r="CP120" s="976" t="s">
        <v>473</v>
      </c>
      <c r="CQ120" s="977"/>
      <c r="CR120" s="977"/>
      <c r="CS120" s="977"/>
      <c r="CT120" s="977"/>
      <c r="CU120" s="977"/>
      <c r="CV120" s="977"/>
      <c r="CW120" s="977"/>
      <c r="CX120" s="977"/>
      <c r="CY120" s="977"/>
      <c r="CZ120" s="977"/>
      <c r="DA120" s="977"/>
      <c r="DB120" s="977"/>
      <c r="DC120" s="977"/>
      <c r="DD120" s="977"/>
      <c r="DE120" s="977"/>
      <c r="DF120" s="978"/>
      <c r="DG120" s="965">
        <v>80214</v>
      </c>
      <c r="DH120" s="946"/>
      <c r="DI120" s="946"/>
      <c r="DJ120" s="946"/>
      <c r="DK120" s="946"/>
      <c r="DL120" s="946">
        <v>76158</v>
      </c>
      <c r="DM120" s="946"/>
      <c r="DN120" s="946"/>
      <c r="DO120" s="946"/>
      <c r="DP120" s="946"/>
      <c r="DQ120" s="946">
        <v>69634</v>
      </c>
      <c r="DR120" s="946"/>
      <c r="DS120" s="946"/>
      <c r="DT120" s="946"/>
      <c r="DU120" s="946"/>
      <c r="DV120" s="947">
        <v>7.3</v>
      </c>
      <c r="DW120" s="947"/>
      <c r="DX120" s="947"/>
      <c r="DY120" s="947"/>
      <c r="DZ120" s="948"/>
    </row>
    <row r="121" spans="1:130" s="246" customFormat="1" ht="26.25" customHeight="1" x14ac:dyDescent="0.15">
      <c r="A121" s="921"/>
      <c r="B121" s="922"/>
      <c r="C121" s="967" t="s">
        <v>474</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880" t="s">
        <v>438</v>
      </c>
      <c r="AB121" s="881"/>
      <c r="AC121" s="881"/>
      <c r="AD121" s="881"/>
      <c r="AE121" s="882"/>
      <c r="AF121" s="883" t="s">
        <v>442</v>
      </c>
      <c r="AG121" s="881"/>
      <c r="AH121" s="881"/>
      <c r="AI121" s="881"/>
      <c r="AJ121" s="882"/>
      <c r="AK121" s="883" t="s">
        <v>438</v>
      </c>
      <c r="AL121" s="881"/>
      <c r="AM121" s="881"/>
      <c r="AN121" s="881"/>
      <c r="AO121" s="882"/>
      <c r="AP121" s="928" t="s">
        <v>407</v>
      </c>
      <c r="AQ121" s="929"/>
      <c r="AR121" s="929"/>
      <c r="AS121" s="929"/>
      <c r="AT121" s="930"/>
      <c r="AU121" s="990"/>
      <c r="AV121" s="991"/>
      <c r="AW121" s="991"/>
      <c r="AX121" s="991"/>
      <c r="AY121" s="992"/>
      <c r="AZ121" s="916" t="s">
        <v>475</v>
      </c>
      <c r="BA121" s="851"/>
      <c r="BB121" s="851"/>
      <c r="BC121" s="851"/>
      <c r="BD121" s="851"/>
      <c r="BE121" s="851"/>
      <c r="BF121" s="851"/>
      <c r="BG121" s="851"/>
      <c r="BH121" s="851"/>
      <c r="BI121" s="851"/>
      <c r="BJ121" s="851"/>
      <c r="BK121" s="851"/>
      <c r="BL121" s="851"/>
      <c r="BM121" s="851"/>
      <c r="BN121" s="851"/>
      <c r="BO121" s="851"/>
      <c r="BP121" s="852"/>
      <c r="BQ121" s="917" t="s">
        <v>443</v>
      </c>
      <c r="BR121" s="918"/>
      <c r="BS121" s="918"/>
      <c r="BT121" s="918"/>
      <c r="BU121" s="918"/>
      <c r="BV121" s="918" t="s">
        <v>447</v>
      </c>
      <c r="BW121" s="918"/>
      <c r="BX121" s="918"/>
      <c r="BY121" s="918"/>
      <c r="BZ121" s="918"/>
      <c r="CA121" s="918" t="s">
        <v>447</v>
      </c>
      <c r="CB121" s="918"/>
      <c r="CC121" s="918"/>
      <c r="CD121" s="918"/>
      <c r="CE121" s="918"/>
      <c r="CF121" s="979" t="s">
        <v>447</v>
      </c>
      <c r="CG121" s="980"/>
      <c r="CH121" s="980"/>
      <c r="CI121" s="980"/>
      <c r="CJ121" s="980"/>
      <c r="CK121" s="973"/>
      <c r="CL121" s="959"/>
      <c r="CM121" s="959"/>
      <c r="CN121" s="959"/>
      <c r="CO121" s="960"/>
      <c r="CP121" s="939" t="s">
        <v>476</v>
      </c>
      <c r="CQ121" s="940"/>
      <c r="CR121" s="940"/>
      <c r="CS121" s="940"/>
      <c r="CT121" s="940"/>
      <c r="CU121" s="940"/>
      <c r="CV121" s="940"/>
      <c r="CW121" s="940"/>
      <c r="CX121" s="940"/>
      <c r="CY121" s="940"/>
      <c r="CZ121" s="940"/>
      <c r="DA121" s="940"/>
      <c r="DB121" s="940"/>
      <c r="DC121" s="940"/>
      <c r="DD121" s="940"/>
      <c r="DE121" s="940"/>
      <c r="DF121" s="941"/>
      <c r="DG121" s="917" t="s">
        <v>443</v>
      </c>
      <c r="DH121" s="918"/>
      <c r="DI121" s="918"/>
      <c r="DJ121" s="918"/>
      <c r="DK121" s="918"/>
      <c r="DL121" s="918" t="s">
        <v>439</v>
      </c>
      <c r="DM121" s="918"/>
      <c r="DN121" s="918"/>
      <c r="DO121" s="918"/>
      <c r="DP121" s="918"/>
      <c r="DQ121" s="918" t="s">
        <v>442</v>
      </c>
      <c r="DR121" s="918"/>
      <c r="DS121" s="918"/>
      <c r="DT121" s="918"/>
      <c r="DU121" s="918"/>
      <c r="DV121" s="895" t="s">
        <v>443</v>
      </c>
      <c r="DW121" s="895"/>
      <c r="DX121" s="895"/>
      <c r="DY121" s="895"/>
      <c r="DZ121" s="896"/>
    </row>
    <row r="122" spans="1:130" s="246" customFormat="1" ht="26.25" customHeight="1" x14ac:dyDescent="0.15">
      <c r="A122" s="921"/>
      <c r="B122" s="922"/>
      <c r="C122" s="925" t="s">
        <v>455</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0" t="s">
        <v>437</v>
      </c>
      <c r="AB122" s="881"/>
      <c r="AC122" s="881"/>
      <c r="AD122" s="881"/>
      <c r="AE122" s="882"/>
      <c r="AF122" s="883" t="s">
        <v>443</v>
      </c>
      <c r="AG122" s="881"/>
      <c r="AH122" s="881"/>
      <c r="AI122" s="881"/>
      <c r="AJ122" s="882"/>
      <c r="AK122" s="883" t="s">
        <v>439</v>
      </c>
      <c r="AL122" s="881"/>
      <c r="AM122" s="881"/>
      <c r="AN122" s="881"/>
      <c r="AO122" s="882"/>
      <c r="AP122" s="928" t="s">
        <v>439</v>
      </c>
      <c r="AQ122" s="929"/>
      <c r="AR122" s="929"/>
      <c r="AS122" s="929"/>
      <c r="AT122" s="930"/>
      <c r="AU122" s="990"/>
      <c r="AV122" s="991"/>
      <c r="AW122" s="991"/>
      <c r="AX122" s="991"/>
      <c r="AY122" s="992"/>
      <c r="AZ122" s="983" t="s">
        <v>477</v>
      </c>
      <c r="BA122" s="984"/>
      <c r="BB122" s="984"/>
      <c r="BC122" s="984"/>
      <c r="BD122" s="984"/>
      <c r="BE122" s="984"/>
      <c r="BF122" s="984"/>
      <c r="BG122" s="984"/>
      <c r="BH122" s="984"/>
      <c r="BI122" s="984"/>
      <c r="BJ122" s="984"/>
      <c r="BK122" s="984"/>
      <c r="BL122" s="984"/>
      <c r="BM122" s="984"/>
      <c r="BN122" s="984"/>
      <c r="BO122" s="984"/>
      <c r="BP122" s="985"/>
      <c r="BQ122" s="986">
        <v>1258115</v>
      </c>
      <c r="BR122" s="949"/>
      <c r="BS122" s="949"/>
      <c r="BT122" s="949"/>
      <c r="BU122" s="949"/>
      <c r="BV122" s="949">
        <v>1187692</v>
      </c>
      <c r="BW122" s="949"/>
      <c r="BX122" s="949"/>
      <c r="BY122" s="949"/>
      <c r="BZ122" s="949"/>
      <c r="CA122" s="949">
        <v>1468603</v>
      </c>
      <c r="CB122" s="949"/>
      <c r="CC122" s="949"/>
      <c r="CD122" s="949"/>
      <c r="CE122" s="949"/>
      <c r="CF122" s="950">
        <v>153.6</v>
      </c>
      <c r="CG122" s="951"/>
      <c r="CH122" s="951"/>
      <c r="CI122" s="951"/>
      <c r="CJ122" s="951"/>
      <c r="CK122" s="973"/>
      <c r="CL122" s="959"/>
      <c r="CM122" s="959"/>
      <c r="CN122" s="959"/>
      <c r="CO122" s="960"/>
      <c r="CP122" s="939" t="s">
        <v>478</v>
      </c>
      <c r="CQ122" s="940"/>
      <c r="CR122" s="940"/>
      <c r="CS122" s="940"/>
      <c r="CT122" s="940"/>
      <c r="CU122" s="940"/>
      <c r="CV122" s="940"/>
      <c r="CW122" s="940"/>
      <c r="CX122" s="940"/>
      <c r="CY122" s="940"/>
      <c r="CZ122" s="940"/>
      <c r="DA122" s="940"/>
      <c r="DB122" s="940"/>
      <c r="DC122" s="940"/>
      <c r="DD122" s="940"/>
      <c r="DE122" s="940"/>
      <c r="DF122" s="941"/>
      <c r="DG122" s="917" t="s">
        <v>438</v>
      </c>
      <c r="DH122" s="918"/>
      <c r="DI122" s="918"/>
      <c r="DJ122" s="918"/>
      <c r="DK122" s="918"/>
      <c r="DL122" s="918" t="s">
        <v>447</v>
      </c>
      <c r="DM122" s="918"/>
      <c r="DN122" s="918"/>
      <c r="DO122" s="918"/>
      <c r="DP122" s="918"/>
      <c r="DQ122" s="918" t="s">
        <v>407</v>
      </c>
      <c r="DR122" s="918"/>
      <c r="DS122" s="918"/>
      <c r="DT122" s="918"/>
      <c r="DU122" s="918"/>
      <c r="DV122" s="895" t="s">
        <v>407</v>
      </c>
      <c r="DW122" s="895"/>
      <c r="DX122" s="895"/>
      <c r="DY122" s="895"/>
      <c r="DZ122" s="896"/>
    </row>
    <row r="123" spans="1:130" s="246" customFormat="1" ht="26.25" customHeight="1" x14ac:dyDescent="0.15">
      <c r="A123" s="921"/>
      <c r="B123" s="922"/>
      <c r="C123" s="925" t="s">
        <v>461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0" t="s">
        <v>438</v>
      </c>
      <c r="AB123" s="881"/>
      <c r="AC123" s="881"/>
      <c r="AD123" s="881"/>
      <c r="AE123" s="882"/>
      <c r="AF123" s="883" t="s">
        <v>127</v>
      </c>
      <c r="AG123" s="881"/>
      <c r="AH123" s="881"/>
      <c r="AI123" s="881"/>
      <c r="AJ123" s="882"/>
      <c r="AK123" s="883" t="s">
        <v>407</v>
      </c>
      <c r="AL123" s="881"/>
      <c r="AM123" s="881"/>
      <c r="AN123" s="881"/>
      <c r="AO123" s="882"/>
      <c r="AP123" s="928" t="s">
        <v>438</v>
      </c>
      <c r="AQ123" s="929"/>
      <c r="AR123" s="929"/>
      <c r="AS123" s="929"/>
      <c r="AT123" s="930"/>
      <c r="AU123" s="993"/>
      <c r="AV123" s="994"/>
      <c r="AW123" s="994"/>
      <c r="AX123" s="994"/>
      <c r="AY123" s="994"/>
      <c r="AZ123" s="277" t="s">
        <v>187</v>
      </c>
      <c r="BA123" s="277"/>
      <c r="BB123" s="277"/>
      <c r="BC123" s="277"/>
      <c r="BD123" s="277"/>
      <c r="BE123" s="277"/>
      <c r="BF123" s="277"/>
      <c r="BG123" s="277"/>
      <c r="BH123" s="277"/>
      <c r="BI123" s="277"/>
      <c r="BJ123" s="277"/>
      <c r="BK123" s="277"/>
      <c r="BL123" s="277"/>
      <c r="BM123" s="277"/>
      <c r="BN123" s="277"/>
      <c r="BO123" s="981" t="s">
        <v>479</v>
      </c>
      <c r="BP123" s="982"/>
      <c r="BQ123" s="936">
        <v>3947472</v>
      </c>
      <c r="BR123" s="937"/>
      <c r="BS123" s="937"/>
      <c r="BT123" s="937"/>
      <c r="BU123" s="937"/>
      <c r="BV123" s="937">
        <v>4097406</v>
      </c>
      <c r="BW123" s="937"/>
      <c r="BX123" s="937"/>
      <c r="BY123" s="937"/>
      <c r="BZ123" s="937"/>
      <c r="CA123" s="937">
        <v>4572797</v>
      </c>
      <c r="CB123" s="937"/>
      <c r="CC123" s="937"/>
      <c r="CD123" s="937"/>
      <c r="CE123" s="937"/>
      <c r="CF123" s="847"/>
      <c r="CG123" s="848"/>
      <c r="CH123" s="848"/>
      <c r="CI123" s="848"/>
      <c r="CJ123" s="938"/>
      <c r="CK123" s="973"/>
      <c r="CL123" s="959"/>
      <c r="CM123" s="959"/>
      <c r="CN123" s="959"/>
      <c r="CO123" s="960"/>
      <c r="CP123" s="939" t="s">
        <v>480</v>
      </c>
      <c r="CQ123" s="940"/>
      <c r="CR123" s="940"/>
      <c r="CS123" s="940"/>
      <c r="CT123" s="940"/>
      <c r="CU123" s="940"/>
      <c r="CV123" s="940"/>
      <c r="CW123" s="940"/>
      <c r="CX123" s="940"/>
      <c r="CY123" s="940"/>
      <c r="CZ123" s="940"/>
      <c r="DA123" s="940"/>
      <c r="DB123" s="940"/>
      <c r="DC123" s="940"/>
      <c r="DD123" s="940"/>
      <c r="DE123" s="940"/>
      <c r="DF123" s="941"/>
      <c r="DG123" s="880" t="s">
        <v>443</v>
      </c>
      <c r="DH123" s="881"/>
      <c r="DI123" s="881"/>
      <c r="DJ123" s="881"/>
      <c r="DK123" s="882"/>
      <c r="DL123" s="883" t="s">
        <v>447</v>
      </c>
      <c r="DM123" s="881"/>
      <c r="DN123" s="881"/>
      <c r="DO123" s="881"/>
      <c r="DP123" s="882"/>
      <c r="DQ123" s="883" t="s">
        <v>443</v>
      </c>
      <c r="DR123" s="881"/>
      <c r="DS123" s="881"/>
      <c r="DT123" s="881"/>
      <c r="DU123" s="882"/>
      <c r="DV123" s="928" t="s">
        <v>447</v>
      </c>
      <c r="DW123" s="929"/>
      <c r="DX123" s="929"/>
      <c r="DY123" s="929"/>
      <c r="DZ123" s="930"/>
    </row>
    <row r="124" spans="1:130" s="246" customFormat="1" ht="26.25" customHeight="1" thickBot="1" x14ac:dyDescent="0.2">
      <c r="A124" s="921"/>
      <c r="B124" s="922"/>
      <c r="C124" s="925" t="s">
        <v>465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0" t="s">
        <v>443</v>
      </c>
      <c r="AB124" s="881"/>
      <c r="AC124" s="881"/>
      <c r="AD124" s="881"/>
      <c r="AE124" s="882"/>
      <c r="AF124" s="883" t="s">
        <v>437</v>
      </c>
      <c r="AG124" s="881"/>
      <c r="AH124" s="881"/>
      <c r="AI124" s="881"/>
      <c r="AJ124" s="882"/>
      <c r="AK124" s="883" t="s">
        <v>438</v>
      </c>
      <c r="AL124" s="881"/>
      <c r="AM124" s="881"/>
      <c r="AN124" s="881"/>
      <c r="AO124" s="882"/>
      <c r="AP124" s="928" t="s">
        <v>407</v>
      </c>
      <c r="AQ124" s="929"/>
      <c r="AR124" s="929"/>
      <c r="AS124" s="929"/>
      <c r="AT124" s="930"/>
      <c r="AU124" s="931" t="s">
        <v>481</v>
      </c>
      <c r="AV124" s="932"/>
      <c r="AW124" s="932"/>
      <c r="AX124" s="932"/>
      <c r="AY124" s="932"/>
      <c r="AZ124" s="932"/>
      <c r="BA124" s="932"/>
      <c r="BB124" s="932"/>
      <c r="BC124" s="932"/>
      <c r="BD124" s="932"/>
      <c r="BE124" s="932"/>
      <c r="BF124" s="932"/>
      <c r="BG124" s="932"/>
      <c r="BH124" s="932"/>
      <c r="BI124" s="932"/>
      <c r="BJ124" s="932"/>
      <c r="BK124" s="932"/>
      <c r="BL124" s="932"/>
      <c r="BM124" s="932"/>
      <c r="BN124" s="932"/>
      <c r="BO124" s="932"/>
      <c r="BP124" s="933"/>
      <c r="BQ124" s="934" t="s">
        <v>438</v>
      </c>
      <c r="BR124" s="935"/>
      <c r="BS124" s="935"/>
      <c r="BT124" s="935"/>
      <c r="BU124" s="935"/>
      <c r="BV124" s="935" t="s">
        <v>438</v>
      </c>
      <c r="BW124" s="935"/>
      <c r="BX124" s="935"/>
      <c r="BY124" s="935"/>
      <c r="BZ124" s="935"/>
      <c r="CA124" s="935" t="s">
        <v>438</v>
      </c>
      <c r="CB124" s="935"/>
      <c r="CC124" s="935"/>
      <c r="CD124" s="935"/>
      <c r="CE124" s="935"/>
      <c r="CF124" s="825"/>
      <c r="CG124" s="826"/>
      <c r="CH124" s="826"/>
      <c r="CI124" s="826"/>
      <c r="CJ124" s="966"/>
      <c r="CK124" s="974"/>
      <c r="CL124" s="974"/>
      <c r="CM124" s="974"/>
      <c r="CN124" s="974"/>
      <c r="CO124" s="975"/>
      <c r="CP124" s="939" t="s">
        <v>482</v>
      </c>
      <c r="CQ124" s="940"/>
      <c r="CR124" s="940"/>
      <c r="CS124" s="940"/>
      <c r="CT124" s="940"/>
      <c r="CU124" s="940"/>
      <c r="CV124" s="940"/>
      <c r="CW124" s="940"/>
      <c r="CX124" s="940"/>
      <c r="CY124" s="940"/>
      <c r="CZ124" s="940"/>
      <c r="DA124" s="940"/>
      <c r="DB124" s="940"/>
      <c r="DC124" s="940"/>
      <c r="DD124" s="940"/>
      <c r="DE124" s="940"/>
      <c r="DF124" s="941"/>
      <c r="DG124" s="863" t="s">
        <v>442</v>
      </c>
      <c r="DH124" s="864"/>
      <c r="DI124" s="864"/>
      <c r="DJ124" s="864"/>
      <c r="DK124" s="865"/>
      <c r="DL124" s="866" t="s">
        <v>407</v>
      </c>
      <c r="DM124" s="864"/>
      <c r="DN124" s="864"/>
      <c r="DO124" s="864"/>
      <c r="DP124" s="865"/>
      <c r="DQ124" s="866" t="s">
        <v>439</v>
      </c>
      <c r="DR124" s="864"/>
      <c r="DS124" s="864"/>
      <c r="DT124" s="864"/>
      <c r="DU124" s="865"/>
      <c r="DV124" s="952" t="s">
        <v>439</v>
      </c>
      <c r="DW124" s="953"/>
      <c r="DX124" s="953"/>
      <c r="DY124" s="953"/>
      <c r="DZ124" s="954"/>
    </row>
    <row r="125" spans="1:130" s="246" customFormat="1" ht="26.25" customHeight="1" x14ac:dyDescent="0.15">
      <c r="A125" s="921"/>
      <c r="B125" s="922"/>
      <c r="C125" s="925" t="s">
        <v>467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0" t="s">
        <v>407</v>
      </c>
      <c r="AB125" s="881"/>
      <c r="AC125" s="881"/>
      <c r="AD125" s="881"/>
      <c r="AE125" s="882"/>
      <c r="AF125" s="883" t="s">
        <v>443</v>
      </c>
      <c r="AG125" s="881"/>
      <c r="AH125" s="881"/>
      <c r="AI125" s="881"/>
      <c r="AJ125" s="882"/>
      <c r="AK125" s="883" t="s">
        <v>443</v>
      </c>
      <c r="AL125" s="881"/>
      <c r="AM125" s="881"/>
      <c r="AN125" s="881"/>
      <c r="AO125" s="882"/>
      <c r="AP125" s="928" t="s">
        <v>442</v>
      </c>
      <c r="AQ125" s="929"/>
      <c r="AR125" s="929"/>
      <c r="AS125" s="929"/>
      <c r="AT125" s="93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55" t="s">
        <v>483</v>
      </c>
      <c r="CL125" s="956"/>
      <c r="CM125" s="956"/>
      <c r="CN125" s="956"/>
      <c r="CO125" s="957"/>
      <c r="CP125" s="964" t="s">
        <v>484</v>
      </c>
      <c r="CQ125" s="909"/>
      <c r="CR125" s="909"/>
      <c r="CS125" s="909"/>
      <c r="CT125" s="909"/>
      <c r="CU125" s="909"/>
      <c r="CV125" s="909"/>
      <c r="CW125" s="909"/>
      <c r="CX125" s="909"/>
      <c r="CY125" s="909"/>
      <c r="CZ125" s="909"/>
      <c r="DA125" s="909"/>
      <c r="DB125" s="909"/>
      <c r="DC125" s="909"/>
      <c r="DD125" s="909"/>
      <c r="DE125" s="909"/>
      <c r="DF125" s="910"/>
      <c r="DG125" s="965" t="s">
        <v>443</v>
      </c>
      <c r="DH125" s="946"/>
      <c r="DI125" s="946"/>
      <c r="DJ125" s="946"/>
      <c r="DK125" s="946"/>
      <c r="DL125" s="946" t="s">
        <v>442</v>
      </c>
      <c r="DM125" s="946"/>
      <c r="DN125" s="946"/>
      <c r="DO125" s="946"/>
      <c r="DP125" s="946"/>
      <c r="DQ125" s="946" t="s">
        <v>443</v>
      </c>
      <c r="DR125" s="946"/>
      <c r="DS125" s="946"/>
      <c r="DT125" s="946"/>
      <c r="DU125" s="946"/>
      <c r="DV125" s="947" t="s">
        <v>439</v>
      </c>
      <c r="DW125" s="947"/>
      <c r="DX125" s="947"/>
      <c r="DY125" s="947"/>
      <c r="DZ125" s="948"/>
    </row>
    <row r="126" spans="1:130" s="246" customFormat="1" ht="26.25" customHeight="1" thickBot="1" x14ac:dyDescent="0.2">
      <c r="A126" s="921"/>
      <c r="B126" s="922"/>
      <c r="C126" s="925" t="s">
        <v>469</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0" t="s">
        <v>447</v>
      </c>
      <c r="AB126" s="881"/>
      <c r="AC126" s="881"/>
      <c r="AD126" s="881"/>
      <c r="AE126" s="882"/>
      <c r="AF126" s="883" t="s">
        <v>407</v>
      </c>
      <c r="AG126" s="881"/>
      <c r="AH126" s="881"/>
      <c r="AI126" s="881"/>
      <c r="AJ126" s="882"/>
      <c r="AK126" s="883" t="s">
        <v>442</v>
      </c>
      <c r="AL126" s="881"/>
      <c r="AM126" s="881"/>
      <c r="AN126" s="881"/>
      <c r="AO126" s="882"/>
      <c r="AP126" s="928" t="s">
        <v>443</v>
      </c>
      <c r="AQ126" s="929"/>
      <c r="AR126" s="929"/>
      <c r="AS126" s="929"/>
      <c r="AT126" s="93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58"/>
      <c r="CL126" s="959"/>
      <c r="CM126" s="959"/>
      <c r="CN126" s="959"/>
      <c r="CO126" s="960"/>
      <c r="CP126" s="916" t="s">
        <v>485</v>
      </c>
      <c r="CQ126" s="851"/>
      <c r="CR126" s="851"/>
      <c r="CS126" s="851"/>
      <c r="CT126" s="851"/>
      <c r="CU126" s="851"/>
      <c r="CV126" s="851"/>
      <c r="CW126" s="851"/>
      <c r="CX126" s="851"/>
      <c r="CY126" s="851"/>
      <c r="CZ126" s="851"/>
      <c r="DA126" s="851"/>
      <c r="DB126" s="851"/>
      <c r="DC126" s="851"/>
      <c r="DD126" s="851"/>
      <c r="DE126" s="851"/>
      <c r="DF126" s="852"/>
      <c r="DG126" s="917" t="s">
        <v>407</v>
      </c>
      <c r="DH126" s="918"/>
      <c r="DI126" s="918"/>
      <c r="DJ126" s="918"/>
      <c r="DK126" s="918"/>
      <c r="DL126" s="918" t="s">
        <v>439</v>
      </c>
      <c r="DM126" s="918"/>
      <c r="DN126" s="918"/>
      <c r="DO126" s="918"/>
      <c r="DP126" s="918"/>
      <c r="DQ126" s="918" t="s">
        <v>407</v>
      </c>
      <c r="DR126" s="918"/>
      <c r="DS126" s="918"/>
      <c r="DT126" s="918"/>
      <c r="DU126" s="918"/>
      <c r="DV126" s="895" t="s">
        <v>443</v>
      </c>
      <c r="DW126" s="895"/>
      <c r="DX126" s="895"/>
      <c r="DY126" s="895"/>
      <c r="DZ126" s="896"/>
    </row>
    <row r="127" spans="1:130" s="246" customFormat="1" ht="26.25" customHeight="1" x14ac:dyDescent="0.15">
      <c r="A127" s="923"/>
      <c r="B127" s="924"/>
      <c r="C127" s="942" t="s">
        <v>486</v>
      </c>
      <c r="D127" s="943"/>
      <c r="E127" s="943"/>
      <c r="F127" s="943"/>
      <c r="G127" s="943"/>
      <c r="H127" s="943"/>
      <c r="I127" s="943"/>
      <c r="J127" s="943"/>
      <c r="K127" s="943"/>
      <c r="L127" s="943"/>
      <c r="M127" s="943"/>
      <c r="N127" s="943"/>
      <c r="O127" s="943"/>
      <c r="P127" s="943"/>
      <c r="Q127" s="943"/>
      <c r="R127" s="943"/>
      <c r="S127" s="943"/>
      <c r="T127" s="943"/>
      <c r="U127" s="943"/>
      <c r="V127" s="943"/>
      <c r="W127" s="943"/>
      <c r="X127" s="943"/>
      <c r="Y127" s="943"/>
      <c r="Z127" s="944"/>
      <c r="AA127" s="880" t="s">
        <v>442</v>
      </c>
      <c r="AB127" s="881"/>
      <c r="AC127" s="881"/>
      <c r="AD127" s="881"/>
      <c r="AE127" s="882"/>
      <c r="AF127" s="883" t="s">
        <v>443</v>
      </c>
      <c r="AG127" s="881"/>
      <c r="AH127" s="881"/>
      <c r="AI127" s="881"/>
      <c r="AJ127" s="882"/>
      <c r="AK127" s="883" t="s">
        <v>407</v>
      </c>
      <c r="AL127" s="881"/>
      <c r="AM127" s="881"/>
      <c r="AN127" s="881"/>
      <c r="AO127" s="882"/>
      <c r="AP127" s="928" t="s">
        <v>439</v>
      </c>
      <c r="AQ127" s="929"/>
      <c r="AR127" s="929"/>
      <c r="AS127" s="929"/>
      <c r="AT127" s="930"/>
      <c r="AU127" s="282"/>
      <c r="AV127" s="282"/>
      <c r="AW127" s="282"/>
      <c r="AX127" s="945" t="s">
        <v>487</v>
      </c>
      <c r="AY127" s="913"/>
      <c r="AZ127" s="913"/>
      <c r="BA127" s="913"/>
      <c r="BB127" s="913"/>
      <c r="BC127" s="913"/>
      <c r="BD127" s="913"/>
      <c r="BE127" s="914"/>
      <c r="BF127" s="912" t="s">
        <v>488</v>
      </c>
      <c r="BG127" s="913"/>
      <c r="BH127" s="913"/>
      <c r="BI127" s="913"/>
      <c r="BJ127" s="913"/>
      <c r="BK127" s="913"/>
      <c r="BL127" s="914"/>
      <c r="BM127" s="912" t="s">
        <v>489</v>
      </c>
      <c r="BN127" s="913"/>
      <c r="BO127" s="913"/>
      <c r="BP127" s="913"/>
      <c r="BQ127" s="913"/>
      <c r="BR127" s="913"/>
      <c r="BS127" s="914"/>
      <c r="BT127" s="912" t="s">
        <v>490</v>
      </c>
      <c r="BU127" s="913"/>
      <c r="BV127" s="913"/>
      <c r="BW127" s="913"/>
      <c r="BX127" s="913"/>
      <c r="BY127" s="913"/>
      <c r="BZ127" s="915"/>
      <c r="CA127" s="282"/>
      <c r="CB127" s="282"/>
      <c r="CC127" s="282"/>
      <c r="CD127" s="283"/>
      <c r="CE127" s="283"/>
      <c r="CF127" s="283"/>
      <c r="CG127" s="280"/>
      <c r="CH127" s="280"/>
      <c r="CI127" s="280"/>
      <c r="CJ127" s="281"/>
      <c r="CK127" s="958"/>
      <c r="CL127" s="959"/>
      <c r="CM127" s="959"/>
      <c r="CN127" s="959"/>
      <c r="CO127" s="960"/>
      <c r="CP127" s="916" t="s">
        <v>491</v>
      </c>
      <c r="CQ127" s="851"/>
      <c r="CR127" s="851"/>
      <c r="CS127" s="851"/>
      <c r="CT127" s="851"/>
      <c r="CU127" s="851"/>
      <c r="CV127" s="851"/>
      <c r="CW127" s="851"/>
      <c r="CX127" s="851"/>
      <c r="CY127" s="851"/>
      <c r="CZ127" s="851"/>
      <c r="DA127" s="851"/>
      <c r="DB127" s="851"/>
      <c r="DC127" s="851"/>
      <c r="DD127" s="851"/>
      <c r="DE127" s="851"/>
      <c r="DF127" s="852"/>
      <c r="DG127" s="917" t="s">
        <v>438</v>
      </c>
      <c r="DH127" s="918"/>
      <c r="DI127" s="918"/>
      <c r="DJ127" s="918"/>
      <c r="DK127" s="918"/>
      <c r="DL127" s="918" t="s">
        <v>447</v>
      </c>
      <c r="DM127" s="918"/>
      <c r="DN127" s="918"/>
      <c r="DO127" s="918"/>
      <c r="DP127" s="918"/>
      <c r="DQ127" s="918" t="s">
        <v>407</v>
      </c>
      <c r="DR127" s="918"/>
      <c r="DS127" s="918"/>
      <c r="DT127" s="918"/>
      <c r="DU127" s="918"/>
      <c r="DV127" s="895" t="s">
        <v>407</v>
      </c>
      <c r="DW127" s="895"/>
      <c r="DX127" s="895"/>
      <c r="DY127" s="895"/>
      <c r="DZ127" s="896"/>
    </row>
    <row r="128" spans="1:130" s="246" customFormat="1" ht="26.25" customHeight="1" thickBot="1" x14ac:dyDescent="0.2">
      <c r="A128" s="897" t="s">
        <v>492</v>
      </c>
      <c r="B128" s="898"/>
      <c r="C128" s="898"/>
      <c r="D128" s="898"/>
      <c r="E128" s="898"/>
      <c r="F128" s="898"/>
      <c r="G128" s="898"/>
      <c r="H128" s="898"/>
      <c r="I128" s="898"/>
      <c r="J128" s="898"/>
      <c r="K128" s="898"/>
      <c r="L128" s="898"/>
      <c r="M128" s="898"/>
      <c r="N128" s="898"/>
      <c r="O128" s="898"/>
      <c r="P128" s="898"/>
      <c r="Q128" s="898"/>
      <c r="R128" s="898"/>
      <c r="S128" s="898"/>
      <c r="T128" s="898"/>
      <c r="U128" s="898"/>
      <c r="V128" s="898"/>
      <c r="W128" s="899" t="s">
        <v>493</v>
      </c>
      <c r="X128" s="899"/>
      <c r="Y128" s="899"/>
      <c r="Z128" s="900"/>
      <c r="AA128" s="901" t="s">
        <v>437</v>
      </c>
      <c r="AB128" s="902"/>
      <c r="AC128" s="902"/>
      <c r="AD128" s="902"/>
      <c r="AE128" s="903"/>
      <c r="AF128" s="904" t="s">
        <v>437</v>
      </c>
      <c r="AG128" s="902"/>
      <c r="AH128" s="902"/>
      <c r="AI128" s="902"/>
      <c r="AJ128" s="903"/>
      <c r="AK128" s="904" t="s">
        <v>442</v>
      </c>
      <c r="AL128" s="902"/>
      <c r="AM128" s="902"/>
      <c r="AN128" s="902"/>
      <c r="AO128" s="903"/>
      <c r="AP128" s="905"/>
      <c r="AQ128" s="906"/>
      <c r="AR128" s="906"/>
      <c r="AS128" s="906"/>
      <c r="AT128" s="907"/>
      <c r="AU128" s="282"/>
      <c r="AV128" s="282"/>
      <c r="AW128" s="282"/>
      <c r="AX128" s="908" t="s">
        <v>494</v>
      </c>
      <c r="AY128" s="909"/>
      <c r="AZ128" s="909"/>
      <c r="BA128" s="909"/>
      <c r="BB128" s="909"/>
      <c r="BC128" s="909"/>
      <c r="BD128" s="909"/>
      <c r="BE128" s="910"/>
      <c r="BF128" s="887" t="s">
        <v>443</v>
      </c>
      <c r="BG128" s="888"/>
      <c r="BH128" s="888"/>
      <c r="BI128" s="888"/>
      <c r="BJ128" s="888"/>
      <c r="BK128" s="888"/>
      <c r="BL128" s="911"/>
      <c r="BM128" s="887">
        <v>15</v>
      </c>
      <c r="BN128" s="888"/>
      <c r="BO128" s="888"/>
      <c r="BP128" s="888"/>
      <c r="BQ128" s="888"/>
      <c r="BR128" s="888"/>
      <c r="BS128" s="911"/>
      <c r="BT128" s="887">
        <v>20</v>
      </c>
      <c r="BU128" s="888"/>
      <c r="BV128" s="888"/>
      <c r="BW128" s="888"/>
      <c r="BX128" s="888"/>
      <c r="BY128" s="888"/>
      <c r="BZ128" s="889"/>
      <c r="CA128" s="283"/>
      <c r="CB128" s="283"/>
      <c r="CC128" s="283"/>
      <c r="CD128" s="283"/>
      <c r="CE128" s="283"/>
      <c r="CF128" s="283"/>
      <c r="CG128" s="280"/>
      <c r="CH128" s="280"/>
      <c r="CI128" s="280"/>
      <c r="CJ128" s="281"/>
      <c r="CK128" s="961"/>
      <c r="CL128" s="962"/>
      <c r="CM128" s="962"/>
      <c r="CN128" s="962"/>
      <c r="CO128" s="963"/>
      <c r="CP128" s="890" t="s">
        <v>495</v>
      </c>
      <c r="CQ128" s="829"/>
      <c r="CR128" s="829"/>
      <c r="CS128" s="829"/>
      <c r="CT128" s="829"/>
      <c r="CU128" s="829"/>
      <c r="CV128" s="829"/>
      <c r="CW128" s="829"/>
      <c r="CX128" s="829"/>
      <c r="CY128" s="829"/>
      <c r="CZ128" s="829"/>
      <c r="DA128" s="829"/>
      <c r="DB128" s="829"/>
      <c r="DC128" s="829"/>
      <c r="DD128" s="829"/>
      <c r="DE128" s="829"/>
      <c r="DF128" s="830"/>
      <c r="DG128" s="891" t="s">
        <v>447</v>
      </c>
      <c r="DH128" s="892"/>
      <c r="DI128" s="892"/>
      <c r="DJ128" s="892"/>
      <c r="DK128" s="892"/>
      <c r="DL128" s="892" t="s">
        <v>443</v>
      </c>
      <c r="DM128" s="892"/>
      <c r="DN128" s="892"/>
      <c r="DO128" s="892"/>
      <c r="DP128" s="892"/>
      <c r="DQ128" s="892" t="s">
        <v>443</v>
      </c>
      <c r="DR128" s="892"/>
      <c r="DS128" s="892"/>
      <c r="DT128" s="892"/>
      <c r="DU128" s="892"/>
      <c r="DV128" s="893" t="s">
        <v>443</v>
      </c>
      <c r="DW128" s="893"/>
      <c r="DX128" s="893"/>
      <c r="DY128" s="893"/>
      <c r="DZ128" s="894"/>
    </row>
    <row r="129" spans="1:131" s="246" customFormat="1" ht="26.25" customHeight="1" x14ac:dyDescent="0.15">
      <c r="A129" s="875" t="s">
        <v>106</v>
      </c>
      <c r="B129" s="876"/>
      <c r="C129" s="876"/>
      <c r="D129" s="876"/>
      <c r="E129" s="876"/>
      <c r="F129" s="876"/>
      <c r="G129" s="876"/>
      <c r="H129" s="876"/>
      <c r="I129" s="876"/>
      <c r="J129" s="876"/>
      <c r="K129" s="876"/>
      <c r="L129" s="876"/>
      <c r="M129" s="876"/>
      <c r="N129" s="876"/>
      <c r="O129" s="876"/>
      <c r="P129" s="876"/>
      <c r="Q129" s="876"/>
      <c r="R129" s="876"/>
      <c r="S129" s="876"/>
      <c r="T129" s="876"/>
      <c r="U129" s="876"/>
      <c r="V129" s="876"/>
      <c r="W129" s="877" t="s">
        <v>496</v>
      </c>
      <c r="X129" s="878"/>
      <c r="Y129" s="878"/>
      <c r="Z129" s="879"/>
      <c r="AA129" s="880">
        <v>1159986</v>
      </c>
      <c r="AB129" s="881"/>
      <c r="AC129" s="881"/>
      <c r="AD129" s="881"/>
      <c r="AE129" s="882"/>
      <c r="AF129" s="883">
        <v>1117848</v>
      </c>
      <c r="AG129" s="881"/>
      <c r="AH129" s="881"/>
      <c r="AI129" s="881"/>
      <c r="AJ129" s="882"/>
      <c r="AK129" s="883">
        <v>1078616</v>
      </c>
      <c r="AL129" s="881"/>
      <c r="AM129" s="881"/>
      <c r="AN129" s="881"/>
      <c r="AO129" s="882"/>
      <c r="AP129" s="884"/>
      <c r="AQ129" s="885"/>
      <c r="AR129" s="885"/>
      <c r="AS129" s="885"/>
      <c r="AT129" s="886"/>
      <c r="AU129" s="284"/>
      <c r="AV129" s="284"/>
      <c r="AW129" s="284"/>
      <c r="AX129" s="850" t="s">
        <v>497</v>
      </c>
      <c r="AY129" s="851"/>
      <c r="AZ129" s="851"/>
      <c r="BA129" s="851"/>
      <c r="BB129" s="851"/>
      <c r="BC129" s="851"/>
      <c r="BD129" s="851"/>
      <c r="BE129" s="852"/>
      <c r="BF129" s="870" t="s">
        <v>443</v>
      </c>
      <c r="BG129" s="871"/>
      <c r="BH129" s="871"/>
      <c r="BI129" s="871"/>
      <c r="BJ129" s="871"/>
      <c r="BK129" s="871"/>
      <c r="BL129" s="872"/>
      <c r="BM129" s="870">
        <v>20</v>
      </c>
      <c r="BN129" s="871"/>
      <c r="BO129" s="871"/>
      <c r="BP129" s="871"/>
      <c r="BQ129" s="871"/>
      <c r="BR129" s="871"/>
      <c r="BS129" s="872"/>
      <c r="BT129" s="870">
        <v>30</v>
      </c>
      <c r="BU129" s="873"/>
      <c r="BV129" s="873"/>
      <c r="BW129" s="873"/>
      <c r="BX129" s="873"/>
      <c r="BY129" s="873"/>
      <c r="BZ129" s="87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75" t="s">
        <v>498</v>
      </c>
      <c r="B130" s="876"/>
      <c r="C130" s="876"/>
      <c r="D130" s="876"/>
      <c r="E130" s="876"/>
      <c r="F130" s="876"/>
      <c r="G130" s="876"/>
      <c r="H130" s="876"/>
      <c r="I130" s="876"/>
      <c r="J130" s="876"/>
      <c r="K130" s="876"/>
      <c r="L130" s="876"/>
      <c r="M130" s="876"/>
      <c r="N130" s="876"/>
      <c r="O130" s="876"/>
      <c r="P130" s="876"/>
      <c r="Q130" s="876"/>
      <c r="R130" s="876"/>
      <c r="S130" s="876"/>
      <c r="T130" s="876"/>
      <c r="U130" s="876"/>
      <c r="V130" s="876"/>
      <c r="W130" s="877" t="s">
        <v>499</v>
      </c>
      <c r="X130" s="878"/>
      <c r="Y130" s="878"/>
      <c r="Z130" s="879"/>
      <c r="AA130" s="880">
        <v>139489</v>
      </c>
      <c r="AB130" s="881"/>
      <c r="AC130" s="881"/>
      <c r="AD130" s="881"/>
      <c r="AE130" s="882"/>
      <c r="AF130" s="883">
        <v>132205</v>
      </c>
      <c r="AG130" s="881"/>
      <c r="AH130" s="881"/>
      <c r="AI130" s="881"/>
      <c r="AJ130" s="882"/>
      <c r="AK130" s="883">
        <v>122676</v>
      </c>
      <c r="AL130" s="881"/>
      <c r="AM130" s="881"/>
      <c r="AN130" s="881"/>
      <c r="AO130" s="882"/>
      <c r="AP130" s="884"/>
      <c r="AQ130" s="885"/>
      <c r="AR130" s="885"/>
      <c r="AS130" s="885"/>
      <c r="AT130" s="886"/>
      <c r="AU130" s="284"/>
      <c r="AV130" s="284"/>
      <c r="AW130" s="284"/>
      <c r="AX130" s="850" t="s">
        <v>500</v>
      </c>
      <c r="AY130" s="851"/>
      <c r="AZ130" s="851"/>
      <c r="BA130" s="851"/>
      <c r="BB130" s="851"/>
      <c r="BC130" s="851"/>
      <c r="BD130" s="851"/>
      <c r="BE130" s="852"/>
      <c r="BF130" s="853">
        <v>8.4</v>
      </c>
      <c r="BG130" s="854"/>
      <c r="BH130" s="854"/>
      <c r="BI130" s="854"/>
      <c r="BJ130" s="854"/>
      <c r="BK130" s="854"/>
      <c r="BL130" s="855"/>
      <c r="BM130" s="853">
        <v>25</v>
      </c>
      <c r="BN130" s="854"/>
      <c r="BO130" s="854"/>
      <c r="BP130" s="854"/>
      <c r="BQ130" s="854"/>
      <c r="BR130" s="854"/>
      <c r="BS130" s="855"/>
      <c r="BT130" s="853">
        <v>35</v>
      </c>
      <c r="BU130" s="856"/>
      <c r="BV130" s="856"/>
      <c r="BW130" s="856"/>
      <c r="BX130" s="856"/>
      <c r="BY130" s="856"/>
      <c r="BZ130" s="8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58"/>
      <c r="B131" s="859"/>
      <c r="C131" s="859"/>
      <c r="D131" s="859"/>
      <c r="E131" s="859"/>
      <c r="F131" s="859"/>
      <c r="G131" s="859"/>
      <c r="H131" s="859"/>
      <c r="I131" s="859"/>
      <c r="J131" s="859"/>
      <c r="K131" s="859"/>
      <c r="L131" s="859"/>
      <c r="M131" s="859"/>
      <c r="N131" s="859"/>
      <c r="O131" s="859"/>
      <c r="P131" s="859"/>
      <c r="Q131" s="859"/>
      <c r="R131" s="859"/>
      <c r="S131" s="859"/>
      <c r="T131" s="859"/>
      <c r="U131" s="859"/>
      <c r="V131" s="859"/>
      <c r="W131" s="860" t="s">
        <v>501</v>
      </c>
      <c r="X131" s="861"/>
      <c r="Y131" s="861"/>
      <c r="Z131" s="862"/>
      <c r="AA131" s="863">
        <v>1020497</v>
      </c>
      <c r="AB131" s="864"/>
      <c r="AC131" s="864"/>
      <c r="AD131" s="864"/>
      <c r="AE131" s="865"/>
      <c r="AF131" s="866">
        <v>985643</v>
      </c>
      <c r="AG131" s="864"/>
      <c r="AH131" s="864"/>
      <c r="AI131" s="864"/>
      <c r="AJ131" s="865"/>
      <c r="AK131" s="866">
        <v>955940</v>
      </c>
      <c r="AL131" s="864"/>
      <c r="AM131" s="864"/>
      <c r="AN131" s="864"/>
      <c r="AO131" s="865"/>
      <c r="AP131" s="867"/>
      <c r="AQ131" s="868"/>
      <c r="AR131" s="868"/>
      <c r="AS131" s="868"/>
      <c r="AT131" s="869"/>
      <c r="AU131" s="284"/>
      <c r="AV131" s="284"/>
      <c r="AW131" s="284"/>
      <c r="AX131" s="828" t="s">
        <v>502</v>
      </c>
      <c r="AY131" s="829"/>
      <c r="AZ131" s="829"/>
      <c r="BA131" s="829"/>
      <c r="BB131" s="829"/>
      <c r="BC131" s="829"/>
      <c r="BD131" s="829"/>
      <c r="BE131" s="830"/>
      <c r="BF131" s="831" t="s">
        <v>127</v>
      </c>
      <c r="BG131" s="832"/>
      <c r="BH131" s="832"/>
      <c r="BI131" s="832"/>
      <c r="BJ131" s="832"/>
      <c r="BK131" s="832"/>
      <c r="BL131" s="833"/>
      <c r="BM131" s="831">
        <v>350</v>
      </c>
      <c r="BN131" s="832"/>
      <c r="BO131" s="832"/>
      <c r="BP131" s="832"/>
      <c r="BQ131" s="832"/>
      <c r="BR131" s="832"/>
      <c r="BS131" s="833"/>
      <c r="BT131" s="834"/>
      <c r="BU131" s="835"/>
      <c r="BV131" s="835"/>
      <c r="BW131" s="835"/>
      <c r="BX131" s="835"/>
      <c r="BY131" s="835"/>
      <c r="BZ131" s="83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37" t="s">
        <v>503</v>
      </c>
      <c r="B132" s="838"/>
      <c r="C132" s="838"/>
      <c r="D132" s="838"/>
      <c r="E132" s="838"/>
      <c r="F132" s="838"/>
      <c r="G132" s="838"/>
      <c r="H132" s="838"/>
      <c r="I132" s="838"/>
      <c r="J132" s="838"/>
      <c r="K132" s="838"/>
      <c r="L132" s="838"/>
      <c r="M132" s="838"/>
      <c r="N132" s="838"/>
      <c r="O132" s="838"/>
      <c r="P132" s="838"/>
      <c r="Q132" s="838"/>
      <c r="R132" s="838"/>
      <c r="S132" s="838"/>
      <c r="T132" s="838"/>
      <c r="U132" s="838"/>
      <c r="V132" s="841" t="s">
        <v>504</v>
      </c>
      <c r="W132" s="841"/>
      <c r="X132" s="841"/>
      <c r="Y132" s="841"/>
      <c r="Z132" s="842"/>
      <c r="AA132" s="843">
        <v>9.0642108700000001</v>
      </c>
      <c r="AB132" s="844"/>
      <c r="AC132" s="844"/>
      <c r="AD132" s="844"/>
      <c r="AE132" s="845"/>
      <c r="AF132" s="846">
        <v>9.3292398970000008</v>
      </c>
      <c r="AG132" s="844"/>
      <c r="AH132" s="844"/>
      <c r="AI132" s="844"/>
      <c r="AJ132" s="845"/>
      <c r="AK132" s="846">
        <v>6.9889323599999997</v>
      </c>
      <c r="AL132" s="844"/>
      <c r="AM132" s="844"/>
      <c r="AN132" s="844"/>
      <c r="AO132" s="845"/>
      <c r="AP132" s="847"/>
      <c r="AQ132" s="848"/>
      <c r="AR132" s="848"/>
      <c r="AS132" s="848"/>
      <c r="AT132" s="84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39"/>
      <c r="B133" s="840"/>
      <c r="C133" s="840"/>
      <c r="D133" s="840"/>
      <c r="E133" s="840"/>
      <c r="F133" s="840"/>
      <c r="G133" s="840"/>
      <c r="H133" s="840"/>
      <c r="I133" s="840"/>
      <c r="J133" s="840"/>
      <c r="K133" s="840"/>
      <c r="L133" s="840"/>
      <c r="M133" s="840"/>
      <c r="N133" s="840"/>
      <c r="O133" s="840"/>
      <c r="P133" s="840"/>
      <c r="Q133" s="840"/>
      <c r="R133" s="840"/>
      <c r="S133" s="840"/>
      <c r="T133" s="840"/>
      <c r="U133" s="840"/>
      <c r="V133" s="820" t="s">
        <v>505</v>
      </c>
      <c r="W133" s="820"/>
      <c r="X133" s="820"/>
      <c r="Y133" s="820"/>
      <c r="Z133" s="821"/>
      <c r="AA133" s="822">
        <v>10.6</v>
      </c>
      <c r="AB133" s="823"/>
      <c r="AC133" s="823"/>
      <c r="AD133" s="823"/>
      <c r="AE133" s="824"/>
      <c r="AF133" s="822">
        <v>9.5</v>
      </c>
      <c r="AG133" s="823"/>
      <c r="AH133" s="823"/>
      <c r="AI133" s="823"/>
      <c r="AJ133" s="824"/>
      <c r="AK133" s="822">
        <v>8.4</v>
      </c>
      <c r="AL133" s="823"/>
      <c r="AM133" s="823"/>
      <c r="AN133" s="823"/>
      <c r="AO133" s="824"/>
      <c r="AP133" s="825"/>
      <c r="AQ133" s="826"/>
      <c r="AR133" s="826"/>
      <c r="AS133" s="826"/>
      <c r="AT133" s="82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7aJk0VaTRwvOupQKzK/krbihJxajoNyKoRQapf0bPvysL18cFhiqIPjMLDWLpB7OTHVOg0vHoih6slAbvjKyQ==" saltValue="Gf75LQvqwsSEg1hYzuuV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S29" sqref="CS2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nHnVxvwv/tMsjtGnecrt6rdCxf1wdAjwKt04gIiyfqOXPFswYz3PNQdeUBFJSkt33WU4a41GUCzOY2iYvf5A==" saltValue="oVuye8oChpRLadktoOlZ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UYKjPk7fht6N3ymbc9QBXHw+20k/1b57iu2j+4Y9vlzmsppwmlQ2xx86CdjENf22fBoXiA0CgOmHriGf/PCbQ==" saltValue="QFxBMOjsCW2v1DLKkoeq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AO14" sqref="AO1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5"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6"/>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49" t="s">
        <v>514</v>
      </c>
      <c r="AL9" s="1250"/>
      <c r="AM9" s="1250"/>
      <c r="AN9" s="1251"/>
      <c r="AO9" s="312">
        <v>476343</v>
      </c>
      <c r="AP9" s="312">
        <v>406436</v>
      </c>
      <c r="AQ9" s="313">
        <v>190701</v>
      </c>
      <c r="AR9" s="314">
        <v>113.1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49" t="s">
        <v>515</v>
      </c>
      <c r="AL10" s="1250"/>
      <c r="AM10" s="1250"/>
      <c r="AN10" s="1251"/>
      <c r="AO10" s="315">
        <v>25494</v>
      </c>
      <c r="AP10" s="315">
        <v>21753</v>
      </c>
      <c r="AQ10" s="316">
        <v>22807</v>
      </c>
      <c r="AR10" s="317">
        <v>-4.5999999999999996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49" t="s">
        <v>516</v>
      </c>
      <c r="AL11" s="1250"/>
      <c r="AM11" s="1250"/>
      <c r="AN11" s="1251"/>
      <c r="AO11" s="315">
        <v>1825</v>
      </c>
      <c r="AP11" s="315">
        <v>1557</v>
      </c>
      <c r="AQ11" s="316">
        <v>29822</v>
      </c>
      <c r="AR11" s="317">
        <v>-94.8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49" t="s">
        <v>517</v>
      </c>
      <c r="AL12" s="1250"/>
      <c r="AM12" s="1250"/>
      <c r="AN12" s="1251"/>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49" t="s">
        <v>519</v>
      </c>
      <c r="AL13" s="1250"/>
      <c r="AM13" s="1250"/>
      <c r="AN13" s="1251"/>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49" t="s">
        <v>520</v>
      </c>
      <c r="AL14" s="1250"/>
      <c r="AM14" s="1250"/>
      <c r="AN14" s="1251"/>
      <c r="AO14" s="315">
        <v>9476</v>
      </c>
      <c r="AP14" s="315">
        <v>8085</v>
      </c>
      <c r="AQ14" s="316">
        <v>10094</v>
      </c>
      <c r="AR14" s="317">
        <v>-19.899999999999999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49" t="s">
        <v>521</v>
      </c>
      <c r="AL15" s="1250"/>
      <c r="AM15" s="1250"/>
      <c r="AN15" s="1251"/>
      <c r="AO15" s="315" t="s">
        <v>518</v>
      </c>
      <c r="AP15" s="315" t="s">
        <v>518</v>
      </c>
      <c r="AQ15" s="316">
        <v>4017</v>
      </c>
      <c r="AR15" s="317" t="s">
        <v>518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52" t="s">
        <v>522</v>
      </c>
      <c r="AL16" s="1253"/>
      <c r="AM16" s="1253"/>
      <c r="AN16" s="1254"/>
      <c r="AO16" s="315">
        <v>-47741</v>
      </c>
      <c r="AP16" s="315">
        <v>-40735</v>
      </c>
      <c r="AQ16" s="316">
        <v>-17771</v>
      </c>
      <c r="AR16" s="317">
        <v>129.19999999999999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52" t="s">
        <v>187</v>
      </c>
      <c r="AL17" s="1253"/>
      <c r="AM17" s="1253"/>
      <c r="AN17" s="1254"/>
      <c r="AO17" s="315">
        <v>465397</v>
      </c>
      <c r="AP17" s="315">
        <v>397096</v>
      </c>
      <c r="AQ17" s="316">
        <v>242952</v>
      </c>
      <c r="AR17" s="317">
        <v>63.4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46" t="s">
        <v>527</v>
      </c>
      <c r="AL21" s="1247"/>
      <c r="AM21" s="1247"/>
      <c r="AN21" s="1248"/>
      <c r="AO21" s="327">
        <v>44.37</v>
      </c>
      <c r="AP21" s="328">
        <v>21.84</v>
      </c>
      <c r="AQ21" s="329">
        <v>22.53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46" t="s">
        <v>528</v>
      </c>
      <c r="AL22" s="1247"/>
      <c r="AM22" s="1247"/>
      <c r="AN22" s="1248"/>
      <c r="AO22" s="332">
        <v>81.900000000000006</v>
      </c>
      <c r="AP22" s="333">
        <v>95.6</v>
      </c>
      <c r="AQ22" s="334">
        <v>-13.7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5"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6"/>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7" t="s">
        <v>532</v>
      </c>
      <c r="AL32" s="1238"/>
      <c r="AM32" s="1238"/>
      <c r="AN32" s="1239"/>
      <c r="AO32" s="342">
        <v>180873</v>
      </c>
      <c r="AP32" s="342">
        <v>154328</v>
      </c>
      <c r="AQ32" s="343">
        <v>136235</v>
      </c>
      <c r="AR32" s="344">
        <v>13.3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7" t="s">
        <v>533</v>
      </c>
      <c r="AL33" s="1238"/>
      <c r="AM33" s="1238"/>
      <c r="AN33" s="1239"/>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7" t="s">
        <v>534</v>
      </c>
      <c r="AL34" s="1238"/>
      <c r="AM34" s="1238"/>
      <c r="AN34" s="1239"/>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7" t="s">
        <v>535</v>
      </c>
      <c r="AL35" s="1238"/>
      <c r="AM35" s="1238"/>
      <c r="AN35" s="1239"/>
      <c r="AO35" s="342">
        <v>8613</v>
      </c>
      <c r="AP35" s="342">
        <v>7349</v>
      </c>
      <c r="AQ35" s="343">
        <v>32688</v>
      </c>
      <c r="AR35" s="344">
        <v>-77.5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7" t="s">
        <v>536</v>
      </c>
      <c r="AL36" s="1238"/>
      <c r="AM36" s="1238"/>
      <c r="AN36" s="1239"/>
      <c r="AO36" s="342" t="s">
        <v>518</v>
      </c>
      <c r="AP36" s="342" t="s">
        <v>518</v>
      </c>
      <c r="AQ36" s="343">
        <v>4188</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7" t="s">
        <v>537</v>
      </c>
      <c r="AL37" s="1238"/>
      <c r="AM37" s="1238"/>
      <c r="AN37" s="1239"/>
      <c r="AO37" s="342" t="s">
        <v>518</v>
      </c>
      <c r="AP37" s="342" t="s">
        <v>518</v>
      </c>
      <c r="AQ37" s="343">
        <v>1212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0" t="s">
        <v>538</v>
      </c>
      <c r="AL38" s="1241"/>
      <c r="AM38" s="1241"/>
      <c r="AN38" s="1242"/>
      <c r="AO38" s="345" t="s">
        <v>518</v>
      </c>
      <c r="AP38" s="345" t="s">
        <v>518</v>
      </c>
      <c r="AQ38" s="346">
        <v>25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0" t="s">
        <v>539</v>
      </c>
      <c r="AL39" s="1241"/>
      <c r="AM39" s="1241"/>
      <c r="AN39" s="1242"/>
      <c r="AO39" s="342" t="s">
        <v>518</v>
      </c>
      <c r="AP39" s="342" t="s">
        <v>518</v>
      </c>
      <c r="AQ39" s="343">
        <v>-7598</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7" t="s">
        <v>540</v>
      </c>
      <c r="AL40" s="1238"/>
      <c r="AM40" s="1238"/>
      <c r="AN40" s="1239"/>
      <c r="AO40" s="342">
        <v>-122676</v>
      </c>
      <c r="AP40" s="342">
        <v>-104672</v>
      </c>
      <c r="AQ40" s="343">
        <v>-123844</v>
      </c>
      <c r="AR40" s="344">
        <v>-15.5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3" t="s">
        <v>300</v>
      </c>
      <c r="AL41" s="1244"/>
      <c r="AM41" s="1244"/>
      <c r="AN41" s="1245"/>
      <c r="AO41" s="342">
        <v>66810</v>
      </c>
      <c r="AP41" s="342">
        <v>57005</v>
      </c>
      <c r="AQ41" s="343">
        <v>42911</v>
      </c>
      <c r="AR41" s="344">
        <v>32.799999999999997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0" t="s">
        <v>509</v>
      </c>
      <c r="AN49" s="1232" t="s">
        <v>544</v>
      </c>
      <c r="AO49" s="1233"/>
      <c r="AP49" s="1233"/>
      <c r="AQ49" s="1233"/>
      <c r="AR49" s="123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1427253</v>
      </c>
      <c r="AN51" s="364">
        <v>1159426</v>
      </c>
      <c r="AO51" s="365">
        <v>120.9</v>
      </c>
      <c r="AP51" s="366">
        <v>333013</v>
      </c>
      <c r="AQ51" s="367">
        <v>5.3</v>
      </c>
      <c r="AR51" s="368">
        <v>115.6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18868</v>
      </c>
      <c r="AN52" s="372">
        <v>15327</v>
      </c>
      <c r="AO52" s="373">
        <v>31.5</v>
      </c>
      <c r="AP52" s="374">
        <v>126732</v>
      </c>
      <c r="AQ52" s="375">
        <v>19.100000000000001</v>
      </c>
      <c r="AR52" s="376">
        <v>12.4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1531808</v>
      </c>
      <c r="AN53" s="364">
        <v>1285074</v>
      </c>
      <c r="AO53" s="365">
        <v>10.8</v>
      </c>
      <c r="AP53" s="366">
        <v>280458</v>
      </c>
      <c r="AQ53" s="367">
        <v>-15.8</v>
      </c>
      <c r="AR53" s="368">
        <v>26.6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8980</v>
      </c>
      <c r="AN54" s="372">
        <v>7534</v>
      </c>
      <c r="AO54" s="373">
        <v>-50.8</v>
      </c>
      <c r="AP54" s="374">
        <v>127286</v>
      </c>
      <c r="AQ54" s="375">
        <v>0.4</v>
      </c>
      <c r="AR54" s="376">
        <v>-51.2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4148189</v>
      </c>
      <c r="AN55" s="364">
        <v>3509466</v>
      </c>
      <c r="AO55" s="365">
        <v>173.1</v>
      </c>
      <c r="AP55" s="366">
        <v>291945</v>
      </c>
      <c r="AQ55" s="367">
        <v>4.0999999999999996</v>
      </c>
      <c r="AR55" s="368">
        <v>169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13498</v>
      </c>
      <c r="AN56" s="372">
        <v>11420</v>
      </c>
      <c r="AO56" s="373">
        <v>51.6</v>
      </c>
      <c r="AP56" s="374">
        <v>127651</v>
      </c>
      <c r="AQ56" s="375">
        <v>0.3</v>
      </c>
      <c r="AR56" s="376">
        <v>51.3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2743749</v>
      </c>
      <c r="AN57" s="364">
        <v>2347091</v>
      </c>
      <c r="AO57" s="365">
        <v>-33.1</v>
      </c>
      <c r="AP57" s="366">
        <v>291173</v>
      </c>
      <c r="AQ57" s="367">
        <v>-0.3</v>
      </c>
      <c r="AR57" s="368">
        <v>-32.799999999999997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15562</v>
      </c>
      <c r="AN58" s="372">
        <v>13312</v>
      </c>
      <c r="AO58" s="373">
        <v>16.600000000000001</v>
      </c>
      <c r="AP58" s="374">
        <v>119071</v>
      </c>
      <c r="AQ58" s="375">
        <v>-6.7</v>
      </c>
      <c r="AR58" s="376">
        <v>23.3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1522471</v>
      </c>
      <c r="AN59" s="364">
        <v>1299037</v>
      </c>
      <c r="AO59" s="365">
        <v>-44.7</v>
      </c>
      <c r="AP59" s="366">
        <v>271581</v>
      </c>
      <c r="AQ59" s="367">
        <v>-6.7</v>
      </c>
      <c r="AR59" s="368">
        <v>-38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22028</v>
      </c>
      <c r="AN60" s="372">
        <v>18795</v>
      </c>
      <c r="AO60" s="373">
        <v>41.2</v>
      </c>
      <c r="AP60" s="374">
        <v>117844</v>
      </c>
      <c r="AQ60" s="375">
        <v>-1</v>
      </c>
      <c r="AR60" s="376">
        <v>42.2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2274694</v>
      </c>
      <c r="AN61" s="379">
        <v>1920019</v>
      </c>
      <c r="AO61" s="380">
        <v>45.4</v>
      </c>
      <c r="AP61" s="381">
        <v>293634</v>
      </c>
      <c r="AQ61" s="382">
        <v>-2.7</v>
      </c>
      <c r="AR61" s="368">
        <v>48.1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15787</v>
      </c>
      <c r="AN62" s="372">
        <v>13278</v>
      </c>
      <c r="AO62" s="373">
        <v>18</v>
      </c>
      <c r="AP62" s="374">
        <v>123717</v>
      </c>
      <c r="AQ62" s="375">
        <v>2.4</v>
      </c>
      <c r="AR62" s="376">
        <v>15.6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wDD3lVeqoggCv70Gz+vX69C5H2Sx+Tr5MEtpKDSoFfUjEoAGMzfMmNZvNRDMitbTqEXND/MhaOUwP6hy6SYiA==" saltValue="F502ngJirzv/LwE2StZQ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rlVqWBth6DcNXCzlaM4shFrTiuTp9uLN3LLoKzsxpJBKkxAcHO0k+/Ujqnav+2H82n6NAO2R8WaJJTWhjvOYQ==" saltValue="0KYwIGGFOY+9HKkdTUAw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G102" sqref="AG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7lPeLYohisHHwL2i1QwDCF029G8XB043MrfTCTOk1rEvPnBWK5xOth70eErW6ILa1FxpNdzrE3TVIen7ESdnw==" saltValue="I7+NgGfInUtwbDELuxdM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55" t="s">
        <v>3</v>
      </c>
      <c r="D47" s="1255"/>
      <c r="E47" s="1256"/>
      <c r="F47" s="11">
        <v>112.98</v>
      </c>
      <c r="G47" s="12">
        <v>130.97</v>
      </c>
      <c r="H47" s="12">
        <v>155.34</v>
      </c>
      <c r="I47" s="12">
        <v>178.68</v>
      </c>
      <c r="J47" s="13">
        <v>198.6</v>
      </c>
    </row>
    <row r="48" spans="2:10" ht="57.75" customHeight="1" x14ac:dyDescent="0.15">
      <c r="B48" s="14"/>
      <c r="C48" s="1257" t="s">
        <v>4</v>
      </c>
      <c r="D48" s="1257"/>
      <c r="E48" s="1258"/>
      <c r="F48" s="15">
        <v>19.77</v>
      </c>
      <c r="G48" s="16">
        <v>18.05</v>
      </c>
      <c r="H48" s="16">
        <v>17.420000000000002</v>
      </c>
      <c r="I48" s="16">
        <v>16.309999999999999</v>
      </c>
      <c r="J48" s="17">
        <v>23.84</v>
      </c>
    </row>
    <row r="49" spans="2:10" ht="57.75" customHeight="1" thickBot="1" x14ac:dyDescent="0.2">
      <c r="B49" s="18"/>
      <c r="C49" s="1259" t="s">
        <v>5</v>
      </c>
      <c r="D49" s="1259"/>
      <c r="E49" s="1260"/>
      <c r="F49" s="19">
        <v>3.79</v>
      </c>
      <c r="G49" s="20">
        <v>19.82</v>
      </c>
      <c r="H49" s="20">
        <v>18.03</v>
      </c>
      <c r="I49" s="20">
        <v>15.72</v>
      </c>
      <c r="J49" s="21">
        <v>20.36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BOEvQ7N3+J49bH1PwPTIBX4QpVMXipJfQdk8y7PtTlajuQTA+ZA49zfbbtuu+M7AEjSPcJvAa9fpIXngaCLgA==" saltValue="K5FDlcXukvLgYqmKQAcM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2020-03-10T02:48:12Z</cp:lastPrinted>
  <dcterms:created xsi:type="dcterms:W3CDTF">2020-02-10T06:44:16Z</dcterms:created>
  <dcterms:modified xsi:type="dcterms:W3CDTF">2020-10-26T11:54:34Z</dcterms:modified>
  <cp:category/>
</cp:coreProperties>
</file>