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財務業務\H32 R2\⑥　　　予算調・決算統計・財政状況調・財政健全化等\【財政状況調べ】\R2.8.26　【923〆】 【作業依頼】平成30年度財政状況資料集の作成について（2回目：公会計分）\渡嘉敷村　9.23〆\"/>
    </mc:Choice>
  </mc:AlternateContent>
  <xr:revisionPtr revIDLastSave="0" documentId="13_ncr:1_{9D1C4179-90A5-4E54-897B-B2E65D97996E}" xr6:coauthVersionLast="45" xr6:coauthVersionMax="45" xr10:uidLastSave="{00000000-0000-0000-0000-000000000000}"/>
  <bookViews>
    <workbookView xWindow="-120" yWindow="-120" windowWidth="29040" windowHeight="158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CO35" i="10"/>
  <c r="AM35" i="10"/>
  <c r="C35" i="10"/>
  <c r="CO34" i="10"/>
  <c r="BW34" i="10"/>
  <c r="BW35" i="10" s="1"/>
  <c r="BW36" i="10" s="1"/>
  <c r="BW37" i="10" s="1"/>
  <c r="BW38" i="10" s="1"/>
  <c r="BW39" i="10" s="1"/>
  <c r="BW40" i="10" s="1"/>
  <c r="BW41" i="10" s="1"/>
  <c r="BW42" i="10" s="1"/>
  <c r="BW43" i="10" s="1"/>
  <c r="AM34" i="10"/>
  <c r="U34" i="10"/>
  <c r="U35"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<sst xmlns="http://schemas.openxmlformats.org/spreadsheetml/2006/main" count="1175" uniqueCount="595">
  <si>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</si>
  <si>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</si>
  <si>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</si>
  <si>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</si>
  <si>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</si>
  <si>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</si>
  <si>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</si>
  <si>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</si>
  <si>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</si>
  <si>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</si>
  <si>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</si>
  <si>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</si>
  <si>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</si>
  <si>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</si>
  <si>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</si>
  <si>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</si>
  <si>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</si>
  <si>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</si>
  <si>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</si>
  <si>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</si>
  <si>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</si>
  <si>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</si>
  <si>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</si>
  <si>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</si>
  <si>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</si>
  <si>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</si>
  <si>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</si>
  <si>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</si>
  <si>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</si>
  <si>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</si>
  <si>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</si>
  <si>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</si>
  <si>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</si>
  <si>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</si>
  <si>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</si>
  <si>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</si>
  <si>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</si>
  <si>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</si>
  <si>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</si>
  <si>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</si>
  <si>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</si>
  <si>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</si>
  <si>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</si>
  <si>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</si>
  <si>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</si>
  <si>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</si>
  <si>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</si>
  <si>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</si>
  <si>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</si>
  <si>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</si>
  <si>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</si>
  <si>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</si>
  <si>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</si>
  <si>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</si>
  <si>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</si>
  <si>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</si>
  <si>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</si>
  <si>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</si>
  <si>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</si>
  <si>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</si>
  <si>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</si>
  <si>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</si>
  <si>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</si>
  <si>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</si>
  <si>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</si>
  <si>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</si>
  <si>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</si>
  <si>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</si>
  <si>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</si>
  <si>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</si>
  <si>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</si>
  <si>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</si>
  <si>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</si>
  <si>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</si>
  <si>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</si>
  <si>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</si>
  <si>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</si>
  <si>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</si>
  <si>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</si>
  <si>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</si>
  <si>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</si>
  <si>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</si>
  <si>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</si>
  <si>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</si>
  <si>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</si>
  <si>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</si>
  <si>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</si>
  <si>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</si>
  <si>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</si>
  <si>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</si>
  <si>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</si>
  <si>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</si>
  <si>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</si>
  <si>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</si>
  <si>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</si>
  <si>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</si>
  <si>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</si>
  <si>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渡嘉敷村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</si>
  <si>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</si>
  <si>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</si>
  <si>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</si>
  <si>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</si>
  <si>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</si>
  <si>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</si>
  <si>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</si>
  <si>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</si>
  <si>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</si>
  <si>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</si>
  <si>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</si>
  <si>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</si>
  <si>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</si>
  <si>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</si>
  <si>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</si>
  <si>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</si>
  <si>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</si>
  <si>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</si>
  <si>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</si>
  <si>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</si>
  <si>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</si>
  <si>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</si>
  <si>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</si>
  <si>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</si>
  <si>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</si>
  <si>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</si>
  <si>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</si>
  <si>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</si>
  <si>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</si>
  <si>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</si>
  <si>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</si>
  <si>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</si>
  <si>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</si>
  <si>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</si>
  <si>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</si>
  <si>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</si>
  <si>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</si>
  <si>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</si>
  <si>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</si>
  <si>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</si>
  <si>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</si>
  <si>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</si>
  <si>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</si>
  <si>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</si>
  <si>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</si>
  <si>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</si>
  <si>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</si>
  <si>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</si>
  <si>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</si>
  <si>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</si>
  <si>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</si>
  <si>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</si>
  <si>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</si>
  <si>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</si>
  <si>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</si>
  <si>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</si>
  <si>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4"/>
  </si>
  <si>
    <t>うち日本人(％)</t>
    <phoneticPr fontId="5"/>
  </si>
  <si>
    <t>3.8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</si>
  <si>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</si>
  <si>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</si>
  <si>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</si>
  <si>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</si>
  <si>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</si>
  <si>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</si>
  <si>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</si>
  <si>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</si>
  <si>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</si>
  <si>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</si>
  <si>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</si>
  <si>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</si>
  <si>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</si>
  <si>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</si>
  <si>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</si>
  <si>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</si>
  <si>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</si>
  <si>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</si>
  <si>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</si>
  <si>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</si>
  <si>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</si>
  <si>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</si>
  <si>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</si>
  <si>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</si>
  <si>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</si>
  <si>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</si>
  <si>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</si>
  <si>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</si>
  <si>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</si>
  <si>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</si>
  <si>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</si>
  <si>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</si>
  <si>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</si>
  <si>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</si>
  <si>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</si>
  <si>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</si>
  <si>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</si>
  <si>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</si>
  <si>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</si>
  <si>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</si>
  <si>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</si>
  <si>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</si>
  <si>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</si>
  <si>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</si>
  <si>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</si>
  <si>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</si>
  <si>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</si>
  <si>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</si>
  <si>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</si>
  <si>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</si>
  <si>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</si>
  <si>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</si>
  <si>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</si>
  <si>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</si>
  <si>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</si>
  <si>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</si>
  <si>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</si>
  <si>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沖縄県渡嘉敷村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</si>
  <si>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</si>
  <si>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</si>
  <si>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</si>
  <si>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</si>
  <si>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</si>
  <si>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</si>
  <si>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</si>
  <si>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</si>
  <si>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</si>
  <si>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</si>
  <si>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</si>
  <si>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</si>
  <si>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</si>
  <si>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</si>
  <si>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</si>
  <si>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</si>
  <si>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</si>
  <si>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</si>
  <si>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</si>
  <si>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</si>
  <si>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</si>
  <si>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</si>
  <si>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</si>
  <si>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</si>
  <si>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</si>
  <si>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</si>
  <si>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</si>
  <si>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</si>
  <si>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</si>
  <si>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</si>
  <si>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</si>
  <si>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</si>
  <si>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</si>
  <si>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</si>
  <si>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</si>
  <si>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</si>
  <si>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</si>
  <si>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</si>
  <si>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</si>
  <si>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</si>
  <si>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</si>
  <si>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</si>
  <si>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</si>
  <si>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</si>
  <si>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</si>
  <si>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</si>
  <si>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</si>
  <si>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</si>
  <si>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</si>
  <si>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</si>
  <si>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</si>
  <si>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</si>
  <si>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</si>
  <si>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</si>
  <si>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</si>
  <si>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</si>
  <si>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</si>
  <si>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</si>
  <si>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</si>
  <si>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</si>
  <si>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</si>
  <si>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</si>
  <si>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</si>
  <si>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</si>
  <si>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</si>
  <si>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</si>
  <si>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</si>
  <si>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</si>
  <si>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</si>
  <si>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</si>
  <si>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</si>
  <si>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</si>
  <si>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</si>
  <si>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</si>
  <si>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</si>
  <si>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</si>
  <si>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</si>
  <si>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</si>
  <si>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</si>
  <si>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</si>
  <si>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</si>
  <si>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</si>
  <si>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</si>
  <si>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</si>
  <si>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</si>
  <si>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</si>
  <si>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</si>
  <si>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</si>
  <si>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</si>
  <si>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</si>
  <si>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</si>
  <si>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</si>
  <si>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</si>
  <si>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</si>
  <si>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</si>
  <si>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</si>
  <si>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</si>
  <si>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</si>
  <si>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</si>
  <si>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</si>
  <si>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</si>
  <si>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</si>
  <si>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</si>
  <si>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</si>
  <si>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</si>
  <si>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</si>
  <si>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</si>
  <si>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</si>
  <si>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</si>
  <si>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</si>
  <si>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</si>
  <si>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</si>
  <si>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</si>
  <si>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</si>
  <si>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</si>
  <si>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</si>
  <si>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</si>
  <si>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</si>
  <si>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</si>
  <si>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</si>
  <si>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</si>
  <si>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</si>
  <si>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</si>
  <si>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</si>
  <si>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</si>
  <si>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</si>
  <si>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</si>
  <si>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</si>
  <si>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</si>
  <si>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</si>
  <si>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</si>
  <si>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</si>
  <si>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</si>
  <si>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</si>
  <si>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</si>
  <si>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</si>
  <si>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</si>
  <si>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</si>
  <si>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</si>
  <si>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</si>
  <si>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</si>
  <si>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</si>
  <si>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</si>
  <si>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</si>
  <si>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</si>
  <si>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</si>
  <si>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</si>
  <si>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</si>
  <si>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沖縄県渡嘉敷村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</si>
  <si>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</si>
  <si>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</si>
  <si>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</si>
  <si>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</si>
  <si>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</si>
  <si>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</si>
  <si>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</si>
  <si>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</si>
  <si>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</si>
  <si>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</si>
  <si>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</si>
  <si>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</si>
  <si>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</si>
  <si>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</si>
  <si>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</si>
  <si>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</si>
  <si>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</si>
  <si>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</si>
  <si>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</si>
  <si>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</si>
  <si>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</si>
  <si>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</si>
  <si>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</si>
  <si>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</si>
  <si>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</si>
  <si>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</si>
  <si>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</si>
  <si>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</si>
  <si>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</si>
  <si>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</si>
  <si>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</si>
  <si>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</si>
  <si>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</si>
  <si>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</si>
  <si>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</si>
  <si>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</si>
  <si>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</si>
  <si>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</si>
  <si>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航路事業特別会計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</si>
  <si>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</si>
  <si>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</si>
  <si>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</si>
  <si>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</si>
  <si>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</si>
  <si>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</si>
  <si>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</si>
  <si>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</si>
  <si>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</si>
  <si>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</si>
  <si>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</si>
  <si>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</si>
  <si>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</si>
  <si>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</si>
  <si>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</si>
  <si>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</si>
  <si>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</si>
  <si>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</si>
  <si>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</si>
  <si>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</si>
  <si>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</si>
  <si>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</si>
  <si>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</si>
  <si>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</si>
  <si>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</si>
  <si>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</si>
  <si>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</si>
  <si>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</si>
  <si>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</si>
  <si>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</si>
  <si>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</si>
  <si>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</si>
  <si>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</si>
  <si>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</si>
  <si>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</si>
  <si>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</si>
  <si>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</si>
  <si>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</si>
  <si>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</si>
  <si>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</si>
  <si>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</si>
  <si>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</si>
  <si>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</si>
  <si>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</si>
  <si>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</si>
  <si>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</si>
  <si>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</si>
  <si>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</si>
  <si>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</si>
  <si>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</si>
  <si>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</si>
  <si>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</si>
  <si>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</si>
  <si>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</si>
  <si>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</si>
  <si>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</si>
  <si>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</si>
  <si>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</si>
  <si>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</si>
  <si>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</si>
  <si>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</si>
  <si>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</si>
  <si>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</si>
  <si>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</si>
  <si>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</si>
  <si>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</si>
  <si>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</si>
  <si>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</si>
  <si>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</si>
  <si>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</si>
  <si>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</si>
  <si>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</si>
  <si>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</si>
  <si>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</si>
  <si>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</si>
  <si>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</si>
  <si>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</si>
  <si>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</si>
  <si>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</si>
  <si>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</si>
  <si>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</si>
  <si>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</si>
  <si>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</si>
  <si>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</si>
  <si>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</si>
  <si>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</si>
  <si>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</si>
  <si>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</si>
  <si>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</si>
  <si>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</si>
  <si>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</si>
  <si>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</si>
  <si>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</si>
  <si>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</si>
  <si>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</si>
  <si>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</si>
  <si>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</si>
  <si>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</si>
  <si>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</si>
  <si>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</si>
  <si>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</si>
  <si>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</si>
  <si>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</si>
  <si>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</si>
  <si>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</si>
  <si>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</si>
  <si>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</si>
  <si>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</si>
  <si>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</si>
  <si>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</si>
  <si>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</si>
  <si>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</si>
  <si>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</si>
  <si>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</si>
  <si>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</si>
  <si>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</si>
  <si>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</si>
  <si>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</si>
  <si>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</si>
  <si>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</si>
  <si>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</si>
  <si>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</si>
  <si>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</si>
  <si>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</si>
  <si>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</si>
  <si>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</si>
  <si>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</si>
  <si>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</si>
  <si>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</si>
  <si>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</si>
  <si>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</si>
  <si>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</si>
  <si>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</si>
  <si>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</si>
  <si>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</si>
  <si>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</si>
  <si>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</si>
  <si>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</si>
  <si>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</si>
  <si>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</si>
  <si>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</si>
  <si>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</si>
  <si>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</si>
  <si>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</si>
  <si>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</si>
  <si>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</si>
  <si>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10.27</t>
  </si>
  <si>
    <t>一般会計</t>
  </si>
  <si>
    <t>航路事業特別会計</t>
  </si>
  <si>
    <t>国民健康保険事業特別会計</t>
  </si>
  <si>
    <t>下水道事業特別会計</t>
  </si>
  <si>
    <t>簡易水道事業特別会計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</si>
  <si>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</si>
  <si>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</si>
  <si>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</si>
  <si>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</si>
  <si>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</si>
  <si>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</si>
  <si>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</si>
  <si>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</si>
  <si>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振興基金(H30年度末現在)</t>
    <rPh sb="0" eb="2">
      <t>シンコウ</t>
    </rPh>
    <rPh sb="2" eb="4">
      <t>キキン</t>
    </rPh>
    <rPh sb="8" eb="11">
      <t>ネンドマツ</t>
    </rPh>
    <rPh sb="11" eb="13">
      <t>ゲンザイ</t>
    </rPh>
    <phoneticPr fontId="18"/>
  </si>
  <si>
    <t>地域福祉基金(H30年度末現在)</t>
    <rPh sb="0" eb="2">
      <t>チイキ</t>
    </rPh>
    <rPh sb="2" eb="4">
      <t>フクシ</t>
    </rPh>
    <rPh sb="4" eb="6">
      <t>キキン</t>
    </rPh>
    <rPh sb="10" eb="13">
      <t>ネンドマツ</t>
    </rPh>
    <rPh sb="13" eb="15">
      <t>ゲンザイ</t>
    </rPh>
    <phoneticPr fontId="18"/>
  </si>
  <si>
    <t>公共施設整備基金(H30年度末現在)</t>
    <rPh sb="0" eb="2">
      <t>コウキョウ</t>
    </rPh>
    <rPh sb="2" eb="4">
      <t>シセツ</t>
    </rPh>
    <rPh sb="4" eb="6">
      <t>セイビ</t>
    </rPh>
    <rPh sb="6" eb="8">
      <t>キキン</t>
    </rPh>
    <rPh sb="12" eb="15">
      <t>ネンドマツ</t>
    </rPh>
    <rPh sb="15" eb="17">
      <t>ゲンザイ</t>
    </rPh>
    <phoneticPr fontId="18"/>
  </si>
  <si>
    <t>中山間ふるさと農村活性化基金(H30年度末現在)</t>
    <rPh sb="0" eb="3">
      <t>チュウサンカン</t>
    </rPh>
    <rPh sb="7" eb="9">
      <t>ノウソン</t>
    </rPh>
    <rPh sb="9" eb="12">
      <t>カッセイカ</t>
    </rPh>
    <rPh sb="12" eb="14">
      <t>キキン</t>
    </rPh>
    <rPh sb="18" eb="21">
      <t>ネンドマツ</t>
    </rPh>
    <rPh sb="21" eb="23">
      <t>ゲンザイ</t>
    </rPh>
    <phoneticPr fontId="18"/>
  </si>
  <si>
    <t>高齢者福祉基金(H30年度末現在)</t>
    <rPh sb="0" eb="3">
      <t>コウレイシャ</t>
    </rPh>
    <rPh sb="3" eb="5">
      <t>フクシ</t>
    </rPh>
    <rPh sb="5" eb="7">
      <t>キキン</t>
    </rPh>
    <rPh sb="11" eb="14">
      <t>ネンドマツ</t>
    </rPh>
    <rPh sb="14" eb="16">
      <t>ゲンザイ</t>
    </rPh>
    <phoneticPr fontId="18"/>
  </si>
  <si>
    <t>-</t>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</si>
  <si>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</si>
  <si>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t>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</si>
  <si>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5"/>
  </si>
  <si>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5"/>
  </si>
  <si>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</si>
  <si>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5"/>
  </si>
  <si>
    <t>沖縄県市町村総合事務組合</t>
    <rPh sb="0" eb="3">
      <t>オキナワケン</t>
    </rPh>
    <rPh sb="3" eb="6">
      <t>シチョウソン</t>
    </rPh>
    <rPh sb="6" eb="8">
      <t>ソウゴウ</t>
    </rPh>
    <rPh sb="8" eb="10">
      <t>ジム</t>
    </rPh>
    <rPh sb="10" eb="12">
      <t>クミアイ</t>
    </rPh>
    <phoneticPr fontId="5"/>
  </si>
  <si>
    <t>南部広域行政組合（一般会計）</t>
    <rPh sb="0" eb="2">
      <t>ナンブ</t>
    </rPh>
    <rPh sb="2" eb="4">
      <t>コウイキ</t>
    </rPh>
    <rPh sb="4" eb="6">
      <t>ギョウセイ</t>
    </rPh>
    <rPh sb="6" eb="8">
      <t>クミアイ</t>
    </rPh>
    <rPh sb="9" eb="11">
      <t>イッパン</t>
    </rPh>
    <rPh sb="11" eb="13">
      <t>カイケイ</t>
    </rPh>
    <phoneticPr fontId="5"/>
  </si>
  <si>
    <t>南部広域行政組合（特別会計）</t>
    <rPh sb="0" eb="2">
      <t>ナンブ</t>
    </rPh>
    <rPh sb="2" eb="4">
      <t>コウイキ</t>
    </rPh>
    <rPh sb="4" eb="6">
      <t>ギョウセイ</t>
    </rPh>
    <rPh sb="6" eb="8">
      <t>クミアイ</t>
    </rPh>
    <rPh sb="9" eb="11">
      <t>トクベツ</t>
    </rPh>
    <rPh sb="11" eb="13">
      <t>カイケイ</t>
    </rPh>
    <phoneticPr fontId="5"/>
  </si>
  <si>
    <t>沖縄県町村交通災害共済組合</t>
    <rPh sb="0" eb="3">
      <t>オキナワケン</t>
    </rPh>
    <rPh sb="3" eb="5">
      <t>チョウソン</t>
    </rPh>
    <rPh sb="5" eb="7">
      <t>コウツウ</t>
    </rPh>
    <rPh sb="7" eb="9">
      <t>サイガイ</t>
    </rPh>
    <rPh sb="9" eb="11">
      <t>キョウサイ</t>
    </rPh>
    <rPh sb="11" eb="13">
      <t>クミアイ</t>
    </rPh>
    <phoneticPr fontId="5"/>
  </si>
  <si>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5"/>
  </si>
  <si>
    <t>　　〃　　ふるさと市町村圏基金特別会計</t>
    <rPh sb="9" eb="12">
      <t>シチョウソン</t>
    </rPh>
    <rPh sb="12" eb="13">
      <t>ケン</t>
    </rPh>
    <rPh sb="13" eb="15">
      <t>キキン</t>
    </rPh>
    <rPh sb="15" eb="17">
      <t>トクベツ</t>
    </rPh>
    <rPh sb="17" eb="19">
      <t>カイケイ</t>
    </rPh>
    <phoneticPr fontId="2"/>
  </si>
  <si>
    <t>　　〃　　いなんせ斎苑特別会計</t>
    <rPh sb="9" eb="11">
      <t>サイエン</t>
    </rPh>
    <rPh sb="11" eb="13">
      <t>トクベツ</t>
    </rPh>
    <rPh sb="13" eb="15">
      <t>カイケイ</t>
    </rPh>
    <phoneticPr fontId="2"/>
  </si>
  <si>
    <t>　　〃　　南斎場特別会計</t>
    <rPh sb="5" eb="6">
      <t>ミナミ</t>
    </rPh>
    <rPh sb="6" eb="8">
      <t>サイジョウ</t>
    </rPh>
    <rPh sb="8" eb="10">
      <t>トクベツ</t>
    </rPh>
    <rPh sb="10" eb="12">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</si>
  <si>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</si>
  <si>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</si>
  <si>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</si>
  <si>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</si>
  <si>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</si>
  <si>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</si>
  <si>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</si>
  <si>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</si>
  <si>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</si>
  <si>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</si>
  <si>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将来負担比率の分子において、平成19年度をピークにその後減少し、将来負担比率は、減少傾向にあり▲マイナス推移している。平成16年度から実施している起債抑制策や、平成20年度から平成21年度に公的資金補償金免除繰上償還を実施したことにより地方債現在高が減少したことが主な要因である。また、平成21年度からは将来負担比率は▲マイナスのため算定されていない。有形固定資産減価償却率は</t>
    </r>
    <r>
      <rPr>
        <sz val="11"/>
        <color rgb="FFFF0000"/>
        <rFont val="ＭＳ Ｐゴシック"/>
        <family val="3"/>
        <charset val="128"/>
      </rPr>
      <t>平成28年度48.6％</t>
    </r>
    <r>
      <rPr>
        <sz val="11"/>
        <color indexed="8"/>
        <rFont val="ＭＳ Ｐゴシック"/>
        <family val="3"/>
        <charset val="128"/>
      </rPr>
      <t>となっている。
公共施設等総合管理計画に基づき、各施設の適切な維持管理の徹底や長寿命化対策に努め、個別施設計画の早急な策定にも取組んでいく。</t>
    </r>
    <phoneticPr fontId="5"/>
  </si>
  <si>
    <t>実質公債費比率の分子において、平成22年度をピークにその後減少しているのは、平成16年度から起債抑制策により、地方債の発行を抑えたことで、起債残高ピーク時から減少。また、平成20年度から平成21年度に公的資金補償金免除繰上償還を実施したことにより元利償還金が減少したことも主な要因である。算入公債費等について、交付税算入の少ない地方債から過疎債、辺地債等の交付税算入の手厚い地方債の借入にシフトしていることから、算入公債費等は増加傾向にはあるが実質公債費率の分子においては、減少傾向にある。将来負担比率も年度によって違いはあるが、▲マイナス数値を推移し減少傾向にある。
今後も公債費の適正化に引続き努めていく。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</si>
</sst>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B467C2C-DA43-4E17-8D70-017F7B4EA90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6EBC-4C78-AC26-69A6B34C71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987691</c:v>
                </c:pt>
                <c:pt idx="1">
                  <c:v>1001074</c:v>
                </c:pt>
                <c:pt idx="2">
                  <c:v>802605</c:v>
                </c:pt>
                <c:pt idx="3">
                  <c:v>937111</c:v>
                </c:pt>
                <c:pt idx="4">
                  <c:v>516461</c:v>
                </c:pt>
              </c:numCache>
            </c:numRef>
          </c:val>
          <c:smooth val="0"/>
          <c:extLst>
            <c:ext xmlns:c16="http://schemas.microsoft.com/office/drawing/2014/chart" uri="{C3380CC4-5D6E-409C-BE32-E72D297353CC}">
              <c16:uniqueId val="{00000001-6EBC-4C78-AC26-69A6B34C71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5.0599999999999996</c:v>
                </c:pt>
                <c:pt idx="1">
                  <c:v>7.66</c:v>
                </c:pt>
                <c:pt idx="2">
                  <c:v>10.19</c:v>
                </c:pt>
                <c:pt idx="3">
                  <c:v>9.93</c:v>
                </c:pt>
                <c:pt idx="4">
                  <c:v>14.6</c:v>
                </c:pt>
              </c:numCache>
            </c:numRef>
          </c:val>
          <c:extLst>
            <c:ext xmlns:c16="http://schemas.microsoft.com/office/drawing/2014/chart" uri="{C3380CC4-5D6E-409C-BE32-E72D297353CC}">
              <c16:uniqueId val="{00000000-131F-4B65-A79E-3DBE6D7E94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70.209999999999994</c:v>
                </c:pt>
                <c:pt idx="1">
                  <c:v>70.58</c:v>
                </c:pt>
                <c:pt idx="2">
                  <c:v>72.69</c:v>
                </c:pt>
                <c:pt idx="3">
                  <c:v>63.34</c:v>
                </c:pt>
                <c:pt idx="4">
                  <c:v>68.03</c:v>
                </c:pt>
              </c:numCache>
            </c:numRef>
          </c:val>
          <c:extLst>
            <c:ext xmlns:c16="http://schemas.microsoft.com/office/drawing/2014/chart" uri="{C3380CC4-5D6E-409C-BE32-E72D297353CC}">
              <c16:uniqueId val="{00000001-131F-4B65-A79E-3DBE6D7E94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3.61</c:v>
                </c:pt>
                <c:pt idx="1">
                  <c:v>5.12</c:v>
                </c:pt>
                <c:pt idx="2">
                  <c:v>6.3</c:v>
                </c:pt>
                <c:pt idx="3">
                  <c:v>-10.27</c:v>
                </c:pt>
                <c:pt idx="4">
                  <c:v>6.98</c:v>
                </c:pt>
              </c:numCache>
            </c:numRef>
          </c:val>
          <c:smooth val="0"/>
          <c:extLst>
            <c:ext xmlns:c16="http://schemas.microsoft.com/office/drawing/2014/chart" uri="{C3380CC4-5D6E-409C-BE32-E72D297353CC}">
              <c16:uniqueId val="{00000002-131F-4B65-A79E-3DBE6D7E94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BA2-4343-8609-CDAB1088AE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A2-4343-8609-CDAB1088AEE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BA2-4343-8609-CDAB1088AEE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BA2-4343-8609-CDAB1088AEE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c:v>
                </c:pt>
                <c:pt idx="8">
                  <c:v>#N/A</c:v>
                </c:pt>
                <c:pt idx="9">
                  <c:v>0</c:v>
                </c:pt>
              </c:numCache>
            </c:numRef>
          </c:val>
          <c:extLst>
            <c:ext xmlns:c16="http://schemas.microsoft.com/office/drawing/2014/chart" uri="{C3380CC4-5D6E-409C-BE32-E72D297353CC}">
              <c16:uniqueId val="{00000004-7BA2-4343-8609-CDAB1088AEE8}"/>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0.02</c:v>
                </c:pt>
                <c:pt idx="4">
                  <c:v>#N/A</c:v>
                </c:pt>
                <c:pt idx="5">
                  <c:v>7.0000000000000007E-2</c:v>
                </c:pt>
                <c:pt idx="6">
                  <c:v>#N/A</c:v>
                </c:pt>
                <c:pt idx="7">
                  <c:v>7.0000000000000007E-2</c:v>
                </c:pt>
                <c:pt idx="8">
                  <c:v>#N/A</c:v>
                </c:pt>
                <c:pt idx="9">
                  <c:v>0.01</c:v>
                </c:pt>
              </c:numCache>
            </c:numRef>
          </c:val>
          <c:extLst>
            <c:ext xmlns:c16="http://schemas.microsoft.com/office/drawing/2014/chart" uri="{C3380CC4-5D6E-409C-BE32-E72D297353CC}">
              <c16:uniqueId val="{00000005-7BA2-4343-8609-CDAB1088AEE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6-7BA2-4343-8609-CDAB1088AEE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c:v>
                </c:pt>
                <c:pt idx="2">
                  <c:v>#N/A</c:v>
                </c:pt>
                <c:pt idx="3">
                  <c:v>0.89</c:v>
                </c:pt>
                <c:pt idx="4">
                  <c:v>#N/A</c:v>
                </c:pt>
                <c:pt idx="5">
                  <c:v>0.32</c:v>
                </c:pt>
                <c:pt idx="6">
                  <c:v>#N/A</c:v>
                </c:pt>
                <c:pt idx="7">
                  <c:v>1.46</c:v>
                </c:pt>
                <c:pt idx="8">
                  <c:v>#N/A</c:v>
                </c:pt>
                <c:pt idx="9">
                  <c:v>1.82</c:v>
                </c:pt>
              </c:numCache>
            </c:numRef>
          </c:val>
          <c:extLst>
            <c:ext xmlns:c16="http://schemas.microsoft.com/office/drawing/2014/chart" uri="{C3380CC4-5D6E-409C-BE32-E72D297353CC}">
              <c16:uniqueId val="{00000007-7BA2-4343-8609-CDAB1088AEE8}"/>
            </c:ext>
          </c:extLst>
        </c:ser>
        <c:ser>
          <c:idx val="8"/>
          <c:order val="8"/>
          <c:tx>
            <c:strRef>
              <c:f>データシート!$A$35</c:f>
              <c:strCache>
                <c:ptCount val="1"/>
                <c:pt idx="0">
                  <c:v>航路事業特別会計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4.4000000000000004</c:v>
                </c:pt>
                <c:pt idx="2">
                  <c:v>#N/A</c:v>
                </c:pt>
                <c:pt idx="3">
                  <c:v>9.68</c:v>
                </c:pt>
                <c:pt idx="4">
                  <c:v>#N/A</c:v>
                </c:pt>
                <c:pt idx="5">
                  <c:v>11.34</c:v>
                </c:pt>
                <c:pt idx="6">
                  <c:v>#N/A</c:v>
                </c:pt>
                <c:pt idx="7">
                  <c:v>8.3699999999999992</c:v>
                </c:pt>
                <c:pt idx="8">
                  <c:v>#N/A</c:v>
                </c:pt>
                <c:pt idx="9">
                  <c:v>4.41</c:v>
                </c:pt>
              </c:numCache>
            </c:numRef>
          </c:val>
          <c:extLst>
            <c:ext xmlns:c16="http://schemas.microsoft.com/office/drawing/2014/chart" uri="{C3380CC4-5D6E-409C-BE32-E72D297353CC}">
              <c16:uniqueId val="{00000008-7BA2-4343-8609-CDAB1088AEE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5.0599999999999996</c:v>
                </c:pt>
                <c:pt idx="2">
                  <c:v>#N/A</c:v>
                </c:pt>
                <c:pt idx="3">
                  <c:v>7.65</c:v>
                </c:pt>
                <c:pt idx="4">
                  <c:v>#N/A</c:v>
                </c:pt>
                <c:pt idx="5">
                  <c:v>10.18</c:v>
                </c:pt>
                <c:pt idx="6">
                  <c:v>#N/A</c:v>
                </c:pt>
                <c:pt idx="7">
                  <c:v>9.92</c:v>
                </c:pt>
                <c:pt idx="8">
                  <c:v>#N/A</c:v>
                </c:pt>
                <c:pt idx="9">
                  <c:v>14.6</c:v>
                </c:pt>
              </c:numCache>
            </c:numRef>
          </c:val>
          <c:extLst>
            <c:ext xmlns:c16="http://schemas.microsoft.com/office/drawing/2014/chart" uri="{C3380CC4-5D6E-409C-BE32-E72D297353CC}">
              <c16:uniqueId val="{00000009-7BA2-4343-8609-CDAB1088AE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173</c:v>
                </c:pt>
                <c:pt idx="5">
                  <c:v>151</c:v>
                </c:pt>
                <c:pt idx="8">
                  <c:v>145</c:v>
                </c:pt>
                <c:pt idx="11">
                  <c:v>134</c:v>
                </c:pt>
                <c:pt idx="14">
                  <c:v>138</c:v>
                </c:pt>
              </c:numCache>
            </c:numRef>
          </c:val>
          <c:extLst>
            <c:ext xmlns:c16="http://schemas.microsoft.com/office/drawing/2014/chart" uri="{C3380CC4-5D6E-409C-BE32-E72D297353CC}">
              <c16:uniqueId val="{00000000-42B1-4A5B-A0BF-118FED4322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B1-4A5B-A0BF-118FED4322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2B1-4A5B-A0BF-118FED4322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B1-4A5B-A0BF-118FED4322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47</c:v>
                </c:pt>
                <c:pt idx="3">
                  <c:v>49</c:v>
                </c:pt>
                <c:pt idx="6">
                  <c:v>46</c:v>
                </c:pt>
                <c:pt idx="9">
                  <c:v>38</c:v>
                </c:pt>
                <c:pt idx="12">
                  <c:v>32</c:v>
                </c:pt>
              </c:numCache>
            </c:numRef>
          </c:val>
          <c:extLst>
            <c:ext xmlns:c16="http://schemas.microsoft.com/office/drawing/2014/chart" uri="{C3380CC4-5D6E-409C-BE32-E72D297353CC}">
              <c16:uniqueId val="{00000004-42B1-4A5B-A0BF-118FED4322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B1-4A5B-A0BF-118FED4322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B1-4A5B-A0BF-118FED4322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168</c:v>
                </c:pt>
                <c:pt idx="3">
                  <c:v>135</c:v>
                </c:pt>
                <c:pt idx="6">
                  <c:v>125</c:v>
                </c:pt>
                <c:pt idx="9">
                  <c:v>116</c:v>
                </c:pt>
                <c:pt idx="12">
                  <c:v>133</c:v>
                </c:pt>
              </c:numCache>
            </c:numRef>
          </c:val>
          <c:extLst>
            <c:ext xmlns:c16="http://schemas.microsoft.com/office/drawing/2014/chart" uri="{C3380CC4-5D6E-409C-BE32-E72D297353CC}">
              <c16:uniqueId val="{00000007-42B1-4A5B-A0BF-118FED43225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42</c:v>
                </c:pt>
                <c:pt idx="2">
                  <c:v>#N/A</c:v>
                </c:pt>
                <c:pt idx="3">
                  <c:v>#N/A</c:v>
                </c:pt>
                <c:pt idx="4">
                  <c:v>33</c:v>
                </c:pt>
                <c:pt idx="5">
                  <c:v>#N/A</c:v>
                </c:pt>
                <c:pt idx="6">
                  <c:v>#N/A</c:v>
                </c:pt>
                <c:pt idx="7">
                  <c:v>26</c:v>
                </c:pt>
                <c:pt idx="8">
                  <c:v>#N/A</c:v>
                </c:pt>
                <c:pt idx="9">
                  <c:v>#N/A</c:v>
                </c:pt>
                <c:pt idx="10">
                  <c:v>20</c:v>
                </c:pt>
                <c:pt idx="11">
                  <c:v>#N/A</c:v>
                </c:pt>
                <c:pt idx="12">
                  <c:v>#N/A</c:v>
                </c:pt>
                <c:pt idx="13">
                  <c:v>27</c:v>
                </c:pt>
                <c:pt idx="14">
                  <c:v>#N/A</c:v>
                </c:pt>
              </c:numCache>
            </c:numRef>
          </c:val>
          <c:smooth val="0"/>
          <c:extLst>
            <c:ext xmlns:c16="http://schemas.microsoft.com/office/drawing/2014/chart" uri="{C3380CC4-5D6E-409C-BE32-E72D297353CC}">
              <c16:uniqueId val="{00000008-42B1-4A5B-A0BF-118FED43225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1123</c:v>
                </c:pt>
                <c:pt idx="5">
                  <c:v>1078</c:v>
                </c:pt>
                <c:pt idx="8">
                  <c:v>1132</c:v>
                </c:pt>
                <c:pt idx="11">
                  <c:v>1201</c:v>
                </c:pt>
                <c:pt idx="14">
                  <c:v>1110</c:v>
                </c:pt>
              </c:numCache>
            </c:numRef>
          </c:val>
          <c:extLst>
            <c:ext xmlns:c16="http://schemas.microsoft.com/office/drawing/2014/chart" uri="{C3380CC4-5D6E-409C-BE32-E72D297353CC}">
              <c16:uniqueId val="{00000000-02DF-4C20-B4E6-B5DD9F5AA7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149</c:v>
                </c:pt>
                <c:pt idx="5">
                  <c:v>137</c:v>
                </c:pt>
                <c:pt idx="8">
                  <c:v>124</c:v>
                </c:pt>
                <c:pt idx="11">
                  <c:v>111</c:v>
                </c:pt>
                <c:pt idx="14">
                  <c:v>98</c:v>
                </c:pt>
              </c:numCache>
            </c:numRef>
          </c:val>
          <c:extLst>
            <c:ext xmlns:c16="http://schemas.microsoft.com/office/drawing/2014/chart" uri="{C3380CC4-5D6E-409C-BE32-E72D297353CC}">
              <c16:uniqueId val="{00000001-02DF-4C20-B4E6-B5DD9F5AA7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859</c:v>
                </c:pt>
                <c:pt idx="5">
                  <c:v>889</c:v>
                </c:pt>
                <c:pt idx="8">
                  <c:v>945</c:v>
                </c:pt>
                <c:pt idx="11">
                  <c:v>858</c:v>
                </c:pt>
                <c:pt idx="14">
                  <c:v>889</c:v>
                </c:pt>
              </c:numCache>
            </c:numRef>
          </c:val>
          <c:extLst>
            <c:ext xmlns:c16="http://schemas.microsoft.com/office/drawing/2014/chart" uri="{C3380CC4-5D6E-409C-BE32-E72D297353CC}">
              <c16:uniqueId val="{00000002-02DF-4C20-B4E6-B5DD9F5AA7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DF-4C20-B4E6-B5DD9F5AA7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DF-4C20-B4E6-B5DD9F5AA7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DF-4C20-B4E6-B5DD9F5AA7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198</c:v>
                </c:pt>
                <c:pt idx="3">
                  <c:v>140</c:v>
                </c:pt>
                <c:pt idx="6">
                  <c:v>119</c:v>
                </c:pt>
                <c:pt idx="9">
                  <c:v>80</c:v>
                </c:pt>
                <c:pt idx="12">
                  <c:v>56</c:v>
                </c:pt>
              </c:numCache>
            </c:numRef>
          </c:val>
          <c:extLst>
            <c:ext xmlns:c16="http://schemas.microsoft.com/office/drawing/2014/chart" uri="{C3380CC4-5D6E-409C-BE32-E72D297353CC}">
              <c16:uniqueId val="{00000006-02DF-4C20-B4E6-B5DD9F5AA7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2DF-4C20-B4E6-B5DD9F5AA7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500</c:v>
                </c:pt>
                <c:pt idx="3">
                  <c:v>337</c:v>
                </c:pt>
                <c:pt idx="6">
                  <c:v>301</c:v>
                </c:pt>
                <c:pt idx="9">
                  <c:v>278</c:v>
                </c:pt>
                <c:pt idx="12">
                  <c:v>264</c:v>
                </c:pt>
              </c:numCache>
            </c:numRef>
          </c:val>
          <c:extLst>
            <c:ext xmlns:c16="http://schemas.microsoft.com/office/drawing/2014/chart" uri="{C3380CC4-5D6E-409C-BE32-E72D297353CC}">
              <c16:uniqueId val="{00000008-02DF-4C20-B4E6-B5DD9F5AA7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2DF-4C20-B4E6-B5DD9F5AA7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1323</c:v>
                </c:pt>
                <c:pt idx="3">
                  <c:v>1345</c:v>
                </c:pt>
                <c:pt idx="6">
                  <c:v>1435</c:v>
                </c:pt>
                <c:pt idx="9">
                  <c:v>1527</c:v>
                </c:pt>
                <c:pt idx="12">
                  <c:v>1567</c:v>
                </c:pt>
              </c:numCache>
            </c:numRef>
          </c:val>
          <c:extLst>
            <c:ext xmlns:c16="http://schemas.microsoft.com/office/drawing/2014/chart" uri="{C3380CC4-5D6E-409C-BE32-E72D297353CC}">
              <c16:uniqueId val="{0000000A-02DF-4C20-B4E6-B5DD9F5AA73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2DF-4C20-B4E6-B5DD9F5AA73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537</c:v>
                </c:pt>
                <c:pt idx="1">
                  <c:v>464</c:v>
                </c:pt>
                <c:pt idx="2">
                  <c:v>483</c:v>
                </c:pt>
              </c:numCache>
            </c:numRef>
          </c:val>
          <c:extLst>
            <c:ext xmlns:c16="http://schemas.microsoft.com/office/drawing/2014/chart" uri="{C3380CC4-5D6E-409C-BE32-E72D297353CC}">
              <c16:uniqueId val="{00000000-D052-42C7-B37B-AEA14EDB02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175</c:v>
                </c:pt>
                <c:pt idx="1">
                  <c:v>210</c:v>
                </c:pt>
                <c:pt idx="2">
                  <c:v>220</c:v>
                </c:pt>
              </c:numCache>
            </c:numRef>
          </c:val>
          <c:extLst>
            <c:ext xmlns:c16="http://schemas.microsoft.com/office/drawing/2014/chart" uri="{C3380CC4-5D6E-409C-BE32-E72D297353CC}">
              <c16:uniqueId val="{00000001-D052-42C7-B37B-AEA14EDB02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192</c:v>
                </c:pt>
                <c:pt idx="1">
                  <c:v>143</c:v>
                </c:pt>
                <c:pt idx="2">
                  <c:v>145</c:v>
                </c:pt>
              </c:numCache>
            </c:numRef>
          </c:val>
          <c:extLst>
            <c:ext xmlns:c16="http://schemas.microsoft.com/office/drawing/2014/chart" uri="{C3380CC4-5D6E-409C-BE32-E72D297353CC}">
              <c16:uniqueId val="{00000002-D052-42C7-B37B-AEA14EDB02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{A33642D7-175D-400E-9564-57965AE9CB47}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FBD-4439-BBF7-CE5FA3645F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{412253B7-CAC5-43EF-AC9E-20950C05881D}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BD-4439-BBF7-CE5FA3645F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{80FBB832-E0DC-402D-9279-252D9439814E}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BD-4439-BBF7-CE5FA3645F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{8C4AB770-0446-4FA1-BC73-CAE73B676FC3}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BD-4439-BBF7-CE5FA3645F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{02742229-BA34-44D7-8AFE-59DA8ACF8E87}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BD-4439-BBF7-CE5FA3645F7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{1C4B9BC1-F8D2-4601-AE35-756B85B2A5A0}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FBD-4439-BBF7-CE5FA3645F7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{747FD83B-5CB3-405E-9A6D-672DEA9FB57B}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FBD-4439-BBF7-CE5FA3645F7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{68DE0BA4-D3F1-4B21-BBB7-B70B013000E3}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FBD-4439-BBF7-CE5FA3645F7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{5AD8C3CA-0334-4CC2-81FF-498ACEB45D99}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FBD-4439-BBF7-CE5FA3645F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48.3</c:v>
                </c:pt>
                <c:pt idx="16">
                  <c:v>48.6</c:v>
                </c:pt>
                <c:pt idx="24">
                  <c:v>52.8</c:v>
                </c:pt>
                <c:pt idx="32">
                  <c:v>53.6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FBD-4439-BBF7-CE5FA3645F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{77424A98-4800-441F-B2E2-1F7E56B28288}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FBD-4439-BBF7-CE5FA3645F7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{2609DF02-EB68-42E5-AD0F-DB746A9FB98C}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BD-4439-BBF7-CE5FA3645F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{C81842CC-28C5-4345-A4A5-282989DD0C5A}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BD-4439-BBF7-CE5FA3645F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{9E0A7ABB-123B-4D7B-BA4B-61F45ECF9468}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BD-4439-BBF7-CE5FA3645F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{1AB4300C-E5E6-423E-B166-72E35A8E84CB}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BD-4439-BBF7-CE5FA3645F7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{6ABEE4E6-CE7F-4DFE-934E-DC6117E9FBF2}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FBD-4439-BBF7-CE5FA3645F7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{0B41A194-E487-498D-AA9B-09F60B51F87A}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FBD-4439-BBF7-CE5FA3645F7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{E14DF19C-8133-40F0-B1D7-87FDFD5B5010}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FBD-4439-BBF7-CE5FA3645F7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{0E9E441D-8714-415E-A7D7-6BF4E81C439E}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FBD-4439-BBF7-CE5FA3645F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6FBD-4439-BBF7-CE5FA3645F78}"/>
            </c:ext>
          </c:extLst>
        </c:ser>
        <c:dLbls>
          <c:showLegendKey val="0"/>
          <c:showVal val="1"/>
          <c:showCatName val="0"/>
          <c:showSerName val="0"/>
          <c:showPercent val="0"/>
          <c:showBubbleSize val="0"/>
        </c:dLbls>
        <c:axId val="46179840"/>
        <c:axId val="46181760"/>
      </c:scatterChart>
      <c:valAx>
        <c:axId val="46179840"/>
        <c:scaling>
          <c:orientation val="minMax"/>
          <c:max val="58.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{9E22E9AB-8B2B-43DB-BEDA-4D74B62DE90B}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2B4-43A9-8038-532E56A7EE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{0E43F005-C0DB-4CFB-ADD4-AFF1D8CDD76B}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B4-43A9-8038-532E56A7EE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{A77DD7FD-0D37-43C5-BBE2-E639D754CAF1}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B4-43A9-8038-532E56A7EE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{BF738447-A56F-4121-A467-AE8C44C04F7C}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B4-43A9-8038-532E56A7EE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{51E0A641-C90B-48B1-91A7-85E2994BABC6}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B4-43A9-8038-532E56A7EE7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{1224031C-97D9-4ACD-BD93-DE567E844750}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2B4-43A9-8038-532E56A7EE7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{154DE734-A1E6-4F11-800A-B9BF782E4DC2}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2B4-43A9-8038-532E56A7EE7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{DDBECDAF-DE14-4F55-AAC2-FBAA0B41D9BC}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2B4-43A9-8038-532E56A7EE7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{3CF955A8-6CB0-41EB-9DC6-123E4F266BA7}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2B4-43A9-8038-532E56A7EE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8.9</c:v>
                </c:pt>
                <c:pt idx="16">
                  <c:v>5.9</c:v>
                </c:pt>
                <c:pt idx="24">
                  <c:v>4.4000000000000004</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2B4-43A9-8038-532E56A7EE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{9AB723F7-DE74-4CD5-B114-14BE3A21EED2}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2B4-43A9-8038-532E56A7EE7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{64CD5FF4-CB4A-41EF-ABF0-030869574EAA}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B4-43A9-8038-532E56A7EE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{D42E691D-E351-4D95-B341-0B452B602DC7}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B4-43A9-8038-532E56A7EE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{1FD3D24A-8350-45CF-9C98-B59616BE4B51}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B4-43A9-8038-532E56A7EE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{D15D1CEF-F588-4156-BFAC-1F1843355CAB}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B4-43A9-8038-532E56A7EE7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{79E1DCDA-E967-4F8B-8E0A-F7132CE9CDB1}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2B4-43A9-8038-532E56A7EE7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{7F44E361-ADFF-45DD-9DF1-6AB632924C00}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2B4-43A9-8038-532E56A7EE7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{C3F6D8EB-B299-43D5-AC23-19D45DA3649C}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2B4-43A9-8038-532E56A7EE7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{C4D4D65A-DB8A-4D1E-A30B-52537DB3E215}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2B4-43A9-8038-532E56A7EE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2B4-43A9-8038-532E56A7EE75}"/>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itchFamily="49" charset="-128"/>
              <a:ea typeface="ＭＳ ゴシック" pitchFamily="49" charset="-128"/>
              <a:cs typeface="+mn-cs"/>
            </a:rPr>
            <a:t>　</a:t>
          </a:r>
          <a:r>
            <a:rPr kumimoji="1" lang="ja-JP" altLang="ja-JP" sz="1000">
              <a:solidFill>
                <a:schemeClr val="dk1"/>
              </a:solidFill>
              <a:effectLst/>
              <a:latin typeface="+mn-lt"/>
              <a:ea typeface="+mn-ea"/>
              <a:cs typeface="+mn-cs"/>
            </a:rPr>
            <a:t>実質公債費比率の分子において、平成</a:t>
          </a:r>
          <a:r>
            <a:rPr kumimoji="1" lang="en-US" altLang="ja-JP" sz="1000">
              <a:solidFill>
                <a:schemeClr val="dk1"/>
              </a:solidFill>
              <a:effectLst/>
              <a:latin typeface="+mn-lt"/>
              <a:ea typeface="+mn-ea"/>
              <a:cs typeface="+mn-cs"/>
            </a:rPr>
            <a:t>21</a:t>
          </a:r>
          <a:r>
            <a:rPr kumimoji="1" lang="ja-JP" altLang="ja-JP" sz="1000">
              <a:solidFill>
                <a:schemeClr val="dk1"/>
              </a:solidFill>
              <a:effectLst/>
              <a:latin typeface="+mn-lt"/>
              <a:ea typeface="+mn-ea"/>
              <a:cs typeface="+mn-cs"/>
            </a:rPr>
            <a:t>年度の</a:t>
          </a:r>
          <a:r>
            <a:rPr kumimoji="1" lang="en-US" altLang="ja-JP" sz="1000">
              <a:solidFill>
                <a:schemeClr val="dk1"/>
              </a:solidFill>
              <a:effectLst/>
              <a:latin typeface="+mn-lt"/>
              <a:ea typeface="+mn-ea"/>
              <a:cs typeface="+mn-cs"/>
            </a:rPr>
            <a:t>80</a:t>
          </a:r>
          <a:r>
            <a:rPr kumimoji="1" lang="ja-JP" altLang="ja-JP" sz="1000">
              <a:solidFill>
                <a:schemeClr val="dk1"/>
              </a:solidFill>
              <a:effectLst/>
              <a:latin typeface="+mn-lt"/>
              <a:ea typeface="+mn-ea"/>
              <a:cs typeface="+mn-cs"/>
            </a:rPr>
            <a:t>百万円をピークにその後減少し、平成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年度については</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百万円とな</a:t>
          </a:r>
          <a:r>
            <a:rPr kumimoji="1" lang="ja-JP" altLang="en-US" sz="1000">
              <a:solidFill>
                <a:schemeClr val="dk1"/>
              </a:solidFill>
              <a:effectLst/>
              <a:latin typeface="+mn-lt"/>
              <a:ea typeface="+mn-ea"/>
              <a:cs typeface="+mn-cs"/>
            </a:rPr>
            <a:t>り</a:t>
          </a:r>
          <a:r>
            <a:rPr kumimoji="1" lang="en-US" altLang="ja-JP" sz="1000">
              <a:solidFill>
                <a:schemeClr val="dk1"/>
              </a:solidFill>
              <a:effectLst/>
              <a:latin typeface="+mn-lt"/>
              <a:ea typeface="+mn-ea"/>
              <a:cs typeface="+mn-cs"/>
            </a:rPr>
            <a:t>7</a:t>
          </a:r>
          <a:r>
            <a:rPr kumimoji="1" lang="ja-JP" altLang="en-US" sz="1000">
              <a:solidFill>
                <a:schemeClr val="dk1"/>
              </a:solidFill>
              <a:effectLst/>
              <a:latin typeface="+mn-lt"/>
              <a:ea typeface="+mn-ea"/>
              <a:cs typeface="+mn-cs"/>
            </a:rPr>
            <a:t>百万円増とな</a:t>
          </a:r>
          <a:r>
            <a:rPr kumimoji="1" lang="ja-JP" altLang="ja-JP" sz="1000">
              <a:solidFill>
                <a:schemeClr val="dk1"/>
              </a:solidFill>
              <a:effectLst/>
              <a:latin typeface="+mn-lt"/>
              <a:ea typeface="+mn-ea"/>
              <a:cs typeface="+mn-cs"/>
            </a:rPr>
            <a:t>っている。　</a:t>
          </a:r>
          <a:endParaRPr lang="ja-JP" altLang="ja-JP" sz="1100">
            <a:effectLst/>
          </a:endParaRPr>
        </a:p>
        <a:p>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年度から起債抑制策により、地方債の発行を抑えたことで、起債残高ピーク時から徐々に減少している。また、平成</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年度から平成</a:t>
          </a:r>
          <a:r>
            <a:rPr kumimoji="1" lang="en-US" altLang="ja-JP" sz="1000">
              <a:solidFill>
                <a:schemeClr val="dk1"/>
              </a:solidFill>
              <a:effectLst/>
              <a:latin typeface="+mn-lt"/>
              <a:ea typeface="+mn-ea"/>
              <a:cs typeface="+mn-cs"/>
            </a:rPr>
            <a:t>21</a:t>
          </a:r>
          <a:r>
            <a:rPr kumimoji="1" lang="ja-JP" altLang="ja-JP" sz="1000">
              <a:solidFill>
                <a:schemeClr val="dk1"/>
              </a:solidFill>
              <a:effectLst/>
              <a:latin typeface="+mn-lt"/>
              <a:ea typeface="+mn-ea"/>
              <a:cs typeface="+mn-cs"/>
            </a:rPr>
            <a:t>年度に公的資金補償金免除繰上償還（</a:t>
          </a:r>
          <a:r>
            <a:rPr kumimoji="1" lang="en-US" altLang="ja-JP" sz="1000">
              <a:solidFill>
                <a:schemeClr val="dk1"/>
              </a:solidFill>
              <a:effectLst/>
              <a:latin typeface="+mn-lt"/>
              <a:ea typeface="+mn-ea"/>
              <a:cs typeface="+mn-cs"/>
            </a:rPr>
            <a:t>34</a:t>
          </a:r>
          <a:r>
            <a:rPr kumimoji="1" lang="ja-JP" altLang="ja-JP" sz="1000">
              <a:solidFill>
                <a:schemeClr val="dk1"/>
              </a:solidFill>
              <a:effectLst/>
              <a:latin typeface="+mn-lt"/>
              <a:ea typeface="+mn-ea"/>
              <a:cs typeface="+mn-cs"/>
            </a:rPr>
            <a:t>百万円）を実施したことにより元利償還金が減少したことも主な要因である。</a:t>
          </a:r>
          <a:endParaRPr lang="ja-JP" altLang="ja-JP" sz="1100">
            <a:effectLst/>
          </a:endParaRPr>
        </a:p>
        <a:p>
          <a:r>
            <a:rPr kumimoji="1" lang="ja-JP" altLang="ja-JP" sz="1000">
              <a:solidFill>
                <a:schemeClr val="dk1"/>
              </a:solidFill>
              <a:effectLst/>
              <a:latin typeface="+mn-lt"/>
              <a:ea typeface="+mn-ea"/>
              <a:cs typeface="+mn-cs"/>
            </a:rPr>
            <a:t>　算入公債費等について、交付税算入の少ない地方債から過疎債、辺地債等の交付税算入の手厚い地方債の借入にシフトしている</a:t>
          </a:r>
          <a:r>
            <a:rPr kumimoji="1" lang="ja-JP" altLang="en-US" sz="1000">
              <a:solidFill>
                <a:schemeClr val="dk1"/>
              </a:solidFill>
              <a:effectLst/>
              <a:latin typeface="+mn-lt"/>
              <a:ea typeface="+mn-ea"/>
              <a:cs typeface="+mn-cs"/>
            </a:rPr>
            <a:t>が沖縄県特別推進交付金事業の導入により</a:t>
          </a:r>
          <a:r>
            <a:rPr kumimoji="1" lang="ja-JP" altLang="ja-JP" sz="1000">
              <a:solidFill>
                <a:schemeClr val="dk1"/>
              </a:solidFill>
              <a:effectLst/>
              <a:latin typeface="+mn-lt"/>
              <a:ea typeface="+mn-ea"/>
              <a:cs typeface="+mn-cs"/>
            </a:rPr>
            <a:t>、算入公債費等は</a:t>
          </a:r>
          <a:r>
            <a:rPr kumimoji="1" lang="ja-JP" altLang="en-US" sz="1000">
              <a:solidFill>
                <a:schemeClr val="dk1"/>
              </a:solidFill>
              <a:effectLst/>
              <a:latin typeface="+mn-lt"/>
              <a:ea typeface="+mn-ea"/>
              <a:cs typeface="+mn-cs"/>
            </a:rPr>
            <a:t>徐々に増加</a:t>
          </a:r>
          <a:r>
            <a:rPr kumimoji="1" lang="ja-JP" altLang="ja-JP" sz="1000">
              <a:solidFill>
                <a:schemeClr val="dk1"/>
              </a:solidFill>
              <a:effectLst/>
              <a:latin typeface="+mn-lt"/>
              <a:ea typeface="+mn-ea"/>
              <a:cs typeface="+mn-cs"/>
            </a:rPr>
            <a:t>傾向とな</a:t>
          </a:r>
          <a:r>
            <a:rPr kumimoji="1" lang="ja-JP" altLang="en-US" sz="1000">
              <a:solidFill>
                <a:schemeClr val="dk1"/>
              </a:solidFill>
              <a:effectLst/>
              <a:latin typeface="+mn-lt"/>
              <a:ea typeface="+mn-ea"/>
              <a:cs typeface="+mn-cs"/>
            </a:rPr>
            <a:t>ることが予想されます</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　今後の財政状況においても、公債費の負担は重たいものとなるため、公債費負担適正化計画に基づき、緊急に必要な場合の事業を除き、新規事業の抑制・凍結を行い、新規地方債の発行を抑制し適正な水準の確保に努める。</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年度の余剰金を財政調整基金とのバランスを図り、できうる限り積立を年次的に進めます。</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将来負担比率の分子において、平成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年度の</a:t>
          </a:r>
          <a:r>
            <a:rPr kumimoji="1" lang="en-US" altLang="ja-JP" sz="1300">
              <a:solidFill>
                <a:schemeClr val="dk1"/>
              </a:solidFill>
              <a:effectLst/>
              <a:latin typeface="+mn-lt"/>
              <a:ea typeface="+mn-ea"/>
              <a:cs typeface="+mn-cs"/>
            </a:rPr>
            <a:t>237</a:t>
          </a:r>
          <a:r>
            <a:rPr kumimoji="1" lang="ja-JP" altLang="ja-JP" sz="1300">
              <a:solidFill>
                <a:schemeClr val="dk1"/>
              </a:solidFill>
              <a:effectLst/>
              <a:latin typeface="+mn-lt"/>
              <a:ea typeface="+mn-ea"/>
              <a:cs typeface="+mn-cs"/>
            </a:rPr>
            <a:t>百万円をピークにその後減少し、平成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年度には▲</a:t>
          </a:r>
          <a:r>
            <a:rPr kumimoji="1" lang="en-US" altLang="ja-JP" sz="1300">
              <a:solidFill>
                <a:schemeClr val="dk1"/>
              </a:solidFill>
              <a:effectLst/>
              <a:latin typeface="+mn-lt"/>
              <a:ea typeface="+mn-ea"/>
              <a:cs typeface="+mn-cs"/>
            </a:rPr>
            <a:t>210</a:t>
          </a:r>
          <a:r>
            <a:rPr kumimoji="1" lang="ja-JP" altLang="ja-JP" sz="1300">
              <a:solidFill>
                <a:schemeClr val="dk1"/>
              </a:solidFill>
              <a:effectLst/>
              <a:latin typeface="+mn-lt"/>
              <a:ea typeface="+mn-ea"/>
              <a:cs typeface="+mn-cs"/>
            </a:rPr>
            <a:t>百万円まで減少している。これは、平成</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年度から実施している起債抑制策や、平成</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年度に公的資金補償金免除繰上償還（</a:t>
          </a:r>
          <a:r>
            <a:rPr kumimoji="1" lang="en-US" altLang="ja-JP" sz="1300">
              <a:solidFill>
                <a:schemeClr val="dk1"/>
              </a:solidFill>
              <a:effectLst/>
              <a:latin typeface="+mn-lt"/>
              <a:ea typeface="+mn-ea"/>
              <a:cs typeface="+mn-cs"/>
            </a:rPr>
            <a:t>34</a:t>
          </a:r>
          <a:r>
            <a:rPr kumimoji="1" lang="ja-JP" altLang="ja-JP" sz="1300">
              <a:solidFill>
                <a:schemeClr val="dk1"/>
              </a:solidFill>
              <a:effectLst/>
              <a:latin typeface="+mn-lt"/>
              <a:ea typeface="+mn-ea"/>
              <a:cs typeface="+mn-cs"/>
            </a:rPr>
            <a:t>百万円）を実施したことにより地方債現在高が減少したことが主な要因である。また、平成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a:t>
          </a:r>
          <a:r>
            <a:rPr kumimoji="1" lang="ja-JP" altLang="en-US" sz="1300">
              <a:solidFill>
                <a:schemeClr val="dk1"/>
              </a:solidFill>
              <a:effectLst/>
              <a:latin typeface="+mn-lt"/>
              <a:ea typeface="+mn-ea"/>
              <a:cs typeface="+mn-cs"/>
            </a:rPr>
            <a:t>地方債の現在高が徐々に増加しているため、</a:t>
          </a:r>
          <a:r>
            <a:rPr kumimoji="1" lang="ja-JP" altLang="ja-JP" sz="1300">
              <a:solidFill>
                <a:schemeClr val="dk1"/>
              </a:solidFill>
              <a:effectLst/>
              <a:latin typeface="+mn-lt"/>
              <a:ea typeface="+mn-ea"/>
              <a:cs typeface="+mn-cs"/>
            </a:rPr>
            <a:t>将来負担比率は算定されていないが、今後の変動することが考えられる。</a:t>
          </a:r>
          <a:endParaRPr lang="ja-JP" altLang="ja-JP" sz="1300">
            <a:effectLst/>
          </a:endParaRPr>
        </a:p>
        <a:p>
          <a:r>
            <a:rPr kumimoji="1" lang="ja-JP" altLang="ja-JP" sz="1300">
              <a:solidFill>
                <a:schemeClr val="dk1"/>
              </a:solidFill>
              <a:effectLst/>
              <a:latin typeface="+mn-lt"/>
              <a:ea typeface="+mn-ea"/>
              <a:cs typeface="+mn-cs"/>
            </a:rPr>
            <a:t>　今後も引き続き厳しい財政状況が見込まれることから、義務的経費の削減に努め、歳出を抑制することにより財政調整基金等の積立てを実施し、充当可能基金の増額を図ることで将来負担の適正化に努める。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沖縄県渡嘉敷村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前年度より、財政調整基金、減債基金、特定目的基金ともに微増となりました。</a:t>
          </a:r>
          <a:endParaRPr kumimoji="1" lang="en-US" altLang="ja-JP" sz="14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公共施設整備基金については、今後庁舎の管理計画を策定し、修繕計画等に合わせて基金を積み立てる予定である。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振興基金・・・・・・・村の振興を推進する資金とし活用する。</a:t>
          </a:r>
          <a:endParaRPr lang="ja-JP" altLang="ja-JP" sz="1300">
            <a:effectLst/>
          </a:endParaRPr>
        </a:p>
        <a:p>
          <a:r>
            <a:rPr kumimoji="1" lang="ja-JP" altLang="ja-JP" sz="1300">
              <a:solidFill>
                <a:schemeClr val="dk1"/>
              </a:solidFill>
              <a:effectLst/>
              <a:latin typeface="+mn-lt"/>
              <a:ea typeface="+mn-ea"/>
              <a:cs typeface="+mn-cs"/>
            </a:rPr>
            <a:t>　地域福祉基金・・・・・地域における高齢者保健福祉活動の促進、在宅福祉等の普及向上、生きがい健康づくりの推進、</a:t>
          </a:r>
          <a:endParaRPr lang="ja-JP" altLang="ja-JP" sz="1300">
            <a:effectLst/>
          </a:endParaRPr>
        </a:p>
        <a:p>
          <a:r>
            <a:rPr kumimoji="1" lang="ja-JP" altLang="ja-JP" sz="1300">
              <a:solidFill>
                <a:schemeClr val="dk1"/>
              </a:solidFill>
              <a:effectLst/>
              <a:latin typeface="+mn-lt"/>
              <a:ea typeface="+mn-ea"/>
              <a:cs typeface="+mn-cs"/>
            </a:rPr>
            <a:t>　　　　　　　　　　　　ボランティア活動の活性化等各種民間団体が行う先導的事業に活用する</a:t>
          </a:r>
          <a:endParaRPr lang="ja-JP" altLang="ja-JP" sz="1300">
            <a:effectLst/>
          </a:endParaRPr>
        </a:p>
        <a:p>
          <a:r>
            <a:rPr kumimoji="1" lang="ja-JP" altLang="ja-JP" sz="1300">
              <a:solidFill>
                <a:schemeClr val="dk1"/>
              </a:solidFill>
              <a:effectLst/>
              <a:latin typeface="+mn-lt"/>
              <a:ea typeface="+mn-ea"/>
              <a:cs typeface="+mn-cs"/>
            </a:rPr>
            <a:t>　公共施設整備基金・・・本村の有している公共施設整備に係る維持管理、修繕等に活用する。</a:t>
          </a:r>
          <a:endParaRPr lang="ja-JP" altLang="ja-JP" sz="1300">
            <a:effectLst/>
          </a:endParaRPr>
        </a:p>
        <a:p>
          <a:r>
            <a:rPr kumimoji="1" lang="ja-JP" altLang="ja-JP" sz="1300">
              <a:solidFill>
                <a:schemeClr val="dk1"/>
              </a:solidFill>
              <a:effectLst/>
              <a:latin typeface="+mn-lt"/>
              <a:ea typeface="+mn-ea"/>
              <a:cs typeface="+mn-cs"/>
            </a:rPr>
            <a:t>　中間ふるさと</a:t>
          </a:r>
          <a:endParaRPr lang="ja-JP" altLang="ja-JP" sz="1300">
            <a:effectLst/>
          </a:endParaRPr>
        </a:p>
        <a:p>
          <a:r>
            <a:rPr kumimoji="1" lang="ja-JP" altLang="ja-JP" sz="1300">
              <a:solidFill>
                <a:schemeClr val="dk1"/>
              </a:solidFill>
              <a:effectLst/>
              <a:latin typeface="+mn-lt"/>
              <a:ea typeface="+mn-ea"/>
              <a:cs typeface="+mn-cs"/>
            </a:rPr>
            <a:t>　農村活性化基金・・・・村民が共同して行う、土地改良施設の多様な機能の維持及び強化に係る活動を推進し、地域活性化に活用する。</a:t>
          </a:r>
          <a:endParaRPr lang="ja-JP" altLang="ja-JP" sz="1300">
            <a:effectLst/>
          </a:endParaRPr>
        </a:p>
        <a:p>
          <a:r>
            <a:rPr kumimoji="1" lang="ja-JP" altLang="ja-JP" sz="1300">
              <a:solidFill>
                <a:schemeClr val="dk1"/>
              </a:solidFill>
              <a:effectLst/>
              <a:latin typeface="+mn-lt"/>
              <a:ea typeface="+mn-ea"/>
              <a:cs typeface="+mn-cs"/>
            </a:rPr>
            <a:t>　高齢者福祉基金・・・・地域における福祉活動の促進、快適な生活環境の形成等を図る事業の実施を推進し活用する。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ふるさと応援基金の増額によることが要因であるが、次年度取崩し該当事業への充当することになるので実質基金の単純な増額とはいえない。</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その他特定目的基金については、必要に応じて活用することとしており、公共施設整備基金については、今後庁舎の管理計画を策定し、</a:t>
          </a:r>
          <a:endParaRPr lang="ja-JP" altLang="ja-JP" sz="1300">
            <a:effectLst/>
          </a:endParaRPr>
        </a:p>
        <a:p>
          <a:r>
            <a:rPr kumimoji="1" lang="ja-JP" altLang="ja-JP" sz="1300">
              <a:solidFill>
                <a:schemeClr val="dk1"/>
              </a:solidFill>
              <a:effectLst/>
              <a:latin typeface="+mn-lt"/>
              <a:ea typeface="+mn-ea"/>
              <a:cs typeface="+mn-cs"/>
            </a:rPr>
            <a:t>　修繕計画等に合わせて基金を積み立て、活用する予定である。更に、職員住宅の長寿命化を図るための改修や更新についても計画を立て実施予定</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なので基金を活用する予定である。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前年度の余剰金の一部を積立をしているが、</a:t>
          </a:r>
          <a:r>
            <a:rPr kumimoji="1" lang="ja-JP" altLang="en-US" sz="1400">
              <a:solidFill>
                <a:schemeClr val="dk1"/>
              </a:solidFill>
              <a:effectLst/>
              <a:latin typeface="+mn-lt"/>
              <a:ea typeface="+mn-ea"/>
              <a:cs typeface="+mn-cs"/>
            </a:rPr>
            <a:t>単費事業を多く抱えたこと</a:t>
          </a:r>
          <a:r>
            <a:rPr kumimoji="1" lang="ja-JP" altLang="ja-JP" sz="1400">
              <a:solidFill>
                <a:schemeClr val="dk1"/>
              </a:solidFill>
              <a:effectLst/>
              <a:latin typeface="+mn-lt"/>
              <a:ea typeface="+mn-ea"/>
              <a:cs typeface="+mn-cs"/>
            </a:rPr>
            <a:t>により財政調整基金を</a:t>
          </a:r>
          <a:r>
            <a:rPr kumimoji="1" lang="ja-JP" altLang="en-US" sz="1400">
              <a:solidFill>
                <a:schemeClr val="dk1"/>
              </a:solidFill>
              <a:effectLst/>
              <a:latin typeface="+mn-lt"/>
              <a:ea typeface="+mn-ea"/>
              <a:cs typeface="+mn-cs"/>
            </a:rPr>
            <a:t>一部</a:t>
          </a:r>
          <a:r>
            <a:rPr kumimoji="1" lang="ja-JP" altLang="ja-JP" sz="1400">
              <a:solidFill>
                <a:schemeClr val="dk1"/>
              </a:solidFill>
              <a:effectLst/>
              <a:latin typeface="+mn-lt"/>
              <a:ea typeface="+mn-ea"/>
              <a:cs typeface="+mn-cs"/>
            </a:rPr>
            <a:t>取崩した</a:t>
          </a:r>
          <a:r>
            <a:rPr kumimoji="1" lang="ja-JP" altLang="en-US" sz="1400">
              <a:solidFill>
                <a:schemeClr val="dk1"/>
              </a:solidFill>
              <a:effectLst/>
              <a:latin typeface="+mn-lt"/>
              <a:ea typeface="+mn-ea"/>
              <a:cs typeface="+mn-cs"/>
            </a:rPr>
            <a:t>が、増額</a:t>
          </a:r>
          <a:r>
            <a:rPr kumimoji="1" lang="ja-JP" altLang="ja-JP" sz="1400">
              <a:solidFill>
                <a:schemeClr val="dk1"/>
              </a:solidFill>
              <a:effectLst/>
              <a:latin typeface="+mn-lt"/>
              <a:ea typeface="+mn-ea"/>
              <a:cs typeface="+mn-cs"/>
            </a:rPr>
            <a:t>となった。</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単費事業を多く抱えており、必要に応じて活用する。　</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余剰金の一部を積立をしたため、増額となっている。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村債の償還財源に充てるため設置されており、必要に応じて活用する。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4EA7636-17E0-4461-A4AF-6376213CE8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06616D5-42A1-407D-A0F1-3A4D80292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D88F7E15-60B9-488A-92F0-63AA4A20BA5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447872A0-05E8-4D80-862B-A88CC3B57B0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2344B196-6229-41D3-8B38-65B17FBBECC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E4F314A1-E797-42D0-8EA4-EFE02C54CC8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64F1031F-2761-4CE3-A614-BC6594C93CF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53F514C9-352C-4193-B914-1220AF8B988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505E100D-6C9F-4C58-B56F-6FED63C4530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D471E258-A3D5-4243-9C68-F723335D1B7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6620B5F6-7FEF-46B9-9908-78AA004FB26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2DD8F744-0720-4F34-877F-24EE3ACAC1B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901B0767-2C3A-40A5-B85C-5E2CF4EC796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462855F5-5928-4A3A-81AE-D38C322CD2B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1BB1908A-607F-4451-85E4-8163C925DD0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65367582-CF6D-4892-B153-554FE48AFEE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CAA3FA5D-10BA-457D-AB53-535120F738A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BABE03B0-88B8-452C-80A0-B3E8B1988C2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BEDF9D48-8BBB-4604-9FA5-15877E1EEFD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4A20790A-EE3D-4F35-B238-3C5CA8B072C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F4F1B631-DA80-4A18-B40D-1A4C1EE441D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
717
19.23
1,690,305
1,580,008
103,652
709,927
1,567,290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C4BF73A2-B8B5-46F8-96A8-D3A78F5DDFC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502433D6-87D0-4401-B1FD-C4B35D36C0D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9DCAB9A-92FC-41C6-B493-36855031940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4A3B71CC-85C7-42F3-AE74-B44D1795354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368AB52E-598F-4FFB-A23F-3618AA454B2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8EEA9454-4EDB-479B-BD80-3DF49DFCE73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7D12F2C9-1866-49C8-9C21-64FC5F9751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336368C6-6A4D-40B8-B8FC-E5EF6542DE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973CABBB-0396-40C6-961D-A00A165F2AC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E3D8E7EB-0E54-44FF-8F2A-E17B321FA36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DE680771-367E-4B9D-9847-D616D009526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EC146C69-5076-4979-AD0D-F5DA3210172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DEBDA9F3-FE1E-4CC6-9618-C54B5B8DEEE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2834CE9B-A936-4400-B18E-DE0659473B4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1EBF010C-C4FB-4207-9472-BD3550D252F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F882BB90-E508-432A-BA2B-8BCD39C39EA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5EA4B485-03D0-4C47-AF5D-5E52ADD3ED1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FDEE4A3D-9B64-4D7B-B81C-2D038AC0207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88220301-132C-4D4C-9FF3-372BC2B69707}"/>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767E4FE4-334F-4EED-9007-0DCED4C036E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BAF45359-3308-48CA-9CF9-214A47A3EE41}"/>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94B83733-4DA7-4341-9884-860848C8E98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AB236B09-898E-4E4D-882E-B7BE102A475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6D4EFCB4-7E85-4F03-9343-831FE98DB61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DFBD4A1A-0984-4C31-9F7F-B017AD394DE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69786FDE-DBE1-47BF-8CBC-BE6CF6ED212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7AC80422-A631-426A-93B0-092F68EB604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29A03B14-AB39-4F47-82FF-A1173F1FC02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5A232832-1463-49A4-B38F-18A46EC3D23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CDD339A4-6FF5-45C7-BF6A-0A437BBF73E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E7075964-006A-4987-8438-A389E729CD4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E9A024F2-00A1-45DF-A386-4040D67DAFE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273CDBD4-3E7C-4F8E-9295-A8DE6664B05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15C493C0-F444-49F5-AF7D-12BEACC8979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年度数値</a:t>
          </a:r>
          <a:r>
            <a:rPr kumimoji="1" lang="en-US" altLang="ja-JP" sz="1100">
              <a:solidFill>
                <a:schemeClr val="dk1"/>
              </a:solidFill>
              <a:effectLst/>
              <a:latin typeface="+mn-ea"/>
              <a:ea typeface="+mn-ea"/>
              <a:cs typeface="+mn-cs"/>
            </a:rPr>
            <a:t>52.8</a:t>
          </a:r>
          <a:r>
            <a:rPr kumimoji="1" lang="ja-JP" altLang="ja-JP" sz="1100">
              <a:solidFill>
                <a:schemeClr val="dk1"/>
              </a:solidFill>
              <a:effectLst/>
              <a:latin typeface="+mn-ea"/>
              <a:ea typeface="+mn-ea"/>
              <a:cs typeface="+mn-cs"/>
            </a:rPr>
            <a:t>から平成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53.6</a:t>
          </a:r>
          <a:r>
            <a:rPr kumimoji="1" lang="ja-JP" altLang="ja-JP" sz="1100">
              <a:solidFill>
                <a:schemeClr val="dk1"/>
              </a:solidFill>
              <a:effectLst/>
              <a:latin typeface="+mn-ea"/>
              <a:ea typeface="+mn-ea"/>
              <a:cs typeface="+mn-cs"/>
            </a:rPr>
            <a:t>と前年度より</a:t>
          </a:r>
          <a:r>
            <a:rPr kumimoji="1" lang="en-US" altLang="ja-JP" sz="1100">
              <a:solidFill>
                <a:schemeClr val="dk1"/>
              </a:solidFill>
              <a:effectLst/>
              <a:latin typeface="+mn-ea"/>
              <a:ea typeface="+mn-ea"/>
              <a:cs typeface="+mn-cs"/>
            </a:rPr>
            <a:t>0.8</a:t>
          </a:r>
          <a:r>
            <a:rPr kumimoji="1" lang="ja-JP" altLang="ja-JP" sz="1100">
              <a:solidFill>
                <a:schemeClr val="dk1"/>
              </a:solidFill>
              <a:effectLst/>
              <a:latin typeface="+mn-ea"/>
              <a:ea typeface="+mn-ea"/>
              <a:cs typeface="+mn-cs"/>
            </a:rPr>
            <a:t>ポイント上がってはいるが、比較的建築されてから</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年未満の建築物が多いため類似団体平均値より低い結果となっている</a:t>
          </a:r>
          <a:r>
            <a:rPr kumimoji="1" lang="ja-JP" altLang="en-US" sz="1100">
              <a:solidFill>
                <a:schemeClr val="dk1"/>
              </a:solidFill>
              <a:effectLst/>
              <a:latin typeface="+mn-ea"/>
              <a:ea typeface="+mn-ea"/>
              <a:cs typeface="+mn-cs"/>
            </a:rPr>
            <a:t>が年々徐々に上がってきている現状</a:t>
          </a:r>
          <a:r>
            <a:rPr kumimoji="1" lang="ja-JP" altLang="ja-JP" sz="1100">
              <a:solidFill>
                <a:schemeClr val="dk1"/>
              </a:solidFill>
              <a:effectLst/>
              <a:latin typeface="+mn-ea"/>
              <a:ea typeface="+mn-ea"/>
              <a:cs typeface="+mn-cs"/>
            </a:rPr>
            <a:t>。</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今後も、公共施設等総合管理計画に基づき、各施設の適切な維持管理の徹底や長寿命化を図り、老朽化施設の対策に取組んでまいります。</a:t>
          </a:r>
          <a:endParaRPr kumimoji="1" lang="en-US" altLang="ja-JP" sz="1100">
            <a:solidFill>
              <a:schemeClr val="dk1"/>
            </a:solidFill>
            <a:effectLst/>
            <a:latin typeface="+mn-ea"/>
            <a:ea typeface="+mn-ea"/>
            <a:cs typeface="+mn-cs"/>
          </a:endParaRPr>
        </a:p>
        <a:p>
          <a:pPr eaLnBrk="1" fontAlgn="auto" latinLnBrk="0" hangingPunct="1"/>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CA9D5C4F-7C38-4EF1-967A-A503B3BF67C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512C714A-9E06-4DC9-9C9E-7DD99081BE2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146A031D-FE5B-40C6-8C4D-7462998E8A7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70376A9-F442-406A-B660-687165B6671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E99BA0A0-B996-4575-AA7A-79AE4E33968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2B569F78-919E-47FD-B9DD-3399934EA50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7413F67E-53B7-4CD9-96C6-72F7CFC4827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28EB3EB1-3BDE-4E75-8615-7B8A94F9CEE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1E3085BC-ACD0-45CF-89EA-C0AD8764A42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FA166FD2-76A3-4E71-8F9C-19F8A09BB27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EACC08A5-1D9C-4838-92E6-557B04A800D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AEF8F32-A704-4A03-A21D-B2344B083382}"/>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AF1AF0F6-7068-4BC8-B63E-9ABAB3790AE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20874BF1-ADBB-4A3E-8873-A88D1171FB8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4D41F7EA-8426-4D07-93DA-FE1D377C7BE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82CEBA51-411F-4A07-BF80-98CE6499EF5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3" name="直線コネクタ 72">
          <a:extLst>
            <a:ext uri="{FF2B5EF4-FFF2-40B4-BE49-F238E27FC236}">
              <a16:creationId xmlns:a16="http://schemas.microsoft.com/office/drawing/2014/main" id="{BC73361C-A00D-4B55-9783-B84A5D7651DE}"/>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4" name="有形固定資産減価償却率最小値テキスト">
          <a:extLst>
            <a:ext uri="{FF2B5EF4-FFF2-40B4-BE49-F238E27FC236}">
              <a16:creationId xmlns:a16="http://schemas.microsoft.com/office/drawing/2014/main" id="{3FE5B5CC-5650-4BD1-8B24-4270AB4C83E5}"/>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5" name="直線コネクタ 74">
          <a:extLst>
            <a:ext uri="{FF2B5EF4-FFF2-40B4-BE49-F238E27FC236}">
              <a16:creationId xmlns:a16="http://schemas.microsoft.com/office/drawing/2014/main" id="{034BA7FD-CE51-44FA-B540-229360B3C8FC}"/>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A3CAAE8E-A5A3-496B-9D3B-551912CD64D5}"/>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61811104-8159-405F-A3F8-BB46566D78B6}"/>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136330</xdr:rowOff>
    </xdr:from>
    <xdr:ext cx="405111" cy="259045"/>
    <xdr:sp macro="" textlink="">
      <xdr:nvSpPr>
        <xdr:cNvPr id="78" name="有形固定資産減価償却率平均値テキスト">
          <a:extLst>
            <a:ext uri="{FF2B5EF4-FFF2-40B4-BE49-F238E27FC236}">
              <a16:creationId xmlns:a16="http://schemas.microsoft.com/office/drawing/2014/main" id="{D74B9D4F-6291-4F09-B738-736646944158}"/>
            </a:ext>
          </a:extLst>
        </xdr:cNvPr>
        <xdr:cNvSpPr txBox="1"/>
      </xdr:nvSpPr>
      <xdr:spPr>
        <a:xfrm>
          <a:off x="4813300" y="587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9" name="フローチャート: 判断 78">
          <a:extLst>
            <a:ext uri="{FF2B5EF4-FFF2-40B4-BE49-F238E27FC236}">
              <a16:creationId xmlns:a16="http://schemas.microsoft.com/office/drawing/2014/main" id="{2458D952-88F6-499C-8260-97D34FEA9B85}"/>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80" name="フローチャート: 判断 79">
          <a:extLst>
            <a:ext uri="{FF2B5EF4-FFF2-40B4-BE49-F238E27FC236}">
              <a16:creationId xmlns:a16="http://schemas.microsoft.com/office/drawing/2014/main" id="{60D769BA-4F48-4B6D-A5AD-26E2E3260B42}"/>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1" name="フローチャート: 判断 80">
          <a:extLst>
            <a:ext uri="{FF2B5EF4-FFF2-40B4-BE49-F238E27FC236}">
              <a16:creationId xmlns:a16="http://schemas.microsoft.com/office/drawing/2014/main" id="{E6937FAD-F0B9-41CA-9099-4FDBA99705FA}"/>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2" name="フローチャート: 判断 81">
          <a:extLst>
            <a:ext uri="{FF2B5EF4-FFF2-40B4-BE49-F238E27FC236}">
              <a16:creationId xmlns:a16="http://schemas.microsoft.com/office/drawing/2014/main" id="{EA2F139B-F6FE-4B3B-AEE5-76A4C8FD2133}"/>
            </a:ext>
          </a:extLst>
        </xdr:cNvPr>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7A6514A-29B5-4E49-BB6C-A26E87D627B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FF068E7-1AEC-4EA0-9152-80C513C7E63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F3F352D-7177-4C6A-BAF1-A8F12F279B4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9555ECF-16B0-4D6A-A231-203985E97B1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6A3C5D2-E273-40CD-9F65-F24172F84DF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125518</xdr:rowOff>
    </xdr:from>
    <xdr:to>
      <xdr:col>23</xdr:col>
      <xdr:colOff>136525</xdr:colOff>
      <xdr:row>32</xdr:row>
      <xdr:rowOff>55668</xdr:rowOff>
    </xdr:to>
    <xdr:sp macro="" textlink="">
      <xdr:nvSpPr>
        <xdr:cNvPr id="88" name="楕円 87">
          <a:extLst>
            <a:ext uri="{FF2B5EF4-FFF2-40B4-BE49-F238E27FC236}">
              <a16:creationId xmlns:a16="http://schemas.microsoft.com/office/drawing/2014/main" id="{D6CBE112-BF0E-47BF-A6CD-4CB9F79DA4CE}"/>
            </a:ext>
          </a:extLst>
        </xdr:cNvPr>
        <xdr:cNvSpPr/>
      </xdr:nvSpPr>
      <xdr:spPr>
        <a:xfrm>
          <a:off x="4711700" y="62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103945</xdr:rowOff>
    </xdr:from>
    <xdr:ext cx="405111" cy="259045"/>
    <xdr:sp macro="" textlink="">
      <xdr:nvSpPr>
        <xdr:cNvPr id="89" name="有形固定資産減価償却率該当値テキスト">
          <a:extLst>
            <a:ext uri="{FF2B5EF4-FFF2-40B4-BE49-F238E27FC236}">
              <a16:creationId xmlns:a16="http://schemas.microsoft.com/office/drawing/2014/main" id="{87B60A2B-8F0A-4282-8242-2D01A60B02C3}"/>
            </a:ext>
          </a:extLst>
        </xdr:cNvPr>
        <xdr:cNvSpPr txBox="1"/>
      </xdr:nvSpPr>
      <xdr:spPr>
        <a:xfrm>
          <a:off x="4813300" y="6190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90" name="楕円 89">
          <a:extLst>
            <a:ext uri="{FF2B5EF4-FFF2-40B4-BE49-F238E27FC236}">
              <a16:creationId xmlns:a16="http://schemas.microsoft.com/office/drawing/2014/main" id="{638DA0E1-9038-43A4-A5C3-2057A13EE032}"/>
            </a:ext>
          </a:extLst>
        </xdr:cNvPr>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4868</xdr:rowOff>
    </xdr:from>
    <xdr:to>
      <xdr:col>23</xdr:col>
      <xdr:colOff>85725</xdr:colOff>
      <xdr:row>32</xdr:row>
      <xdr:rowOff>33655</xdr:rowOff>
    </xdr:to>
    <xdr:cxnSp macro="">
      <xdr:nvCxnSpPr>
        <xdr:cNvPr id="91" name="直線コネクタ 90">
          <a:extLst>
            <a:ext uri="{FF2B5EF4-FFF2-40B4-BE49-F238E27FC236}">
              <a16:creationId xmlns:a16="http://schemas.microsoft.com/office/drawing/2014/main" id="{3AC11B0E-C84B-4BF0-BC75-8C2583CA80FC}"/>
            </a:ext>
          </a:extLst>
        </xdr:cNvPr>
        <xdr:cNvCxnSpPr/>
      </xdr:nvCxnSpPr>
      <xdr:spPr>
        <a:xfrm flipV="1">
          <a:off x="4051300" y="6262793"/>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133985</xdr:rowOff>
    </xdr:from>
    <xdr:to>
      <xdr:col>15</xdr:col>
      <xdr:colOff>187325</xdr:colOff>
      <xdr:row>33</xdr:row>
      <xdr:rowOff>64135</xdr:rowOff>
    </xdr:to>
    <xdr:sp macro="" textlink="">
      <xdr:nvSpPr>
        <xdr:cNvPr id="92" name="楕円 91">
          <a:extLst>
            <a:ext uri="{FF2B5EF4-FFF2-40B4-BE49-F238E27FC236}">
              <a16:creationId xmlns:a16="http://schemas.microsoft.com/office/drawing/2014/main" id="{D2794F1F-1583-458F-962D-5432F8D277DC}"/>
            </a:ext>
          </a:extLst>
        </xdr:cNvPr>
        <xdr:cNvSpPr/>
      </xdr:nvSpPr>
      <xdr:spPr>
        <a:xfrm>
          <a:off x="323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33655</xdr:rowOff>
    </xdr:from>
    <xdr:to>
      <xdr:col>19</xdr:col>
      <xdr:colOff>136525</xdr:colOff>
      <xdr:row>33</xdr:row>
      <xdr:rowOff>13335</xdr:rowOff>
    </xdr:to>
    <xdr:cxnSp macro="">
      <xdr:nvCxnSpPr>
        <xdr:cNvPr id="93" name="直線コネクタ 92">
          <a:extLst>
            <a:ext uri="{FF2B5EF4-FFF2-40B4-BE49-F238E27FC236}">
              <a16:creationId xmlns:a16="http://schemas.microsoft.com/office/drawing/2014/main" id="{69671D2D-9F83-45DD-9BE5-73F83C5931B0}"/>
            </a:ext>
          </a:extLst>
        </xdr:cNvPr>
        <xdr:cNvCxnSpPr/>
      </xdr:nvCxnSpPr>
      <xdr:spPr>
        <a:xfrm flipV="1">
          <a:off x="3289300" y="6291580"/>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144780</xdr:rowOff>
    </xdr:from>
    <xdr:to>
      <xdr:col>11</xdr:col>
      <xdr:colOff>187325</xdr:colOff>
      <xdr:row>33</xdr:row>
      <xdr:rowOff>74930</xdr:rowOff>
    </xdr:to>
    <xdr:sp macro="" textlink="">
      <xdr:nvSpPr>
        <xdr:cNvPr id="94" name="楕円 93">
          <a:extLst>
            <a:ext uri="{FF2B5EF4-FFF2-40B4-BE49-F238E27FC236}">
              <a16:creationId xmlns:a16="http://schemas.microsoft.com/office/drawing/2014/main" id="{382DE7EF-4DE0-4BF9-A764-8B311BB80B29}"/>
            </a:ext>
          </a:extLst>
        </xdr:cNvPr>
        <xdr:cNvSpPr/>
      </xdr:nvSpPr>
      <xdr:spPr>
        <a:xfrm>
          <a:off x="24765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13335</xdr:rowOff>
    </xdr:from>
    <xdr:to>
      <xdr:col>15</xdr:col>
      <xdr:colOff>136525</xdr:colOff>
      <xdr:row>33</xdr:row>
      <xdr:rowOff>24130</xdr:rowOff>
    </xdr:to>
    <xdr:cxnSp macro="">
      <xdr:nvCxnSpPr>
        <xdr:cNvPr id="95" name="直線コネクタ 94">
          <a:extLst>
            <a:ext uri="{FF2B5EF4-FFF2-40B4-BE49-F238E27FC236}">
              <a16:creationId xmlns:a16="http://schemas.microsoft.com/office/drawing/2014/main" id="{35B838B2-20BE-4205-B20D-D83606982CAB}"/>
            </a:ext>
          </a:extLst>
        </xdr:cNvPr>
        <xdr:cNvCxnSpPr/>
      </xdr:nvCxnSpPr>
      <xdr:spPr>
        <a:xfrm flipV="1">
          <a:off x="2527300" y="644271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96" name="n_1aveValue有形固定資産減価償却率">
          <a:extLst>
            <a:ext uri="{FF2B5EF4-FFF2-40B4-BE49-F238E27FC236}">
              <a16:creationId xmlns:a16="http://schemas.microsoft.com/office/drawing/2014/main" id="{152D4610-0F3F-4C14-B103-C35DC2214B4E}"/>
            </a:ext>
          </a:extLst>
        </xdr:cNvPr>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7" name="n_2aveValue有形固定資産減価償却率">
          <a:extLst>
            <a:ext uri="{FF2B5EF4-FFF2-40B4-BE49-F238E27FC236}">
              <a16:creationId xmlns:a16="http://schemas.microsoft.com/office/drawing/2014/main" id="{EE45B308-47B9-4CBF-8950-63F90454AF91}"/>
            </a:ext>
          </a:extLst>
        </xdr:cNvPr>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8" name="n_3aveValue有形固定資産減価償却率">
          <a:extLst>
            <a:ext uri="{FF2B5EF4-FFF2-40B4-BE49-F238E27FC236}">
              <a16:creationId xmlns:a16="http://schemas.microsoft.com/office/drawing/2014/main" id="{421D0961-D852-497F-8AB1-07F700A904F7}"/>
            </a:ext>
          </a:extLst>
        </xdr:cNvPr>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99" name="n_1mainValue有形固定資産減価償却率">
          <a:extLst>
            <a:ext uri="{FF2B5EF4-FFF2-40B4-BE49-F238E27FC236}">
              <a16:creationId xmlns:a16="http://schemas.microsoft.com/office/drawing/2014/main" id="{B80C3AE4-A753-427A-A2E3-523F19C81FD3}"/>
            </a:ext>
          </a:extLst>
        </xdr:cNvPr>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55262</xdr:rowOff>
    </xdr:from>
    <xdr:ext cx="405111" cy="259045"/>
    <xdr:sp macro="" textlink="">
      <xdr:nvSpPr>
        <xdr:cNvPr id="100" name="n_2mainValue有形固定資産減価償却率">
          <a:extLst>
            <a:ext uri="{FF2B5EF4-FFF2-40B4-BE49-F238E27FC236}">
              <a16:creationId xmlns:a16="http://schemas.microsoft.com/office/drawing/2014/main" id="{A179B379-E00C-4B0A-B6D6-981517E472EB}"/>
            </a:ext>
          </a:extLst>
        </xdr:cNvPr>
        <xdr:cNvSpPr txBox="1"/>
      </xdr:nvSpPr>
      <xdr:spPr>
        <a:xfrm>
          <a:off x="308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66057</xdr:rowOff>
    </xdr:from>
    <xdr:ext cx="405111" cy="259045"/>
    <xdr:sp macro="" textlink="">
      <xdr:nvSpPr>
        <xdr:cNvPr id="101" name="n_3mainValue有形固定資産減価償却率">
          <a:extLst>
            <a:ext uri="{FF2B5EF4-FFF2-40B4-BE49-F238E27FC236}">
              <a16:creationId xmlns:a16="http://schemas.microsoft.com/office/drawing/2014/main" id="{D2A05202-435D-452D-92DC-0B10F4D7AA94}"/>
            </a:ext>
          </a:extLst>
        </xdr:cNvPr>
        <xdr:cNvSpPr txBox="1"/>
      </xdr:nvSpPr>
      <xdr:spPr>
        <a:xfrm>
          <a:off x="2324744" y="649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52C98E33-1549-4657-A70E-A5F24DB17C8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522FE9A0-B0C4-4713-9929-3F97F59D69B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70902146-67A2-4FD5-B789-038C855EEC3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EFAB3722-6B99-4B8D-A240-8C20AF591B8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00FEC417-866C-40C2-AB72-04303F7EDFC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7C56E84C-3D88-4019-9946-7A9076C232A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EC133C6A-219C-4215-BA5B-732F8383BFE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E1F7CC71-E32A-4F14-9A5D-488DD9FF091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00517408-F320-4391-B569-711C828EFAE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08BD2D18-9D5F-445D-984C-E49E27A1EE1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2D03BA14-5C47-4FF2-BF1C-BCE542AF0D5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3B095F33-6CEB-43B3-BAFB-37144238401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F8526A50-F512-4C13-B8F4-F45AED9E6AF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329.9</a:t>
          </a:r>
          <a:r>
            <a:rPr kumimoji="1" lang="ja-JP" altLang="en-US" sz="1100">
              <a:solidFill>
                <a:schemeClr val="dk1"/>
              </a:solidFill>
              <a:effectLst/>
              <a:latin typeface="+mn-ea"/>
              <a:ea typeface="+mn-ea"/>
              <a:cs typeface="+mn-cs"/>
            </a:rPr>
            <a:t>から平成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408.0</a:t>
          </a:r>
          <a:r>
            <a:rPr kumimoji="1" lang="ja-JP" altLang="en-US" sz="1100">
              <a:solidFill>
                <a:schemeClr val="dk1"/>
              </a:solidFill>
              <a:effectLst/>
              <a:latin typeface="+mn-ea"/>
              <a:ea typeface="+mn-ea"/>
              <a:cs typeface="+mn-cs"/>
            </a:rPr>
            <a:t>と</a:t>
          </a:r>
          <a:r>
            <a:rPr kumimoji="1" lang="en-US" altLang="ja-JP" sz="1100">
              <a:solidFill>
                <a:schemeClr val="dk1"/>
              </a:solidFill>
              <a:effectLst/>
              <a:latin typeface="+mn-ea"/>
              <a:ea typeface="+mn-ea"/>
              <a:cs typeface="+mn-cs"/>
            </a:rPr>
            <a:t>78.1</a:t>
          </a:r>
          <a:r>
            <a:rPr kumimoji="1" lang="ja-JP" altLang="en-US" sz="1100">
              <a:solidFill>
                <a:schemeClr val="dk1"/>
              </a:solidFill>
              <a:effectLst/>
              <a:latin typeface="+mn-ea"/>
              <a:ea typeface="+mn-ea"/>
              <a:cs typeface="+mn-cs"/>
            </a:rPr>
            <a:t>ポイント増となり、</a:t>
          </a:r>
          <a:r>
            <a:rPr kumimoji="1" lang="ja-JP" altLang="ja-JP" sz="1100">
              <a:solidFill>
                <a:schemeClr val="dk1"/>
              </a:solidFill>
              <a:effectLst/>
              <a:latin typeface="+mn-ea"/>
              <a:ea typeface="+mn-ea"/>
              <a:cs typeface="+mn-cs"/>
            </a:rPr>
            <a:t>類似団体よりも</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高い</a:t>
          </a:r>
          <a:r>
            <a:rPr kumimoji="1" lang="ja-JP" altLang="ja-JP" sz="1100">
              <a:solidFill>
                <a:schemeClr val="dk1"/>
              </a:solidFill>
              <a:effectLst/>
              <a:latin typeface="+mn-ea"/>
              <a:ea typeface="+mn-ea"/>
              <a:cs typeface="+mn-cs"/>
            </a:rPr>
            <a:t>結果となっている</a:t>
          </a:r>
          <a:r>
            <a:rPr kumimoji="1" lang="ja-JP" altLang="en-US" sz="1100">
              <a:solidFill>
                <a:schemeClr val="dk1"/>
              </a:solidFill>
              <a:effectLst/>
              <a:latin typeface="+mn-ea"/>
              <a:ea typeface="+mn-ea"/>
              <a:cs typeface="+mn-cs"/>
            </a:rPr>
            <a:t>。</a:t>
          </a:r>
          <a:br>
            <a:rPr kumimoji="1" lang="en-US" altLang="ja-JP" sz="1100">
              <a:solidFill>
                <a:schemeClr val="dk1"/>
              </a:solidFill>
              <a:effectLst/>
              <a:latin typeface="+mn-ea"/>
              <a:ea typeface="+mn-ea"/>
              <a:cs typeface="+mn-cs"/>
            </a:rPr>
          </a:br>
          <a:r>
            <a:rPr kumimoji="1" lang="ja-JP" altLang="ja-JP" sz="1100">
              <a:solidFill>
                <a:schemeClr val="dk1"/>
              </a:solidFill>
              <a:effectLst/>
              <a:latin typeface="+mn-lt"/>
              <a:ea typeface="+mn-ea"/>
              <a:cs typeface="+mn-cs"/>
            </a:rPr>
            <a:t>今後も、公共施設等総合管理計画に基づき、各施設の適正な維持管理の徹底や長寿命化を図り、地方債の不必要な借入を抑え、交付税算入の手厚い過疎債、辺地債等の借入を引き続き計画検討し、公債費の適正化に努めていきます。</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A0BC3FEE-3858-48FD-9EB6-B484B0C598C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6E309BF1-409B-4D27-AC86-833EA9D2471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2B50A7B7-E96C-4860-919D-4087EC33C64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a:extLst>
            <a:ext uri="{FF2B5EF4-FFF2-40B4-BE49-F238E27FC236}">
              <a16:creationId xmlns:a16="http://schemas.microsoft.com/office/drawing/2014/main" id="{52FABA11-22A7-40AB-9E7F-A4990458374A}"/>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E1F26556-5EC3-4726-9BE7-A7AA194DC50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8F6EBD6A-6FE6-4516-8303-3397AC388CA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44976F6C-9960-4907-B6FE-802170967B4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CE09A1A3-1CD1-4FFB-A842-B4D9670D737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2E5A1B1C-0B9E-4258-A4A0-C60B5C6AAF4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1736B729-A963-43E8-855B-750C401D7C6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12E2A21F-8457-4897-979E-DE3EBB60CFF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a:extLst>
            <a:ext uri="{FF2B5EF4-FFF2-40B4-BE49-F238E27FC236}">
              <a16:creationId xmlns:a16="http://schemas.microsoft.com/office/drawing/2014/main" id="{0283A99D-8967-44D7-9646-B7112F6D603A}"/>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9DB68AFA-F5C5-4AD7-8090-7165AACFC46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1888B173-2B08-4409-BF22-FBB81830567E}"/>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DB4C4A60-BA39-4BCD-A941-1910AD8B0FC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30" name="直線コネクタ 129">
          <a:extLst>
            <a:ext uri="{FF2B5EF4-FFF2-40B4-BE49-F238E27FC236}">
              <a16:creationId xmlns:a16="http://schemas.microsoft.com/office/drawing/2014/main" id="{E9B12CDA-430F-4BB3-809D-DB03A1500D60}"/>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a:extLst>
            <a:ext uri="{FF2B5EF4-FFF2-40B4-BE49-F238E27FC236}">
              <a16:creationId xmlns:a16="http://schemas.microsoft.com/office/drawing/2014/main" id="{BD2AF395-3920-497D-8E9C-696BCFCC180F}"/>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a:extLst>
            <a:ext uri="{FF2B5EF4-FFF2-40B4-BE49-F238E27FC236}">
              <a16:creationId xmlns:a16="http://schemas.microsoft.com/office/drawing/2014/main" id="{D3E4B97C-C0C0-46FC-8448-3F724DE9775E}"/>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33" name="債務償還比率最大値テキスト">
          <a:extLst>
            <a:ext uri="{FF2B5EF4-FFF2-40B4-BE49-F238E27FC236}">
              <a16:creationId xmlns:a16="http://schemas.microsoft.com/office/drawing/2014/main" id="{B8430EB2-73B5-4DA1-A51C-A280E313EE71}"/>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4" name="直線コネクタ 133">
          <a:extLst>
            <a:ext uri="{FF2B5EF4-FFF2-40B4-BE49-F238E27FC236}">
              <a16:creationId xmlns:a16="http://schemas.microsoft.com/office/drawing/2014/main" id="{2B7F44C5-DE68-4BA5-9EB8-D79435D64A96}"/>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35" name="債務償還比率平均値テキスト">
          <a:extLst>
            <a:ext uri="{FF2B5EF4-FFF2-40B4-BE49-F238E27FC236}">
              <a16:creationId xmlns:a16="http://schemas.microsoft.com/office/drawing/2014/main" id="{6A147126-71FD-4B98-AEDC-41A0DED48CCA}"/>
            </a:ext>
          </a:extLst>
        </xdr:cNvPr>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6" name="フローチャート: 判断 135">
          <a:extLst>
            <a:ext uri="{FF2B5EF4-FFF2-40B4-BE49-F238E27FC236}">
              <a16:creationId xmlns:a16="http://schemas.microsoft.com/office/drawing/2014/main" id="{D253AF3E-F30B-4E0F-BD8A-590198C468BB}"/>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7" name="フローチャート: 判断 136">
          <a:extLst>
            <a:ext uri="{FF2B5EF4-FFF2-40B4-BE49-F238E27FC236}">
              <a16:creationId xmlns:a16="http://schemas.microsoft.com/office/drawing/2014/main" id="{E7827C95-B166-4701-A0AA-779CEF74E29C}"/>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BC439B6-3D75-460C-B12D-8B1FF6892B6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3BD0095-2145-43D7-8FD8-13DF8C033B6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D0F7813-74D7-4CA7-826F-86F97C79F9D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7E40A98-0815-4E4B-999C-E751569CB0F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F36B669-E5EF-422D-876C-68A7A7E5BF4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125518</xdr:rowOff>
    </xdr:from>
    <xdr:to>
      <xdr:col>76</xdr:col>
      <xdr:colOff>73025</xdr:colOff>
      <xdr:row>32</xdr:row>
      <xdr:rowOff>55668</xdr:rowOff>
    </xdr:to>
    <xdr:sp macro="" textlink="">
      <xdr:nvSpPr>
        <xdr:cNvPr id="143" name="楕円 142">
          <a:extLst>
            <a:ext uri="{FF2B5EF4-FFF2-40B4-BE49-F238E27FC236}">
              <a16:creationId xmlns:a16="http://schemas.microsoft.com/office/drawing/2014/main" id="{A4031402-AEB8-43C8-BA8A-088B92BDA2EA}"/>
            </a:ext>
          </a:extLst>
        </xdr:cNvPr>
        <xdr:cNvSpPr/>
      </xdr:nvSpPr>
      <xdr:spPr>
        <a:xfrm>
          <a:off x="14744700" y="62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148395</xdr:rowOff>
    </xdr:from>
    <xdr:ext cx="469744" cy="259045"/>
    <xdr:sp macro="" textlink="">
      <xdr:nvSpPr>
        <xdr:cNvPr id="144" name="債務償還比率該当値テキスト">
          <a:extLst>
            <a:ext uri="{FF2B5EF4-FFF2-40B4-BE49-F238E27FC236}">
              <a16:creationId xmlns:a16="http://schemas.microsoft.com/office/drawing/2014/main" id="{F32A75EC-5021-40CB-8127-F98DA1198042}"/>
            </a:ext>
          </a:extLst>
        </xdr:cNvPr>
        <xdr:cNvSpPr txBox="1"/>
      </xdr:nvSpPr>
      <xdr:spPr>
        <a:xfrm>
          <a:off x="14846300" y="606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47745</xdr:rowOff>
    </xdr:from>
    <xdr:to>
      <xdr:col>72</xdr:col>
      <xdr:colOff>123825</xdr:colOff>
      <xdr:row>32</xdr:row>
      <xdr:rowOff>149345</xdr:rowOff>
    </xdr:to>
    <xdr:sp macro="" textlink="">
      <xdr:nvSpPr>
        <xdr:cNvPr id="145" name="楕円 144">
          <a:extLst>
            <a:ext uri="{FF2B5EF4-FFF2-40B4-BE49-F238E27FC236}">
              <a16:creationId xmlns:a16="http://schemas.microsoft.com/office/drawing/2014/main" id="{4697C977-82DE-4AAD-B54C-8E6847372A21}"/>
            </a:ext>
          </a:extLst>
        </xdr:cNvPr>
        <xdr:cNvSpPr/>
      </xdr:nvSpPr>
      <xdr:spPr>
        <a:xfrm>
          <a:off x="14033500" y="63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4868</xdr:rowOff>
    </xdr:from>
    <xdr:to>
      <xdr:col>76</xdr:col>
      <xdr:colOff>22225</xdr:colOff>
      <xdr:row>32</xdr:row>
      <xdr:rowOff>98545</xdr:rowOff>
    </xdr:to>
    <xdr:cxnSp macro="">
      <xdr:nvCxnSpPr>
        <xdr:cNvPr id="146" name="直線コネクタ 145">
          <a:extLst>
            <a:ext uri="{FF2B5EF4-FFF2-40B4-BE49-F238E27FC236}">
              <a16:creationId xmlns:a16="http://schemas.microsoft.com/office/drawing/2014/main" id="{821F5F70-E9CA-45EE-A902-4E703A506155}"/>
            </a:ext>
          </a:extLst>
        </xdr:cNvPr>
        <xdr:cNvCxnSpPr/>
      </xdr:nvCxnSpPr>
      <xdr:spPr>
        <a:xfrm flipV="1">
          <a:off x="14084300" y="6262793"/>
          <a:ext cx="711200" cy="9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64759</xdr:rowOff>
    </xdr:from>
    <xdr:ext cx="469744" cy="259045"/>
    <xdr:sp macro="" textlink="">
      <xdr:nvSpPr>
        <xdr:cNvPr id="147" name="n_1aveValue債務償還比率">
          <a:extLst>
            <a:ext uri="{FF2B5EF4-FFF2-40B4-BE49-F238E27FC236}">
              <a16:creationId xmlns:a16="http://schemas.microsoft.com/office/drawing/2014/main" id="{B4E01695-CD8D-410A-BDB1-16CD4EA25F7E}"/>
            </a:ext>
          </a:extLst>
        </xdr:cNvPr>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140472</xdr:rowOff>
    </xdr:from>
    <xdr:ext cx="469744" cy="259045"/>
    <xdr:sp macro="" textlink="">
      <xdr:nvSpPr>
        <xdr:cNvPr id="148" name="n_1mainValue債務償還比率">
          <a:extLst>
            <a:ext uri="{FF2B5EF4-FFF2-40B4-BE49-F238E27FC236}">
              <a16:creationId xmlns:a16="http://schemas.microsoft.com/office/drawing/2014/main" id="{122DE878-129F-4CCE-A9B5-17F3C3CFAFAB}"/>
            </a:ext>
          </a:extLst>
        </xdr:cNvPr>
        <xdr:cNvSpPr txBox="1"/>
      </xdr:nvSpPr>
      <xdr:spPr>
        <a:xfrm>
          <a:off x="13836727" y="639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7CB30083-B91B-4911-A706-54166DC1BB0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5D933576-D711-4563-99DF-2A7C2A93BAB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E247984F-F9A6-48A0-AB7C-40165B1B103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D6E79573-205F-4796-97F4-5399D6CA152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9D79A853-FB15-4E4A-9E3A-EBDB2D51439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7D086493-291C-457C-9BDD-9D46A6EC213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B18D171-0E3C-40A4-8576-BC2618EFE60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8C364BF-18A1-47AA-979A-223E636BB65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D094D72-1120-4D74-A5E0-E81A6968A11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4479616-8FD3-4CC4-8E67-DBB27D30530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21D4405-E0AE-44F4-9929-A4148AE7DC1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060CADA-632A-4579-B4D3-9921B2EC0FA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99C3B3-9A53-4260-A28D-F92ADF6DCB6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0C16F13-C3B5-4CE3-AF29-B5FDF29BC20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C336F73-BD2B-434E-8969-28F3AE6283B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C36789-DCB7-41A1-B356-A4B9228A5FD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
717
19.23
1,690,305
1,580,008
103,652
709,927
1,567,290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1672E35-5317-484E-855A-72634731C22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8D5531D-704D-4C97-8FC4-BD3AF171E4B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44B7AEE-B333-4A93-8921-BBABDCA0361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61579F1-4749-44C8-BF58-A766254594B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D883F5A-DAB8-41C6-A24A-8B9A4EA41EE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2584BEE-253A-45D8-AC3D-F8ADCFF0C6F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439EBDC-526C-4CDF-BB26-E4DFB7BC6F8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7ADB9F4-2476-4CC3-85A6-58C066F6F73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8759FFF-DE12-48C0-88B8-49C4FB13FCE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BE5DE37-784C-4BBD-B9A1-0458A42C334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E7773AD-13C3-41FF-8750-457FC6A9372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192A8E5-1633-4598-B0D2-0AF73128015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0BBC1F4-4E12-4610-8808-4BC570A98A8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29316A8-F73D-4451-A83D-1D1D938AE62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EE04823-188A-4150-90EB-7E62E21AB1E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4E70043-1900-41CD-8589-CC9875FE6A3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586081B-92D7-4912-82FB-C2FAEF9FB5B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178D2BF-75CD-4293-A8F9-F167F246D5A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257CF7D-E8AE-411F-ABDA-60C345E9ADE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1FB9B63-FCF0-4687-906A-C628F30C402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9445700-A24C-42F6-9A13-B5F88620F8D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42442CC-D203-4EB1-9EF4-8CED3FC7381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38E2AA3-6644-49F0-ADEF-904F0364691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B08DCDF-055F-475A-94FA-CC87E4C68D0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EECF2C1-0257-4F24-9C28-4F3734C865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EEA8CF1-32FC-4D17-9DC6-5E341700AF7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4738D67-363D-49F3-AE40-18ADA5C58A2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F8A5101-E6AC-4E10-8A3F-8B11538E3E6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74BBC45-56AB-4B4E-AC7A-06B2424AE86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449DDFB-51FA-4B6F-9CD9-7F075B4575F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6F6E165F-7B02-46C7-A860-FBA61DBBCF99}"/>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7E04ADEE-BEA9-42F0-B8F7-D91775B9B6B8}"/>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3D3F5B92-B599-4C8D-8DDC-32F64CA2FEAD}"/>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55458D73-F929-4093-B514-291BF06D16AB}"/>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52089BC4-022A-4C6A-9CFD-7C49C548AC9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E0062C32-27AF-4350-B2BC-EF50148A4D96}"/>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4F7BD15-5827-4740-A820-EE91C685192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7A2F128-A860-4676-98E8-0CF0CF636F7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4BB1B949-F66D-44E5-B298-E29EEC16CAF1}"/>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D69C5129-6594-49D2-BD8C-D8F4F7B5BFD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4DBE5981-9A49-49BB-98C7-2C763E06DCD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822F20A8-E369-48AF-A098-28C7090D772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70B16E95-0ABA-49E4-B5B4-55BDCBACB91A}"/>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E2BAD3B6-3044-4121-AE7C-4A2807E28606}"/>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D45A2667-124B-4DCA-B3EF-F678F39FB1C7}"/>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EA296680-34E7-45B7-A8BF-56B1C80B00AB}"/>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B927CE4F-8B73-423D-B024-EE7A6AF45CAB}"/>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148861</xdr:rowOff>
    </xdr:from>
    <xdr:ext cx="405111" cy="259045"/>
    <xdr:sp macro="" textlink="">
      <xdr:nvSpPr>
        <xdr:cNvPr id="59" name="【道路】&#10;有形固定資産減価償却率平均値テキスト">
          <a:extLst>
            <a:ext uri="{FF2B5EF4-FFF2-40B4-BE49-F238E27FC236}">
              <a16:creationId xmlns:a16="http://schemas.microsoft.com/office/drawing/2014/main" id="{97319794-95C3-4C2C-A637-C6C02F5375FC}"/>
            </a:ext>
          </a:extLst>
        </xdr:cNvPr>
        <xdr:cNvSpPr txBox="1"/>
      </xdr:nvSpPr>
      <xdr:spPr>
        <a:xfrm>
          <a:off x="4673600" y="6492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E409A54C-0373-4273-9B5C-02BFB0195B65}"/>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753947F2-EBDC-46F9-8CEA-CA36CA8A2553}"/>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61D8F5FE-8F7C-4D73-9154-C343FD6CFD06}"/>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CAE719C6-0921-4D50-B6BD-3292B2664FDC}"/>
            </a:ext>
          </a:extLst>
        </xdr:cNvPr>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35D2B23D-A635-4360-A72C-2A55DBDFD81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5745D638-CA10-42FC-87AA-D8F2929451C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6C53001-51B1-43BB-B32A-DC323B199E7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95754A3-9D5B-429D-A6EB-277A211C18A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D04B735-CB83-4E96-9D9D-D913BF16ECA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132842</xdr:rowOff>
    </xdr:from>
    <xdr:to>
      <xdr:col>24</xdr:col>
      <xdr:colOff>114300</xdr:colOff>
      <xdr:row>39</xdr:row>
      <xdr:rowOff>62992</xdr:rowOff>
    </xdr:to>
    <xdr:sp macro="" textlink="">
      <xdr:nvSpPr>
        <xdr:cNvPr id="69" name="楕円 68">
          <a:extLst>
            <a:ext uri="{FF2B5EF4-FFF2-40B4-BE49-F238E27FC236}">
              <a16:creationId xmlns:a16="http://schemas.microsoft.com/office/drawing/2014/main" id="{2D4320C8-8455-44C6-98C8-87C57B5B5BA7}"/>
            </a:ext>
          </a:extLst>
        </xdr:cNvPr>
        <xdr:cNvSpPr/>
      </xdr:nvSpPr>
      <xdr:spPr>
        <a:xfrm>
          <a:off x="45847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111269</xdr:rowOff>
    </xdr:from>
    <xdr:ext cx="405111" cy="259045"/>
    <xdr:sp macro="" textlink="">
      <xdr:nvSpPr>
        <xdr:cNvPr id="70" name="【道路】&#10;有形固定資産減価償却率該当値テキスト">
          <a:extLst>
            <a:ext uri="{FF2B5EF4-FFF2-40B4-BE49-F238E27FC236}">
              <a16:creationId xmlns:a16="http://schemas.microsoft.com/office/drawing/2014/main" id="{C2FAFF7C-EBE2-4623-A6F9-16ABEF003D66}"/>
            </a:ext>
          </a:extLst>
        </xdr:cNvPr>
        <xdr:cNvSpPr txBox="1"/>
      </xdr:nvSpPr>
      <xdr:spPr>
        <a:xfrm>
          <a:off x="4673600"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4826</xdr:rowOff>
    </xdr:from>
    <xdr:to>
      <xdr:col>20</xdr:col>
      <xdr:colOff>38100</xdr:colOff>
      <xdr:row>39</xdr:row>
      <xdr:rowOff>106426</xdr:rowOff>
    </xdr:to>
    <xdr:sp macro="" textlink="">
      <xdr:nvSpPr>
        <xdr:cNvPr id="71" name="楕円 70">
          <a:extLst>
            <a:ext uri="{FF2B5EF4-FFF2-40B4-BE49-F238E27FC236}">
              <a16:creationId xmlns:a16="http://schemas.microsoft.com/office/drawing/2014/main" id="{665C622A-05D3-49B7-A0B9-211DECD309B3}"/>
            </a:ext>
          </a:extLst>
        </xdr:cNvPr>
        <xdr:cNvSpPr/>
      </xdr:nvSpPr>
      <xdr:spPr>
        <a:xfrm>
          <a:off x="3746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12192</xdr:rowOff>
    </xdr:from>
    <xdr:to>
      <xdr:col>24</xdr:col>
      <xdr:colOff>63500</xdr:colOff>
      <xdr:row>39</xdr:row>
      <xdr:rowOff>55626</xdr:rowOff>
    </xdr:to>
    <xdr:cxnSp macro="">
      <xdr:nvCxnSpPr>
        <xdr:cNvPr id="72" name="直線コネクタ 71">
          <a:extLst>
            <a:ext uri="{FF2B5EF4-FFF2-40B4-BE49-F238E27FC236}">
              <a16:creationId xmlns:a16="http://schemas.microsoft.com/office/drawing/2014/main" id="{676A9458-B0E5-45AF-BAC7-86B5F334E6C9}"/>
            </a:ext>
          </a:extLst>
        </xdr:cNvPr>
        <xdr:cNvCxnSpPr/>
      </xdr:nvCxnSpPr>
      <xdr:spPr>
        <a:xfrm flipV="1">
          <a:off x="3797300" y="669874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50546</xdr:rowOff>
    </xdr:from>
    <xdr:to>
      <xdr:col>15</xdr:col>
      <xdr:colOff>101600</xdr:colOff>
      <xdr:row>39</xdr:row>
      <xdr:rowOff>152146</xdr:rowOff>
    </xdr:to>
    <xdr:sp macro="" textlink="">
      <xdr:nvSpPr>
        <xdr:cNvPr id="73" name="楕円 72">
          <a:extLst>
            <a:ext uri="{FF2B5EF4-FFF2-40B4-BE49-F238E27FC236}">
              <a16:creationId xmlns:a16="http://schemas.microsoft.com/office/drawing/2014/main" id="{AE00A05C-956C-45EE-A4B6-F19ED6812F59}"/>
            </a:ext>
          </a:extLst>
        </xdr:cNvPr>
        <xdr:cNvSpPr/>
      </xdr:nvSpPr>
      <xdr:spPr>
        <a:xfrm>
          <a:off x="2857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55626</xdr:rowOff>
    </xdr:from>
    <xdr:to>
      <xdr:col>19</xdr:col>
      <xdr:colOff>177800</xdr:colOff>
      <xdr:row>39</xdr:row>
      <xdr:rowOff>101346</xdr:rowOff>
    </xdr:to>
    <xdr:cxnSp macro="">
      <xdr:nvCxnSpPr>
        <xdr:cNvPr id="74" name="直線コネクタ 73">
          <a:extLst>
            <a:ext uri="{FF2B5EF4-FFF2-40B4-BE49-F238E27FC236}">
              <a16:creationId xmlns:a16="http://schemas.microsoft.com/office/drawing/2014/main" id="{660AB865-DACD-415F-AA3B-A0EEDF424345}"/>
            </a:ext>
          </a:extLst>
        </xdr:cNvPr>
        <xdr:cNvCxnSpPr/>
      </xdr:nvCxnSpPr>
      <xdr:spPr>
        <a:xfrm flipV="1">
          <a:off x="2908300" y="6742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16256</xdr:rowOff>
    </xdr:from>
    <xdr:to>
      <xdr:col>10</xdr:col>
      <xdr:colOff>165100</xdr:colOff>
      <xdr:row>40</xdr:row>
      <xdr:rowOff>117856</xdr:rowOff>
    </xdr:to>
    <xdr:sp macro="" textlink="">
      <xdr:nvSpPr>
        <xdr:cNvPr id="75" name="楕円 74">
          <a:extLst>
            <a:ext uri="{FF2B5EF4-FFF2-40B4-BE49-F238E27FC236}">
              <a16:creationId xmlns:a16="http://schemas.microsoft.com/office/drawing/2014/main" id="{00DA1ABE-B08A-4112-93FE-94A71B2A089A}"/>
            </a:ext>
          </a:extLst>
        </xdr:cNvPr>
        <xdr:cNvSpPr/>
      </xdr:nvSpPr>
      <xdr:spPr>
        <a:xfrm>
          <a:off x="1968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101346</xdr:rowOff>
    </xdr:from>
    <xdr:to>
      <xdr:col>15</xdr:col>
      <xdr:colOff>50800</xdr:colOff>
      <xdr:row>40</xdr:row>
      <xdr:rowOff>67056</xdr:rowOff>
    </xdr:to>
    <xdr:cxnSp macro="">
      <xdr:nvCxnSpPr>
        <xdr:cNvPr id="76" name="直線コネクタ 75">
          <a:extLst>
            <a:ext uri="{FF2B5EF4-FFF2-40B4-BE49-F238E27FC236}">
              <a16:creationId xmlns:a16="http://schemas.microsoft.com/office/drawing/2014/main" id="{12E71E36-5729-4310-9E7B-2D010D37E88A}"/>
            </a:ext>
          </a:extLst>
        </xdr:cNvPr>
        <xdr:cNvCxnSpPr/>
      </xdr:nvCxnSpPr>
      <xdr:spPr>
        <a:xfrm flipV="1">
          <a:off x="2019300" y="67878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7" name="n_1aveValue【道路】&#10;有形固定資産減価償却率">
          <a:extLst>
            <a:ext uri="{FF2B5EF4-FFF2-40B4-BE49-F238E27FC236}">
              <a16:creationId xmlns:a16="http://schemas.microsoft.com/office/drawing/2014/main" id="{E2CB38AB-6303-45DF-B41C-46F94154E37B}"/>
            </a:ext>
          </a:extLst>
        </xdr:cNvPr>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8" name="n_2aveValue【道路】&#10;有形固定資産減価償却率">
          <a:extLst>
            <a:ext uri="{FF2B5EF4-FFF2-40B4-BE49-F238E27FC236}">
              <a16:creationId xmlns:a16="http://schemas.microsoft.com/office/drawing/2014/main" id="{295E010D-0FB6-4DCA-87C5-4597943D6AAE}"/>
            </a:ext>
          </a:extLst>
        </xdr:cNvPr>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9" name="n_3aveValue【道路】&#10;有形固定資産減価償却率">
          <a:extLst>
            <a:ext uri="{FF2B5EF4-FFF2-40B4-BE49-F238E27FC236}">
              <a16:creationId xmlns:a16="http://schemas.microsoft.com/office/drawing/2014/main" id="{D2E70631-C798-4B60-9F02-314E765E6427}"/>
            </a:ext>
          </a:extLst>
        </xdr:cNvPr>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97553</xdr:rowOff>
    </xdr:from>
    <xdr:ext cx="405111" cy="259045"/>
    <xdr:sp macro="" textlink="">
      <xdr:nvSpPr>
        <xdr:cNvPr id="80" name="n_1mainValue【道路】&#10;有形固定資産減価償却率">
          <a:extLst>
            <a:ext uri="{FF2B5EF4-FFF2-40B4-BE49-F238E27FC236}">
              <a16:creationId xmlns:a16="http://schemas.microsoft.com/office/drawing/2014/main" id="{8575DFC5-5D16-4DEC-8F49-D29A0DFA1ED5}"/>
            </a:ext>
          </a:extLst>
        </xdr:cNvPr>
        <xdr:cNvSpPr txBox="1"/>
      </xdr:nvSpPr>
      <xdr:spPr>
        <a:xfrm>
          <a:off x="3582044" y="678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143273</xdr:rowOff>
    </xdr:from>
    <xdr:ext cx="405111" cy="259045"/>
    <xdr:sp macro="" textlink="">
      <xdr:nvSpPr>
        <xdr:cNvPr id="81" name="n_2mainValue【道路】&#10;有形固定資産減価償却率">
          <a:extLst>
            <a:ext uri="{FF2B5EF4-FFF2-40B4-BE49-F238E27FC236}">
              <a16:creationId xmlns:a16="http://schemas.microsoft.com/office/drawing/2014/main" id="{E4BC8F35-7D0E-4498-B517-5F01C8541124}"/>
            </a:ext>
          </a:extLst>
        </xdr:cNvPr>
        <xdr:cNvSpPr txBox="1"/>
      </xdr:nvSpPr>
      <xdr:spPr>
        <a:xfrm>
          <a:off x="2705744" y="682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108983</xdr:rowOff>
    </xdr:from>
    <xdr:ext cx="405111" cy="259045"/>
    <xdr:sp macro="" textlink="">
      <xdr:nvSpPr>
        <xdr:cNvPr id="82" name="n_3mainValue【道路】&#10;有形固定資産減価償却率">
          <a:extLst>
            <a:ext uri="{FF2B5EF4-FFF2-40B4-BE49-F238E27FC236}">
              <a16:creationId xmlns:a16="http://schemas.microsoft.com/office/drawing/2014/main" id="{EDFF82D9-5386-4411-B25B-49195B6FA8C7}"/>
            </a:ext>
          </a:extLst>
        </xdr:cNvPr>
        <xdr:cNvSpPr txBox="1"/>
      </xdr:nvSpPr>
      <xdr:spPr>
        <a:xfrm>
          <a:off x="1816744" y="696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6F02AD4A-3FEA-4D67-89FF-42DE76D083A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C13542E7-1C0C-45B8-AEC6-1051A294100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B5650616-1BD0-4FA6-BFFF-BEB4006CA4C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457A9328-28C3-4BAE-A85B-49B480771AB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E12E981C-57B6-4388-9C8B-EEF9D467EEF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55E3D31-9537-4939-B848-6FC3C2F1BCB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E98094F3-9D78-4313-8372-B3D655A00DD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E718D6E8-2EB1-41A9-94D9-6EFBA1BD65A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42069809-68AD-4553-B488-402C969113E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C1ED998D-6C05-4EA6-A797-4FA63AB0FF7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B54417AE-8341-434F-ABF7-9062355D10F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3218104E-0D85-4B67-BFB6-D88179FEEB8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29A10A58-6A62-4C9B-A41E-D593665F642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a:extLst>
            <a:ext uri="{FF2B5EF4-FFF2-40B4-BE49-F238E27FC236}">
              <a16:creationId xmlns:a16="http://schemas.microsoft.com/office/drawing/2014/main" id="{ED298045-4C71-48E5-996C-66D80646422E}"/>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E66E5614-7E49-479B-9795-2ED51AB53C4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a:extLst>
            <a:ext uri="{FF2B5EF4-FFF2-40B4-BE49-F238E27FC236}">
              <a16:creationId xmlns:a16="http://schemas.microsoft.com/office/drawing/2014/main" id="{8C98205F-51F8-4D52-AC52-9D86EC59379B}"/>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92713EA4-3171-447B-96B5-F55520C7C93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a:extLst>
            <a:ext uri="{FF2B5EF4-FFF2-40B4-BE49-F238E27FC236}">
              <a16:creationId xmlns:a16="http://schemas.microsoft.com/office/drawing/2014/main" id="{BD50B6EA-F448-4C1F-A73E-AD64141F313C}"/>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4347C5B6-862E-4E61-823F-95F63978ED4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E66E321C-31E5-4895-A43F-78C28CD828C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A128F5A2-A510-4B61-88B8-50742FB2F68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a:extLst>
            <a:ext uri="{FF2B5EF4-FFF2-40B4-BE49-F238E27FC236}">
              <a16:creationId xmlns:a16="http://schemas.microsoft.com/office/drawing/2014/main" id="{73B5D5F2-09D1-4149-9237-AA1E5B84B7C5}"/>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a:extLst>
            <a:ext uri="{FF2B5EF4-FFF2-40B4-BE49-F238E27FC236}">
              <a16:creationId xmlns:a16="http://schemas.microsoft.com/office/drawing/2014/main" id="{2BF577D4-FB0A-4CB4-9D13-DD7915050664}"/>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a:extLst>
            <a:ext uri="{FF2B5EF4-FFF2-40B4-BE49-F238E27FC236}">
              <a16:creationId xmlns:a16="http://schemas.microsoft.com/office/drawing/2014/main" id="{819D5C31-84BA-468E-890F-E745660D5625}"/>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a:extLst>
            <a:ext uri="{FF2B5EF4-FFF2-40B4-BE49-F238E27FC236}">
              <a16:creationId xmlns:a16="http://schemas.microsoft.com/office/drawing/2014/main" id="{99265548-B17B-4F45-90DF-0854B2B54234}"/>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a:extLst>
            <a:ext uri="{FF2B5EF4-FFF2-40B4-BE49-F238E27FC236}">
              <a16:creationId xmlns:a16="http://schemas.microsoft.com/office/drawing/2014/main" id="{93CC8353-D713-4827-97F5-7DED1ECB8ED2}"/>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9" name="【道路】&#10;一人当たり延長平均値テキスト">
          <a:extLst>
            <a:ext uri="{FF2B5EF4-FFF2-40B4-BE49-F238E27FC236}">
              <a16:creationId xmlns:a16="http://schemas.microsoft.com/office/drawing/2014/main" id="{40BD84AF-FCCD-4401-A87B-38E7ADF05BC5}"/>
            </a:ext>
          </a:extLst>
        </xdr:cNvPr>
        <xdr:cNvSpPr txBox="1"/>
      </xdr:nvSpPr>
      <xdr:spPr>
        <a:xfrm>
          <a:off x="10515600" y="684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a:extLst>
            <a:ext uri="{FF2B5EF4-FFF2-40B4-BE49-F238E27FC236}">
              <a16:creationId xmlns:a16="http://schemas.microsoft.com/office/drawing/2014/main" id="{27859750-BDAA-4108-90FF-0AA4EA9C8109}"/>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a:extLst>
            <a:ext uri="{FF2B5EF4-FFF2-40B4-BE49-F238E27FC236}">
              <a16:creationId xmlns:a16="http://schemas.microsoft.com/office/drawing/2014/main" id="{0CD5D7E7-A364-4B00-8FFF-A5D1F164E04D}"/>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a:extLst>
            <a:ext uri="{FF2B5EF4-FFF2-40B4-BE49-F238E27FC236}">
              <a16:creationId xmlns:a16="http://schemas.microsoft.com/office/drawing/2014/main" id="{53AB2CEF-A204-4A51-9788-B67531C8C9FC}"/>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3" name="フローチャート: 判断 112">
          <a:extLst>
            <a:ext uri="{FF2B5EF4-FFF2-40B4-BE49-F238E27FC236}">
              <a16:creationId xmlns:a16="http://schemas.microsoft.com/office/drawing/2014/main" id="{2663E4B9-5C38-4607-87FB-5AD44D8CC2F9}"/>
            </a:ext>
          </a:extLst>
        </xdr:cNvPr>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3D3E6D1B-BB0A-4629-967F-33D622D603E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E013EA4-001B-431E-A912-A41A191A96F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6D02E54-6C48-4D21-805A-226D835931D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FEE7370-DFCF-44A2-83F6-4A270A0F8D5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2A4FBC0D-D127-4695-BE42-327AEE10F81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143371</xdr:rowOff>
    </xdr:from>
    <xdr:to>
      <xdr:col>55</xdr:col>
      <xdr:colOff>50800</xdr:colOff>
      <xdr:row>41</xdr:row>
      <xdr:rowOff>73521</xdr:rowOff>
    </xdr:to>
    <xdr:sp macro="" textlink="">
      <xdr:nvSpPr>
        <xdr:cNvPr id="119" name="楕円 118">
          <a:extLst>
            <a:ext uri="{FF2B5EF4-FFF2-40B4-BE49-F238E27FC236}">
              <a16:creationId xmlns:a16="http://schemas.microsoft.com/office/drawing/2014/main" id="{6EF67D25-6A1B-479E-AD04-C1E0C58856F3}"/>
            </a:ext>
          </a:extLst>
        </xdr:cNvPr>
        <xdr:cNvSpPr/>
      </xdr:nvSpPr>
      <xdr:spPr>
        <a:xfrm>
          <a:off x="10426700" y="70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112297</xdr:rowOff>
    </xdr:from>
    <xdr:ext cx="534377" cy="259045"/>
    <xdr:sp macro="" textlink="">
      <xdr:nvSpPr>
        <xdr:cNvPr id="120" name="【道路】&#10;一人当たり延長該当値テキスト">
          <a:extLst>
            <a:ext uri="{FF2B5EF4-FFF2-40B4-BE49-F238E27FC236}">
              <a16:creationId xmlns:a16="http://schemas.microsoft.com/office/drawing/2014/main" id="{C9DF92C6-E6F5-4C44-9C37-D9B40C7293A7}"/>
            </a:ext>
          </a:extLst>
        </xdr:cNvPr>
        <xdr:cNvSpPr txBox="1"/>
      </xdr:nvSpPr>
      <xdr:spPr>
        <a:xfrm>
          <a:off x="10515600" y="697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139584</xdr:rowOff>
    </xdr:from>
    <xdr:to>
      <xdr:col>50</xdr:col>
      <xdr:colOff>165100</xdr:colOff>
      <xdr:row>41</xdr:row>
      <xdr:rowOff>69734</xdr:rowOff>
    </xdr:to>
    <xdr:sp macro="" textlink="">
      <xdr:nvSpPr>
        <xdr:cNvPr id="121" name="楕円 120">
          <a:extLst>
            <a:ext uri="{FF2B5EF4-FFF2-40B4-BE49-F238E27FC236}">
              <a16:creationId xmlns:a16="http://schemas.microsoft.com/office/drawing/2014/main" id="{7B64D7B8-1F44-417A-8078-03491B1D67D8}"/>
            </a:ext>
          </a:extLst>
        </xdr:cNvPr>
        <xdr:cNvSpPr/>
      </xdr:nvSpPr>
      <xdr:spPr>
        <a:xfrm>
          <a:off x="9588500" y="699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18934</xdr:rowOff>
    </xdr:from>
    <xdr:to>
      <xdr:col>55</xdr:col>
      <xdr:colOff>0</xdr:colOff>
      <xdr:row>41</xdr:row>
      <xdr:rowOff>22721</xdr:rowOff>
    </xdr:to>
    <xdr:cxnSp macro="">
      <xdr:nvCxnSpPr>
        <xdr:cNvPr id="122" name="直線コネクタ 121">
          <a:extLst>
            <a:ext uri="{FF2B5EF4-FFF2-40B4-BE49-F238E27FC236}">
              <a16:creationId xmlns:a16="http://schemas.microsoft.com/office/drawing/2014/main" id="{E2C4BA7D-0CF1-4F13-81C8-D81302DA9C99}"/>
            </a:ext>
          </a:extLst>
        </xdr:cNvPr>
        <xdr:cNvCxnSpPr/>
      </xdr:nvCxnSpPr>
      <xdr:spPr>
        <a:xfrm>
          <a:off x="9639300" y="7048384"/>
          <a:ext cx="8382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132383</xdr:rowOff>
    </xdr:from>
    <xdr:to>
      <xdr:col>46</xdr:col>
      <xdr:colOff>38100</xdr:colOff>
      <xdr:row>41</xdr:row>
      <xdr:rowOff>62533</xdr:rowOff>
    </xdr:to>
    <xdr:sp macro="" textlink="">
      <xdr:nvSpPr>
        <xdr:cNvPr id="123" name="楕円 122">
          <a:extLst>
            <a:ext uri="{FF2B5EF4-FFF2-40B4-BE49-F238E27FC236}">
              <a16:creationId xmlns:a16="http://schemas.microsoft.com/office/drawing/2014/main" id="{819F1EE9-9F82-4A30-95BE-0B8CAD96BBB0}"/>
            </a:ext>
          </a:extLst>
        </xdr:cNvPr>
        <xdr:cNvSpPr/>
      </xdr:nvSpPr>
      <xdr:spPr>
        <a:xfrm>
          <a:off x="8699500" y="699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11733</xdr:rowOff>
    </xdr:from>
    <xdr:to>
      <xdr:col>50</xdr:col>
      <xdr:colOff>114300</xdr:colOff>
      <xdr:row>41</xdr:row>
      <xdr:rowOff>18934</xdr:rowOff>
    </xdr:to>
    <xdr:cxnSp macro="">
      <xdr:nvCxnSpPr>
        <xdr:cNvPr id="124" name="直線コネクタ 123">
          <a:extLst>
            <a:ext uri="{FF2B5EF4-FFF2-40B4-BE49-F238E27FC236}">
              <a16:creationId xmlns:a16="http://schemas.microsoft.com/office/drawing/2014/main" id="{5E2C822A-005E-441E-8045-71034FCE221E}"/>
            </a:ext>
          </a:extLst>
        </xdr:cNvPr>
        <xdr:cNvCxnSpPr/>
      </xdr:nvCxnSpPr>
      <xdr:spPr>
        <a:xfrm>
          <a:off x="8750300" y="7041183"/>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123497</xdr:rowOff>
    </xdr:from>
    <xdr:to>
      <xdr:col>41</xdr:col>
      <xdr:colOff>101600</xdr:colOff>
      <xdr:row>41</xdr:row>
      <xdr:rowOff>53647</xdr:rowOff>
    </xdr:to>
    <xdr:sp macro="" textlink="">
      <xdr:nvSpPr>
        <xdr:cNvPr id="125" name="楕円 124">
          <a:extLst>
            <a:ext uri="{FF2B5EF4-FFF2-40B4-BE49-F238E27FC236}">
              <a16:creationId xmlns:a16="http://schemas.microsoft.com/office/drawing/2014/main" id="{2BEB99D0-5EEB-48B7-99F5-EB08BEC27A73}"/>
            </a:ext>
          </a:extLst>
        </xdr:cNvPr>
        <xdr:cNvSpPr/>
      </xdr:nvSpPr>
      <xdr:spPr>
        <a:xfrm>
          <a:off x="7810500" y="69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2847</xdr:rowOff>
    </xdr:from>
    <xdr:to>
      <xdr:col>45</xdr:col>
      <xdr:colOff>177800</xdr:colOff>
      <xdr:row>41</xdr:row>
      <xdr:rowOff>11733</xdr:rowOff>
    </xdr:to>
    <xdr:cxnSp macro="">
      <xdr:nvCxnSpPr>
        <xdr:cNvPr id="126" name="直線コネクタ 125">
          <a:extLst>
            <a:ext uri="{FF2B5EF4-FFF2-40B4-BE49-F238E27FC236}">
              <a16:creationId xmlns:a16="http://schemas.microsoft.com/office/drawing/2014/main" id="{E77DFE6A-E779-4B03-A90D-A8E029D8C09D}"/>
            </a:ext>
          </a:extLst>
        </xdr:cNvPr>
        <xdr:cNvCxnSpPr/>
      </xdr:nvCxnSpPr>
      <xdr:spPr>
        <a:xfrm>
          <a:off x="7861300" y="7032297"/>
          <a:ext cx="889000" cy="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7" name="n_1aveValue【道路】&#10;一人当たり延長">
          <a:extLst>
            <a:ext uri="{FF2B5EF4-FFF2-40B4-BE49-F238E27FC236}">
              <a16:creationId xmlns:a16="http://schemas.microsoft.com/office/drawing/2014/main" id="{C302217E-53B0-4A16-83C7-9EF12E6B624B}"/>
            </a:ext>
          </a:extLst>
        </xdr:cNvPr>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8" name="n_2aveValue【道路】&#10;一人当たり延長">
          <a:extLst>
            <a:ext uri="{FF2B5EF4-FFF2-40B4-BE49-F238E27FC236}">
              <a16:creationId xmlns:a16="http://schemas.microsoft.com/office/drawing/2014/main" id="{06FAE48D-3924-441B-8BA2-28D2E53D579B}"/>
            </a:ext>
          </a:extLst>
        </xdr:cNvPr>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61155</xdr:rowOff>
    </xdr:from>
    <xdr:ext cx="534377" cy="259045"/>
    <xdr:sp macro="" textlink="">
      <xdr:nvSpPr>
        <xdr:cNvPr id="129" name="n_3aveValue【道路】&#10;一人当たり延長">
          <a:extLst>
            <a:ext uri="{FF2B5EF4-FFF2-40B4-BE49-F238E27FC236}">
              <a16:creationId xmlns:a16="http://schemas.microsoft.com/office/drawing/2014/main" id="{740E670B-3362-420C-B1E8-2AD5C0BC0002}"/>
            </a:ext>
          </a:extLst>
        </xdr:cNvPr>
        <xdr:cNvSpPr txBox="1"/>
      </xdr:nvSpPr>
      <xdr:spPr>
        <a:xfrm>
          <a:off x="7594111" y="7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60861</xdr:rowOff>
    </xdr:from>
    <xdr:ext cx="534377" cy="259045"/>
    <xdr:sp macro="" textlink="">
      <xdr:nvSpPr>
        <xdr:cNvPr id="130" name="n_1mainValue【道路】&#10;一人当たり延長">
          <a:extLst>
            <a:ext uri="{FF2B5EF4-FFF2-40B4-BE49-F238E27FC236}">
              <a16:creationId xmlns:a16="http://schemas.microsoft.com/office/drawing/2014/main" id="{A8F22BFD-002E-4453-9043-5C9744D3A415}"/>
            </a:ext>
          </a:extLst>
        </xdr:cNvPr>
        <xdr:cNvSpPr txBox="1"/>
      </xdr:nvSpPr>
      <xdr:spPr>
        <a:xfrm>
          <a:off x="9359411" y="709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53660</xdr:rowOff>
    </xdr:from>
    <xdr:ext cx="534377" cy="259045"/>
    <xdr:sp macro="" textlink="">
      <xdr:nvSpPr>
        <xdr:cNvPr id="131" name="n_2mainValue【道路】&#10;一人当たり延長">
          <a:extLst>
            <a:ext uri="{FF2B5EF4-FFF2-40B4-BE49-F238E27FC236}">
              <a16:creationId xmlns:a16="http://schemas.microsoft.com/office/drawing/2014/main" id="{A5F02C88-7A9A-40A5-AB98-22FBC5848A8A}"/>
            </a:ext>
          </a:extLst>
        </xdr:cNvPr>
        <xdr:cNvSpPr txBox="1"/>
      </xdr:nvSpPr>
      <xdr:spPr>
        <a:xfrm>
          <a:off x="8483111" y="708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70174</xdr:rowOff>
    </xdr:from>
    <xdr:ext cx="534377" cy="259045"/>
    <xdr:sp macro="" textlink="">
      <xdr:nvSpPr>
        <xdr:cNvPr id="132" name="n_3mainValue【道路】&#10;一人当たり延長">
          <a:extLst>
            <a:ext uri="{FF2B5EF4-FFF2-40B4-BE49-F238E27FC236}">
              <a16:creationId xmlns:a16="http://schemas.microsoft.com/office/drawing/2014/main" id="{9BDAD671-6EAD-4013-8887-3B71EA758B05}"/>
            </a:ext>
          </a:extLst>
        </xdr:cNvPr>
        <xdr:cNvSpPr txBox="1"/>
      </xdr:nvSpPr>
      <xdr:spPr>
        <a:xfrm>
          <a:off x="7594111" y="675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CF66D132-FE99-44D0-AAB9-EC0872DEC75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47EE52C7-E27D-4CFD-8135-72C5EE4D519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B5BF334B-F378-4DD6-BA24-BBE6F76AF2E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E0A7436D-6647-44AD-98F7-9E920524013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24B91C4D-9861-4F63-8430-6C4EF4E7137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55BD1631-2AB2-45DC-B71D-F4F42E8249F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9C97B893-762A-41C5-B80C-B93383CBC21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ECB88DD1-533F-4C2F-962E-3D3EA994B1C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C04BA003-A7C0-47B1-97FF-7BDC057C211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76CACC23-65AC-4544-B37D-0D00BE37BB0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C16B90CA-3DB9-4670-9C0D-49F4BA6D807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7D1FA538-7E36-4DD6-A9EE-09D3D94A089C}"/>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D5DA900F-F358-4487-B7D5-DC66D3EEEE5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5D9CCE85-4F61-4D4E-AE3D-BCE5614ECBC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9479B2E8-0063-4B2D-A744-1809932A4DD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42C49079-9507-4FA5-8BD5-671A22F6F4C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8CFFBF2F-A39E-4284-82E5-269BEABA4BC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D4871D1C-9117-4625-85FB-4B79C479558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25CF7C86-C3CB-4215-B094-51A90D1E010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2E02E117-4CF5-4EB8-90F2-E1F4DF0E734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2E4B61B5-01D9-4FF0-AFC5-E01C0CC144C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DC2A84D2-3ADB-46BF-A147-C8BF08C47751}"/>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2FB89196-45F0-4D8F-AB4A-FBB80C486B7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DEC975D6-A67D-4FD7-BF5B-21512278F77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642A7AC6-85F0-4BF6-BF11-56CD9678DF1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a:extLst>
            <a:ext uri="{FF2B5EF4-FFF2-40B4-BE49-F238E27FC236}">
              <a16:creationId xmlns:a16="http://schemas.microsoft.com/office/drawing/2014/main" id="{97FE752F-1562-45D3-96FF-1F143EA1D677}"/>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CD2EE625-1A10-4FF3-8D03-21BF45FD7F7A}"/>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a:extLst>
            <a:ext uri="{FF2B5EF4-FFF2-40B4-BE49-F238E27FC236}">
              <a16:creationId xmlns:a16="http://schemas.microsoft.com/office/drawing/2014/main" id="{8A8D40E3-CF68-4FD3-9295-FF31F0490C01}"/>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EC0217EC-B876-4977-945F-FFEA9CABBF33}"/>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a:extLst>
            <a:ext uri="{FF2B5EF4-FFF2-40B4-BE49-F238E27FC236}">
              <a16:creationId xmlns:a16="http://schemas.microsoft.com/office/drawing/2014/main" id="{8A0FA31E-623E-4929-9584-CE677B95D660}"/>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8000</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C1E9BD3D-C4BD-4F9D-8231-EEB163CDCFFB}"/>
            </a:ext>
          </a:extLst>
        </xdr:cNvPr>
        <xdr:cNvSpPr txBox="1"/>
      </xdr:nvSpPr>
      <xdr:spPr>
        <a:xfrm>
          <a:off x="4673600" y="995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a:extLst>
            <a:ext uri="{FF2B5EF4-FFF2-40B4-BE49-F238E27FC236}">
              <a16:creationId xmlns:a16="http://schemas.microsoft.com/office/drawing/2014/main" id="{09420AB8-BFAF-4CC3-8508-2ADD9D00228A}"/>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a:extLst>
            <a:ext uri="{FF2B5EF4-FFF2-40B4-BE49-F238E27FC236}">
              <a16:creationId xmlns:a16="http://schemas.microsoft.com/office/drawing/2014/main" id="{958491CF-BE17-45E7-9B80-0440C2A561E2}"/>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a:extLst>
            <a:ext uri="{FF2B5EF4-FFF2-40B4-BE49-F238E27FC236}">
              <a16:creationId xmlns:a16="http://schemas.microsoft.com/office/drawing/2014/main" id="{62C8A6B9-0D6E-4444-9253-96B25A9538FD}"/>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7" name="フローチャート: 判断 166">
          <a:extLst>
            <a:ext uri="{FF2B5EF4-FFF2-40B4-BE49-F238E27FC236}">
              <a16:creationId xmlns:a16="http://schemas.microsoft.com/office/drawing/2014/main" id="{A004F2CA-03DA-4EB8-94AA-6385AEEB5AA8}"/>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70CB0A3-03B9-4FEC-925E-966EBEFF913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8248CE0E-30AB-47B8-A153-9C43DCD3EDB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C507E8A9-C41F-4541-9B1D-B2C1C33E99A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F8118B65-D56E-4929-9B57-46E620B9356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2BF8A4FC-871D-4A6F-895B-9F12321578C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112485</xdr:rowOff>
    </xdr:from>
    <xdr:to>
      <xdr:col>24</xdr:col>
      <xdr:colOff>114300</xdr:colOff>
      <xdr:row>62</xdr:row>
      <xdr:rowOff>42635</xdr:rowOff>
    </xdr:to>
    <xdr:sp macro="" textlink="">
      <xdr:nvSpPr>
        <xdr:cNvPr id="173" name="楕円 172">
          <a:extLst>
            <a:ext uri="{FF2B5EF4-FFF2-40B4-BE49-F238E27FC236}">
              <a16:creationId xmlns:a16="http://schemas.microsoft.com/office/drawing/2014/main" id="{E00EF7EC-22B5-4753-9F40-73E59D052F20}"/>
            </a:ext>
          </a:extLst>
        </xdr:cNvPr>
        <xdr:cNvSpPr/>
      </xdr:nvSpPr>
      <xdr:spPr>
        <a:xfrm>
          <a:off x="45847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90912</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86CCC5DB-792E-49D1-8912-FB3C1DE83E5B}"/>
            </a:ext>
          </a:extLst>
        </xdr:cNvPr>
        <xdr:cNvSpPr txBox="1"/>
      </xdr:nvSpPr>
      <xdr:spPr>
        <a:xfrm>
          <a:off x="4673600"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140244</xdr:rowOff>
    </xdr:from>
    <xdr:to>
      <xdr:col>20</xdr:col>
      <xdr:colOff>38100</xdr:colOff>
      <xdr:row>62</xdr:row>
      <xdr:rowOff>70394</xdr:rowOff>
    </xdr:to>
    <xdr:sp macro="" textlink="">
      <xdr:nvSpPr>
        <xdr:cNvPr id="175" name="楕円 174">
          <a:extLst>
            <a:ext uri="{FF2B5EF4-FFF2-40B4-BE49-F238E27FC236}">
              <a16:creationId xmlns:a16="http://schemas.microsoft.com/office/drawing/2014/main" id="{C35DE046-33A9-4FFC-89D9-AEECF1B39C74}"/>
            </a:ext>
          </a:extLst>
        </xdr:cNvPr>
        <xdr:cNvSpPr/>
      </xdr:nvSpPr>
      <xdr:spPr>
        <a:xfrm>
          <a:off x="3746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163285</xdr:rowOff>
    </xdr:from>
    <xdr:to>
      <xdr:col>24</xdr:col>
      <xdr:colOff>63500</xdr:colOff>
      <xdr:row>62</xdr:row>
      <xdr:rowOff>19594</xdr:rowOff>
    </xdr:to>
    <xdr:cxnSp macro="">
      <xdr:nvCxnSpPr>
        <xdr:cNvPr id="176" name="直線コネクタ 175">
          <a:extLst>
            <a:ext uri="{FF2B5EF4-FFF2-40B4-BE49-F238E27FC236}">
              <a16:creationId xmlns:a16="http://schemas.microsoft.com/office/drawing/2014/main" id="{9E5ADE09-7D70-44B9-9A0F-DA8C29E36C3C}"/>
            </a:ext>
          </a:extLst>
        </xdr:cNvPr>
        <xdr:cNvCxnSpPr/>
      </xdr:nvCxnSpPr>
      <xdr:spPr>
        <a:xfrm flipV="1">
          <a:off x="3797300" y="1062173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168003</xdr:rowOff>
    </xdr:from>
    <xdr:to>
      <xdr:col>15</xdr:col>
      <xdr:colOff>101600</xdr:colOff>
      <xdr:row>62</xdr:row>
      <xdr:rowOff>98153</xdr:rowOff>
    </xdr:to>
    <xdr:sp macro="" textlink="">
      <xdr:nvSpPr>
        <xdr:cNvPr id="177" name="楕円 176">
          <a:extLst>
            <a:ext uri="{FF2B5EF4-FFF2-40B4-BE49-F238E27FC236}">
              <a16:creationId xmlns:a16="http://schemas.microsoft.com/office/drawing/2014/main" id="{0F19BBD3-7FE8-4B28-A718-FEADE90B8EBA}"/>
            </a:ext>
          </a:extLst>
        </xdr:cNvPr>
        <xdr:cNvSpPr/>
      </xdr:nvSpPr>
      <xdr:spPr>
        <a:xfrm>
          <a:off x="2857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19594</xdr:rowOff>
    </xdr:from>
    <xdr:to>
      <xdr:col>19</xdr:col>
      <xdr:colOff>177800</xdr:colOff>
      <xdr:row>62</xdr:row>
      <xdr:rowOff>47353</xdr:rowOff>
    </xdr:to>
    <xdr:cxnSp macro="">
      <xdr:nvCxnSpPr>
        <xdr:cNvPr id="178" name="直線コネクタ 177">
          <a:extLst>
            <a:ext uri="{FF2B5EF4-FFF2-40B4-BE49-F238E27FC236}">
              <a16:creationId xmlns:a16="http://schemas.microsoft.com/office/drawing/2014/main" id="{78BBF962-3657-4BFE-8BA1-99A1D0A69907}"/>
            </a:ext>
          </a:extLst>
        </xdr:cNvPr>
        <xdr:cNvCxnSpPr/>
      </xdr:nvCxnSpPr>
      <xdr:spPr>
        <a:xfrm flipV="1">
          <a:off x="2908300" y="106494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43906</xdr:rowOff>
    </xdr:from>
    <xdr:to>
      <xdr:col>10</xdr:col>
      <xdr:colOff>165100</xdr:colOff>
      <xdr:row>59</xdr:row>
      <xdr:rowOff>145506</xdr:rowOff>
    </xdr:to>
    <xdr:sp macro="" textlink="">
      <xdr:nvSpPr>
        <xdr:cNvPr id="179" name="楕円 178">
          <a:extLst>
            <a:ext uri="{FF2B5EF4-FFF2-40B4-BE49-F238E27FC236}">
              <a16:creationId xmlns:a16="http://schemas.microsoft.com/office/drawing/2014/main" id="{BB2D802D-4AF9-48B8-AA29-3CABA7E40E6D}"/>
            </a:ext>
          </a:extLst>
        </xdr:cNvPr>
        <xdr:cNvSpPr/>
      </xdr:nvSpPr>
      <xdr:spPr>
        <a:xfrm>
          <a:off x="1968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94706</xdr:rowOff>
    </xdr:from>
    <xdr:to>
      <xdr:col>15</xdr:col>
      <xdr:colOff>50800</xdr:colOff>
      <xdr:row>62</xdr:row>
      <xdr:rowOff>47353</xdr:rowOff>
    </xdr:to>
    <xdr:cxnSp macro="">
      <xdr:nvCxnSpPr>
        <xdr:cNvPr id="180" name="直線コネクタ 179">
          <a:extLst>
            <a:ext uri="{FF2B5EF4-FFF2-40B4-BE49-F238E27FC236}">
              <a16:creationId xmlns:a16="http://schemas.microsoft.com/office/drawing/2014/main" id="{6DFEADD5-A418-4F13-B303-88700769CDAA}"/>
            </a:ext>
          </a:extLst>
        </xdr:cNvPr>
        <xdr:cNvCxnSpPr/>
      </xdr:nvCxnSpPr>
      <xdr:spPr>
        <a:xfrm>
          <a:off x="2019300" y="10210256"/>
          <a:ext cx="889000" cy="46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647B0430-C4AE-41F7-8193-0B731E5341B6}"/>
            </a:ext>
          </a:extLst>
        </xdr:cNvPr>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3E42A9E6-CC14-4ECA-900A-CE4A07ABD68E}"/>
            </a:ext>
          </a:extLst>
        </xdr:cNvPr>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489B9660-560E-489D-BD68-FDBDD2EC590D}"/>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61521</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C71CA646-3AAF-4060-945C-F7163C966692}"/>
            </a:ext>
          </a:extLst>
        </xdr:cNvPr>
        <xdr:cNvSpPr txBox="1"/>
      </xdr:nvSpPr>
      <xdr:spPr>
        <a:xfrm>
          <a:off x="35820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89280</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3B5A87E3-8190-4474-8985-93EEBB70CBEE}"/>
            </a:ext>
          </a:extLst>
        </xdr:cNvPr>
        <xdr:cNvSpPr txBox="1"/>
      </xdr:nvSpPr>
      <xdr:spPr>
        <a:xfrm>
          <a:off x="27057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162033</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E119BB9A-67D6-405A-A454-1B8A0C791645}"/>
            </a:ext>
          </a:extLst>
        </xdr:cNvPr>
        <xdr:cNvSpPr txBox="1"/>
      </xdr:nvSpPr>
      <xdr:spPr>
        <a:xfrm>
          <a:off x="1816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8CAAD303-F479-4992-B9A2-6075336AADC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6795B1F4-3B44-461A-B8D6-6D93B20F3CC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A918E845-33FE-4587-ACA4-B5D3E5006E9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CA968EDF-CB6A-4C1E-B485-65C892C6A7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F42CEEA6-0773-4790-994F-7BE0B9FF674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1EF2F4EF-B2E6-425F-AC87-77C8EF52086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23E54F0F-EBE7-4517-9DDC-926A9CC1D66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1AE9082A-33F3-4CF5-BEA7-C622B3A4C8B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40DA2FDD-DB12-4DC5-A7B4-9CB158461D5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32D9554B-3144-4ED8-BDF8-F645EFFEE08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62FDE2E0-06FD-4D7B-A8B6-49BE3140967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4C237E1F-1EE6-486D-909D-1F4AA0BD089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D6E94E8C-C59E-48C8-ACDB-59EF021B379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6EC02EA4-46A4-40C1-A45C-12179198A1C8}"/>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7F1AC9EC-F9D6-47E3-8E41-9C4BF7CE7FE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664AD883-E422-4E70-9742-69104F4117C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817D6A0B-B47B-43CF-B6A2-1C69FC7344E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C1B9D64D-52F8-44A3-A0E2-699F28880D4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40FC49BA-FE5B-47A3-ABDC-1EB0237A9EC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BDDAF6C2-C72A-4EEA-B634-9956FB067AA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54689F2A-5760-4C1F-BBA4-9BF08E8B39A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a:extLst>
            <a:ext uri="{FF2B5EF4-FFF2-40B4-BE49-F238E27FC236}">
              <a16:creationId xmlns:a16="http://schemas.microsoft.com/office/drawing/2014/main" id="{9A82984E-ED1F-4AA7-B1DB-83E1FD6F798A}"/>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8201BDF8-D586-4FD0-8EAD-852C478A351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a:extLst>
            <a:ext uri="{FF2B5EF4-FFF2-40B4-BE49-F238E27FC236}">
              <a16:creationId xmlns:a16="http://schemas.microsoft.com/office/drawing/2014/main" id="{E269ED5B-F407-4197-9F38-5B464AD9EB9D}"/>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3D4CAFF1-43F6-4572-9370-774B061D0549}"/>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a:extLst>
            <a:ext uri="{FF2B5EF4-FFF2-40B4-BE49-F238E27FC236}">
              <a16:creationId xmlns:a16="http://schemas.microsoft.com/office/drawing/2014/main" id="{D4904E6D-E382-4D73-8B1B-DE8B91F13A9F}"/>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DB2B8BC3-98FA-406A-86C7-5CAA70AC394D}"/>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a:extLst>
            <a:ext uri="{FF2B5EF4-FFF2-40B4-BE49-F238E27FC236}">
              <a16:creationId xmlns:a16="http://schemas.microsoft.com/office/drawing/2014/main" id="{79EBF5D2-C3DF-4637-BEBD-04455AE5BE0B}"/>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15" name="【橋りょう・トンネル】&#10;一人当たり有形固定資産（償却資産）額平均値テキスト">
          <a:extLst>
            <a:ext uri="{FF2B5EF4-FFF2-40B4-BE49-F238E27FC236}">
              <a16:creationId xmlns:a16="http://schemas.microsoft.com/office/drawing/2014/main" id="{23BC6948-EFD3-445F-B2ED-4227C3B39B4D}"/>
            </a:ext>
          </a:extLst>
        </xdr:cNvPr>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a:extLst>
            <a:ext uri="{FF2B5EF4-FFF2-40B4-BE49-F238E27FC236}">
              <a16:creationId xmlns:a16="http://schemas.microsoft.com/office/drawing/2014/main" id="{F2190700-43CC-4033-94A3-4F8A0FF5817D}"/>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a:extLst>
            <a:ext uri="{FF2B5EF4-FFF2-40B4-BE49-F238E27FC236}">
              <a16:creationId xmlns:a16="http://schemas.microsoft.com/office/drawing/2014/main" id="{9DBC6E08-AB29-4D3B-AA05-D87DE3CEB8EE}"/>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a:extLst>
            <a:ext uri="{FF2B5EF4-FFF2-40B4-BE49-F238E27FC236}">
              <a16:creationId xmlns:a16="http://schemas.microsoft.com/office/drawing/2014/main" id="{1A13CFB1-B66D-4231-B8F7-59BB08E283FA}"/>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9" name="フローチャート: 判断 218">
          <a:extLst>
            <a:ext uri="{FF2B5EF4-FFF2-40B4-BE49-F238E27FC236}">
              <a16:creationId xmlns:a16="http://schemas.microsoft.com/office/drawing/2014/main" id="{056F1D98-CE17-4D7D-BAA8-A8EB567DB867}"/>
            </a:ext>
          </a:extLst>
        </xdr:cNvPr>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7748DC6F-A380-49B5-B795-0C55D76D341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8D35D78F-7766-42FF-A618-D8F62B9FFC6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5E1DE2D0-5A24-4ED3-99DF-6559ED60B8D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BCFDA2BF-68F2-4E33-B594-7E2D65EB3B9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7D672E79-5206-427E-8607-9D662DE871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147089</xdr:rowOff>
    </xdr:from>
    <xdr:to>
      <xdr:col>55</xdr:col>
      <xdr:colOff>50800</xdr:colOff>
      <xdr:row>63</xdr:row>
      <xdr:rowOff>77239</xdr:rowOff>
    </xdr:to>
    <xdr:sp macro="" textlink="">
      <xdr:nvSpPr>
        <xdr:cNvPr id="225" name="楕円 224">
          <a:extLst>
            <a:ext uri="{FF2B5EF4-FFF2-40B4-BE49-F238E27FC236}">
              <a16:creationId xmlns:a16="http://schemas.microsoft.com/office/drawing/2014/main" id="{F8363580-CED9-49C2-BA35-A822A9DCDB04}"/>
            </a:ext>
          </a:extLst>
        </xdr:cNvPr>
        <xdr:cNvSpPr/>
      </xdr:nvSpPr>
      <xdr:spPr>
        <a:xfrm>
          <a:off x="10426700" y="1077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125516</xdr:rowOff>
    </xdr:from>
    <xdr:ext cx="690189" cy="259045"/>
    <xdr:sp macro="" textlink="">
      <xdr:nvSpPr>
        <xdr:cNvPr id="226" name="【橋りょう・トンネル】&#10;一人当たり有形固定資産（償却資産）額該当値テキスト">
          <a:extLst>
            <a:ext uri="{FF2B5EF4-FFF2-40B4-BE49-F238E27FC236}">
              <a16:creationId xmlns:a16="http://schemas.microsoft.com/office/drawing/2014/main" id="{630F27C5-FDFD-45EA-B405-8CF58ED41FE2}"/>
            </a:ext>
          </a:extLst>
        </xdr:cNvPr>
        <xdr:cNvSpPr txBox="1"/>
      </xdr:nvSpPr>
      <xdr:spPr>
        <a:xfrm>
          <a:off x="10515600" y="107554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139516</xdr:rowOff>
    </xdr:from>
    <xdr:to>
      <xdr:col>50</xdr:col>
      <xdr:colOff>165100</xdr:colOff>
      <xdr:row>63</xdr:row>
      <xdr:rowOff>69666</xdr:rowOff>
    </xdr:to>
    <xdr:sp macro="" textlink="">
      <xdr:nvSpPr>
        <xdr:cNvPr id="227" name="楕円 226">
          <a:extLst>
            <a:ext uri="{FF2B5EF4-FFF2-40B4-BE49-F238E27FC236}">
              <a16:creationId xmlns:a16="http://schemas.microsoft.com/office/drawing/2014/main" id="{212080CE-76CC-456E-A5CF-54FC63576282}"/>
            </a:ext>
          </a:extLst>
        </xdr:cNvPr>
        <xdr:cNvSpPr/>
      </xdr:nvSpPr>
      <xdr:spPr>
        <a:xfrm>
          <a:off x="9588500" y="1076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18866</xdr:rowOff>
    </xdr:from>
    <xdr:to>
      <xdr:col>55</xdr:col>
      <xdr:colOff>0</xdr:colOff>
      <xdr:row>63</xdr:row>
      <xdr:rowOff>26439</xdr:rowOff>
    </xdr:to>
    <xdr:cxnSp macro="">
      <xdr:nvCxnSpPr>
        <xdr:cNvPr id="228" name="直線コネクタ 227">
          <a:extLst>
            <a:ext uri="{FF2B5EF4-FFF2-40B4-BE49-F238E27FC236}">
              <a16:creationId xmlns:a16="http://schemas.microsoft.com/office/drawing/2014/main" id="{28E987CA-C5F1-4992-A3F5-ACC208C75109}"/>
            </a:ext>
          </a:extLst>
        </xdr:cNvPr>
        <xdr:cNvCxnSpPr/>
      </xdr:nvCxnSpPr>
      <xdr:spPr>
        <a:xfrm>
          <a:off x="9639300" y="10820216"/>
          <a:ext cx="838200" cy="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139841</xdr:rowOff>
    </xdr:from>
    <xdr:to>
      <xdr:col>46</xdr:col>
      <xdr:colOff>38100</xdr:colOff>
      <xdr:row>63</xdr:row>
      <xdr:rowOff>69991</xdr:rowOff>
    </xdr:to>
    <xdr:sp macro="" textlink="">
      <xdr:nvSpPr>
        <xdr:cNvPr id="229" name="楕円 228">
          <a:extLst>
            <a:ext uri="{FF2B5EF4-FFF2-40B4-BE49-F238E27FC236}">
              <a16:creationId xmlns:a16="http://schemas.microsoft.com/office/drawing/2014/main" id="{4E75EDCE-3646-4793-8DD4-042F540CC434}"/>
            </a:ext>
          </a:extLst>
        </xdr:cNvPr>
        <xdr:cNvSpPr/>
      </xdr:nvSpPr>
      <xdr:spPr>
        <a:xfrm>
          <a:off x="8699500" y="107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18866</xdr:rowOff>
    </xdr:from>
    <xdr:to>
      <xdr:col>50</xdr:col>
      <xdr:colOff>114300</xdr:colOff>
      <xdr:row>63</xdr:row>
      <xdr:rowOff>19191</xdr:rowOff>
    </xdr:to>
    <xdr:cxnSp macro="">
      <xdr:nvCxnSpPr>
        <xdr:cNvPr id="230" name="直線コネクタ 229">
          <a:extLst>
            <a:ext uri="{FF2B5EF4-FFF2-40B4-BE49-F238E27FC236}">
              <a16:creationId xmlns:a16="http://schemas.microsoft.com/office/drawing/2014/main" id="{6D8EFD25-E2C2-4DD8-9143-15D109A6917E}"/>
            </a:ext>
          </a:extLst>
        </xdr:cNvPr>
        <xdr:cNvCxnSpPr/>
      </xdr:nvCxnSpPr>
      <xdr:spPr>
        <a:xfrm flipV="1">
          <a:off x="8750300" y="10820216"/>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69166</xdr:rowOff>
    </xdr:from>
    <xdr:to>
      <xdr:col>41</xdr:col>
      <xdr:colOff>101600</xdr:colOff>
      <xdr:row>62</xdr:row>
      <xdr:rowOff>170766</xdr:rowOff>
    </xdr:to>
    <xdr:sp macro="" textlink="">
      <xdr:nvSpPr>
        <xdr:cNvPr id="231" name="楕円 230">
          <a:extLst>
            <a:ext uri="{FF2B5EF4-FFF2-40B4-BE49-F238E27FC236}">
              <a16:creationId xmlns:a16="http://schemas.microsoft.com/office/drawing/2014/main" id="{7D533ED8-531E-47E4-96CC-6F89D7BC16CC}"/>
            </a:ext>
          </a:extLst>
        </xdr:cNvPr>
        <xdr:cNvSpPr/>
      </xdr:nvSpPr>
      <xdr:spPr>
        <a:xfrm>
          <a:off x="7810500" y="106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119966</xdr:rowOff>
    </xdr:from>
    <xdr:to>
      <xdr:col>45</xdr:col>
      <xdr:colOff>177800</xdr:colOff>
      <xdr:row>63</xdr:row>
      <xdr:rowOff>19191</xdr:rowOff>
    </xdr:to>
    <xdr:cxnSp macro="">
      <xdr:nvCxnSpPr>
        <xdr:cNvPr id="232" name="直線コネクタ 231">
          <a:extLst>
            <a:ext uri="{FF2B5EF4-FFF2-40B4-BE49-F238E27FC236}">
              <a16:creationId xmlns:a16="http://schemas.microsoft.com/office/drawing/2014/main" id="{D4625D92-C51B-4521-851B-63458713E2BE}"/>
            </a:ext>
          </a:extLst>
        </xdr:cNvPr>
        <xdr:cNvCxnSpPr/>
      </xdr:nvCxnSpPr>
      <xdr:spPr>
        <a:xfrm>
          <a:off x="7861300" y="10749866"/>
          <a:ext cx="8890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63971</xdr:rowOff>
    </xdr:from>
    <xdr:ext cx="690189" cy="259045"/>
    <xdr:sp macro="" textlink="">
      <xdr:nvSpPr>
        <xdr:cNvPr id="233" name="n_1aveValue【橋りょう・トンネル】&#10;一人当たり有形固定資産（償却資産）額">
          <a:extLst>
            <a:ext uri="{FF2B5EF4-FFF2-40B4-BE49-F238E27FC236}">
              <a16:creationId xmlns:a16="http://schemas.microsoft.com/office/drawing/2014/main" id="{F9983265-50BB-453A-94F3-5903EBAF850A}"/>
            </a:ext>
          </a:extLst>
        </xdr:cNvPr>
        <xdr:cNvSpPr txBox="1"/>
      </xdr:nvSpPr>
      <xdr:spPr>
        <a:xfrm>
          <a:off x="9281505" y="10865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34" name="n_2aveValue【橋りょう・トンネル】&#10;一人当たり有形固定資産（償却資産）額">
          <a:extLst>
            <a:ext uri="{FF2B5EF4-FFF2-40B4-BE49-F238E27FC236}">
              <a16:creationId xmlns:a16="http://schemas.microsoft.com/office/drawing/2014/main" id="{966B1DB1-A1EC-4FDF-8EB0-7960BDE8F514}"/>
            </a:ext>
          </a:extLst>
        </xdr:cNvPr>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128188</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2091B5C2-A17F-469F-817C-20FD3A2487D1}"/>
            </a:ext>
          </a:extLst>
        </xdr:cNvPr>
        <xdr:cNvSpPr txBox="1"/>
      </xdr:nvSpPr>
      <xdr:spPr>
        <a:xfrm>
          <a:off x="7561795" y="1092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86193</xdr:rowOff>
    </xdr:from>
    <xdr:ext cx="690189" cy="259045"/>
    <xdr:sp macro="" textlink="">
      <xdr:nvSpPr>
        <xdr:cNvPr id="236" name="n_1mainValue【橋りょう・トンネル】&#10;一人当たり有形固定資産（償却資産）額">
          <a:extLst>
            <a:ext uri="{FF2B5EF4-FFF2-40B4-BE49-F238E27FC236}">
              <a16:creationId xmlns:a16="http://schemas.microsoft.com/office/drawing/2014/main" id="{1CE5672F-BE03-4A1F-AF61-98EC9BF47E3F}"/>
            </a:ext>
          </a:extLst>
        </xdr:cNvPr>
        <xdr:cNvSpPr txBox="1"/>
      </xdr:nvSpPr>
      <xdr:spPr>
        <a:xfrm>
          <a:off x="9281505" y="105446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61118</xdr:rowOff>
    </xdr:from>
    <xdr:ext cx="690189" cy="259045"/>
    <xdr:sp macro="" textlink="">
      <xdr:nvSpPr>
        <xdr:cNvPr id="237" name="n_2mainValue【橋りょう・トンネル】&#10;一人当たり有形固定資産（償却資産）額">
          <a:extLst>
            <a:ext uri="{FF2B5EF4-FFF2-40B4-BE49-F238E27FC236}">
              <a16:creationId xmlns:a16="http://schemas.microsoft.com/office/drawing/2014/main" id="{BF276565-41FB-4970-A980-CCFF935B3184}"/>
            </a:ext>
          </a:extLst>
        </xdr:cNvPr>
        <xdr:cNvSpPr txBox="1"/>
      </xdr:nvSpPr>
      <xdr:spPr>
        <a:xfrm>
          <a:off x="8405205" y="108624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15843</xdr:rowOff>
    </xdr:from>
    <xdr:ext cx="690189" cy="259045"/>
    <xdr:sp macro="" textlink="">
      <xdr:nvSpPr>
        <xdr:cNvPr id="238" name="n_3mainValue【橋りょう・トンネル】&#10;一人当たり有形固定資産（償却資産）額">
          <a:extLst>
            <a:ext uri="{FF2B5EF4-FFF2-40B4-BE49-F238E27FC236}">
              <a16:creationId xmlns:a16="http://schemas.microsoft.com/office/drawing/2014/main" id="{C61E25B2-8541-4CDC-BABC-625F5F03900F}"/>
            </a:ext>
          </a:extLst>
        </xdr:cNvPr>
        <xdr:cNvSpPr txBox="1"/>
      </xdr:nvSpPr>
      <xdr:spPr>
        <a:xfrm>
          <a:off x="7516205" y="104742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DB96741-C1D6-4DFB-9EDF-AD9494CBA64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832231AB-8A41-40FC-9891-03D859E9131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A98AE190-85FB-4FE1-BCAE-B837FAF0EBE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7E850A72-EC8B-444A-AC1A-B99FFC2427A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86ADDFFD-8A5C-4D59-BE54-305F986F3AF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1AE97C4D-2C9E-4B3D-BF3B-B8BAF9D501D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77D30A63-B375-4933-A750-338BCBAD6D8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28CAA13A-3519-44F6-9DE0-370929D3694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83D71EE2-6037-4CBA-A776-AFC64D5F9B6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8CC9F0ED-9DDB-4902-8D88-8E0B58CCAFE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FAE835D5-07E2-4290-A605-59B9BEE32A9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797BC90B-1992-49CB-97D4-65505EA1D60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67C2D0D3-BCC1-4A33-8EDD-20FBB200F7D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0D5E5B13-B0B7-4787-9ED7-C758E02B516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DDA2DAA5-AFD5-4F4D-85F3-ADAE63BC0E9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25D5B2D9-87DE-428D-809D-F895DA2F5CF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D75ADB6A-622A-4287-B61E-4E0EAC12F31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AC44F4CD-7B2B-47F6-AA21-878D95A9175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41993C61-5A29-4B03-987B-DAA5818ED72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C88598BA-3BAA-4412-B4A4-F25BADDCFFD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E110500A-D73B-454F-8E40-C0BD486ECE2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D986862B-FC0E-4B2C-A004-61371B00D40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4A96D85E-3E28-4FB4-96E7-75717EB3501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4DDF6B9D-FBD4-447D-ACBF-A4FE8083C6F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a:extLst>
            <a:ext uri="{FF2B5EF4-FFF2-40B4-BE49-F238E27FC236}">
              <a16:creationId xmlns:a16="http://schemas.microsoft.com/office/drawing/2014/main" id="{33B85499-C64D-49CF-8B63-F05FAD4D4738}"/>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0C5F9956-1783-4030-9B5B-AFE30AE81041}"/>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a:extLst>
            <a:ext uri="{FF2B5EF4-FFF2-40B4-BE49-F238E27FC236}">
              <a16:creationId xmlns:a16="http://schemas.microsoft.com/office/drawing/2014/main" id="{2B8E41ED-5905-4A19-B105-62534D36AD47}"/>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a:extLst>
            <a:ext uri="{FF2B5EF4-FFF2-40B4-BE49-F238E27FC236}">
              <a16:creationId xmlns:a16="http://schemas.microsoft.com/office/drawing/2014/main" id="{972C70F3-14B3-411C-9F56-F4A1943861E5}"/>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5F223C61-7BBA-4418-8742-C9B54F419199}"/>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4FE9379E-8CB3-46AB-9C1E-C5ACD26BF8BE}"/>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a:extLst>
            <a:ext uri="{FF2B5EF4-FFF2-40B4-BE49-F238E27FC236}">
              <a16:creationId xmlns:a16="http://schemas.microsoft.com/office/drawing/2014/main" id="{12E5B572-E70A-4257-BDE3-7F1E13CB800F}"/>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a:extLst>
            <a:ext uri="{FF2B5EF4-FFF2-40B4-BE49-F238E27FC236}">
              <a16:creationId xmlns:a16="http://schemas.microsoft.com/office/drawing/2014/main" id="{212B348D-746D-4A84-9F56-B04F3D2C316E}"/>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a:extLst>
            <a:ext uri="{FF2B5EF4-FFF2-40B4-BE49-F238E27FC236}">
              <a16:creationId xmlns:a16="http://schemas.microsoft.com/office/drawing/2014/main" id="{81F84B94-2F92-41DE-80AB-01CDA080759D}"/>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2" name="フローチャート: 判断 271">
          <a:extLst>
            <a:ext uri="{FF2B5EF4-FFF2-40B4-BE49-F238E27FC236}">
              <a16:creationId xmlns:a16="http://schemas.microsoft.com/office/drawing/2014/main" id="{C70C446D-0731-4097-A2DE-BB466312B8C8}"/>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D00C7737-14F1-48E7-A791-295A28B3A19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4EC93CD8-EB45-4046-AC26-0484EE70FE5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43522C7D-05CF-4653-AB6E-D3DA06D9F30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123AA21B-1A0B-4FE6-845A-85C74EE0091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C82824EC-B5AD-49C0-BA3D-A91379FB67A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78" name="楕円 277">
          <a:extLst>
            <a:ext uri="{FF2B5EF4-FFF2-40B4-BE49-F238E27FC236}">
              <a16:creationId xmlns:a16="http://schemas.microsoft.com/office/drawing/2014/main" id="{92B615D7-BBE3-49DF-9CFA-3E1B2EDF1E4C}"/>
            </a:ext>
          </a:extLst>
        </xdr:cNvPr>
        <xdr:cNvSpPr/>
      </xdr:nvSpPr>
      <xdr:spPr>
        <a:xfrm>
          <a:off x="45847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5732</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1BB4B3BD-5469-4886-976D-600B7D6992B4}"/>
            </a:ext>
          </a:extLst>
        </xdr:cNvPr>
        <xdr:cNvSpPr txBox="1"/>
      </xdr:nvSpPr>
      <xdr:spPr>
        <a:xfrm>
          <a:off x="4673600"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280" name="楕円 279">
          <a:extLst>
            <a:ext uri="{FF2B5EF4-FFF2-40B4-BE49-F238E27FC236}">
              <a16:creationId xmlns:a16="http://schemas.microsoft.com/office/drawing/2014/main" id="{0F886926-B578-49B9-BFB5-18E63E88A8C7}"/>
            </a:ext>
          </a:extLst>
        </xdr:cNvPr>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78105</xdr:rowOff>
    </xdr:from>
    <xdr:to>
      <xdr:col>24</xdr:col>
      <xdr:colOff>63500</xdr:colOff>
      <xdr:row>83</xdr:row>
      <xdr:rowOff>118111</xdr:rowOff>
    </xdr:to>
    <xdr:cxnSp macro="">
      <xdr:nvCxnSpPr>
        <xdr:cNvPr id="281" name="直線コネクタ 280">
          <a:extLst>
            <a:ext uri="{FF2B5EF4-FFF2-40B4-BE49-F238E27FC236}">
              <a16:creationId xmlns:a16="http://schemas.microsoft.com/office/drawing/2014/main" id="{747F10C6-1699-4FC0-8DCC-A368A27F60D9}"/>
            </a:ext>
          </a:extLst>
        </xdr:cNvPr>
        <xdr:cNvCxnSpPr/>
      </xdr:nvCxnSpPr>
      <xdr:spPr>
        <a:xfrm flipV="1">
          <a:off x="3797300" y="143084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92075</xdr:rowOff>
    </xdr:from>
    <xdr:to>
      <xdr:col>15</xdr:col>
      <xdr:colOff>101600</xdr:colOff>
      <xdr:row>84</xdr:row>
      <xdr:rowOff>22225</xdr:rowOff>
    </xdr:to>
    <xdr:sp macro="" textlink="">
      <xdr:nvSpPr>
        <xdr:cNvPr id="282" name="楕円 281">
          <a:extLst>
            <a:ext uri="{FF2B5EF4-FFF2-40B4-BE49-F238E27FC236}">
              <a16:creationId xmlns:a16="http://schemas.microsoft.com/office/drawing/2014/main" id="{D042256B-29BD-49FC-B5E7-9835FA0B98D0}"/>
            </a:ext>
          </a:extLst>
        </xdr:cNvPr>
        <xdr:cNvSpPr/>
      </xdr:nvSpPr>
      <xdr:spPr>
        <a:xfrm>
          <a:off x="2857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142875</xdr:rowOff>
    </xdr:to>
    <xdr:cxnSp macro="">
      <xdr:nvCxnSpPr>
        <xdr:cNvPr id="283" name="直線コネクタ 282">
          <a:extLst>
            <a:ext uri="{FF2B5EF4-FFF2-40B4-BE49-F238E27FC236}">
              <a16:creationId xmlns:a16="http://schemas.microsoft.com/office/drawing/2014/main" id="{1C8E89EF-29FD-4077-846F-FCFEC2D6114B}"/>
            </a:ext>
          </a:extLst>
        </xdr:cNvPr>
        <xdr:cNvCxnSpPr/>
      </xdr:nvCxnSpPr>
      <xdr:spPr>
        <a:xfrm flipV="1">
          <a:off x="2908300" y="143484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166370</xdr:rowOff>
    </xdr:from>
    <xdr:to>
      <xdr:col>10</xdr:col>
      <xdr:colOff>165100</xdr:colOff>
      <xdr:row>84</xdr:row>
      <xdr:rowOff>96520</xdr:rowOff>
    </xdr:to>
    <xdr:sp macro="" textlink="">
      <xdr:nvSpPr>
        <xdr:cNvPr id="284" name="楕円 283">
          <a:extLst>
            <a:ext uri="{FF2B5EF4-FFF2-40B4-BE49-F238E27FC236}">
              <a16:creationId xmlns:a16="http://schemas.microsoft.com/office/drawing/2014/main" id="{CB9227F8-FF94-44C3-8222-B398547ABE60}"/>
            </a:ext>
          </a:extLst>
        </xdr:cNvPr>
        <xdr:cNvSpPr/>
      </xdr:nvSpPr>
      <xdr:spPr>
        <a:xfrm>
          <a:off x="1968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142875</xdr:rowOff>
    </xdr:from>
    <xdr:to>
      <xdr:col>15</xdr:col>
      <xdr:colOff>50800</xdr:colOff>
      <xdr:row>84</xdr:row>
      <xdr:rowOff>45720</xdr:rowOff>
    </xdr:to>
    <xdr:cxnSp macro="">
      <xdr:nvCxnSpPr>
        <xdr:cNvPr id="285" name="直線コネクタ 284">
          <a:extLst>
            <a:ext uri="{FF2B5EF4-FFF2-40B4-BE49-F238E27FC236}">
              <a16:creationId xmlns:a16="http://schemas.microsoft.com/office/drawing/2014/main" id="{CECA9457-CC5E-492D-929D-88D0F532EE7D}"/>
            </a:ext>
          </a:extLst>
        </xdr:cNvPr>
        <xdr:cNvCxnSpPr/>
      </xdr:nvCxnSpPr>
      <xdr:spPr>
        <a:xfrm flipV="1">
          <a:off x="2019300" y="143732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86" name="n_1aveValue【公営住宅】&#10;有形固定資産減価償却率">
          <a:extLst>
            <a:ext uri="{FF2B5EF4-FFF2-40B4-BE49-F238E27FC236}">
              <a16:creationId xmlns:a16="http://schemas.microsoft.com/office/drawing/2014/main" id="{DF018EFD-2408-463B-9121-E2E5678FD127}"/>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87" name="n_2aveValue【公営住宅】&#10;有形固定資産減価償却率">
          <a:extLst>
            <a:ext uri="{FF2B5EF4-FFF2-40B4-BE49-F238E27FC236}">
              <a16:creationId xmlns:a16="http://schemas.microsoft.com/office/drawing/2014/main" id="{6BE74023-BB85-4D5C-9924-2280CC5EF7E2}"/>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88" name="n_3aveValue【公営住宅】&#10;有形固定資産減価償却率">
          <a:extLst>
            <a:ext uri="{FF2B5EF4-FFF2-40B4-BE49-F238E27FC236}">
              <a16:creationId xmlns:a16="http://schemas.microsoft.com/office/drawing/2014/main" id="{E6403C55-D3C9-4A10-8930-3AEE596154B6}"/>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289" name="n_1mainValue【公営住宅】&#10;有形固定資産減価償却率">
          <a:extLst>
            <a:ext uri="{FF2B5EF4-FFF2-40B4-BE49-F238E27FC236}">
              <a16:creationId xmlns:a16="http://schemas.microsoft.com/office/drawing/2014/main" id="{9FF8183F-AA9B-4AB4-96FD-BDFCE0D5CE76}"/>
            </a:ext>
          </a:extLst>
        </xdr:cNvPr>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13352</xdr:rowOff>
    </xdr:from>
    <xdr:ext cx="405111" cy="259045"/>
    <xdr:sp macro="" textlink="">
      <xdr:nvSpPr>
        <xdr:cNvPr id="290" name="n_2mainValue【公営住宅】&#10;有形固定資産減価償却率">
          <a:extLst>
            <a:ext uri="{FF2B5EF4-FFF2-40B4-BE49-F238E27FC236}">
              <a16:creationId xmlns:a16="http://schemas.microsoft.com/office/drawing/2014/main" id="{A286A27C-DCD0-4372-9C0D-429E88C8E432}"/>
            </a:ext>
          </a:extLst>
        </xdr:cNvPr>
        <xdr:cNvSpPr txBox="1"/>
      </xdr:nvSpPr>
      <xdr:spPr>
        <a:xfrm>
          <a:off x="2705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87647</xdr:rowOff>
    </xdr:from>
    <xdr:ext cx="405111" cy="259045"/>
    <xdr:sp macro="" textlink="">
      <xdr:nvSpPr>
        <xdr:cNvPr id="291" name="n_3mainValue【公営住宅】&#10;有形固定資産減価償却率">
          <a:extLst>
            <a:ext uri="{FF2B5EF4-FFF2-40B4-BE49-F238E27FC236}">
              <a16:creationId xmlns:a16="http://schemas.microsoft.com/office/drawing/2014/main" id="{9FBA3CCA-483D-469B-B991-DA908705E920}"/>
            </a:ext>
          </a:extLst>
        </xdr:cNvPr>
        <xdr:cNvSpPr txBox="1"/>
      </xdr:nvSpPr>
      <xdr:spPr>
        <a:xfrm>
          <a:off x="1816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52C9904E-5847-4B63-996A-76B33C8E0A6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36B0436E-B69B-4B2D-93F1-7AB15A94737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03761657-A3DC-4919-ACC6-EAB5EC84D4B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2A96BABE-6AB1-4D50-A5CB-630BC46FF68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C2ACAB3B-A718-4E78-A477-764D2C378F3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456E5E5B-8804-42ED-BD90-A4BE2A92F47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20C81C56-278F-44EA-9687-5DBE0D1C262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8846EFB7-7CAB-42E1-A6D1-F81AF5AF278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991914C8-8074-43A9-BCEA-ED25561B4D1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CBD5E46C-953E-49C3-9279-C703BDBA1B7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6587B296-7F21-44E7-AA4B-3FFAA908FF9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F2ED6A88-DC62-4789-A25D-01B8CC317AC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CE819DD9-8DDE-41FA-911D-CCACDFCE0A3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7E5EC5A7-FBD4-456A-B0EE-0973D8DD1BF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47018ADA-33A8-4321-B91F-3A19950A8FD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BD5D5329-3700-4E27-946A-D2D071269DB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D9B706AF-BCF4-4233-8C3B-22BD68098E0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9AF9FA44-8598-40DC-BCC9-0CA48B87EEE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5B01608E-C8E9-4ECF-8917-6B07DA65C49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a:extLst>
            <a:ext uri="{FF2B5EF4-FFF2-40B4-BE49-F238E27FC236}">
              <a16:creationId xmlns:a16="http://schemas.microsoft.com/office/drawing/2014/main" id="{737C69CC-EA82-4655-8183-DD1C53D62501}"/>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672239F4-A423-4B3E-A028-126BCE2658A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a:extLst>
            <a:ext uri="{FF2B5EF4-FFF2-40B4-BE49-F238E27FC236}">
              <a16:creationId xmlns:a16="http://schemas.microsoft.com/office/drawing/2014/main" id="{A8191BF0-B3BF-40B9-94E1-82FA6E7A558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1C050905-139F-4AE0-AB30-5F3976D8862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A7BBA2F9-2DBD-49C9-A33E-E5D3FCF1A20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76D2B140-0482-43F1-9C5C-FA9F1A5D243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a:extLst>
            <a:ext uri="{FF2B5EF4-FFF2-40B4-BE49-F238E27FC236}">
              <a16:creationId xmlns:a16="http://schemas.microsoft.com/office/drawing/2014/main" id="{4D8E3165-5996-4801-B75A-355D8E0E00A8}"/>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a:extLst>
            <a:ext uri="{FF2B5EF4-FFF2-40B4-BE49-F238E27FC236}">
              <a16:creationId xmlns:a16="http://schemas.microsoft.com/office/drawing/2014/main" id="{0C2E6380-AA1C-453A-AFDF-1E5C908EF00B}"/>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a:extLst>
            <a:ext uri="{FF2B5EF4-FFF2-40B4-BE49-F238E27FC236}">
              <a16:creationId xmlns:a16="http://schemas.microsoft.com/office/drawing/2014/main" id="{DAD849A9-0B1B-4F8E-A929-B2B2C8A96C9C}"/>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a:extLst>
            <a:ext uri="{FF2B5EF4-FFF2-40B4-BE49-F238E27FC236}">
              <a16:creationId xmlns:a16="http://schemas.microsoft.com/office/drawing/2014/main" id="{2BC142EA-2590-43B0-950B-D4CFD1647DDD}"/>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a:extLst>
            <a:ext uri="{FF2B5EF4-FFF2-40B4-BE49-F238E27FC236}">
              <a16:creationId xmlns:a16="http://schemas.microsoft.com/office/drawing/2014/main" id="{7B29D39F-C0D1-4239-AE78-1A26F6D2072E}"/>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322" name="【公営住宅】&#10;一人当たり面積平均値テキスト">
          <a:extLst>
            <a:ext uri="{FF2B5EF4-FFF2-40B4-BE49-F238E27FC236}">
              <a16:creationId xmlns:a16="http://schemas.microsoft.com/office/drawing/2014/main" id="{95AEE2EA-8A77-4BE3-8B2F-69FACE82F980}"/>
            </a:ext>
          </a:extLst>
        </xdr:cNvPr>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a:extLst>
            <a:ext uri="{FF2B5EF4-FFF2-40B4-BE49-F238E27FC236}">
              <a16:creationId xmlns:a16="http://schemas.microsoft.com/office/drawing/2014/main" id="{01941FCE-22BE-4C20-AE87-14F38EC97846}"/>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a:extLst>
            <a:ext uri="{FF2B5EF4-FFF2-40B4-BE49-F238E27FC236}">
              <a16:creationId xmlns:a16="http://schemas.microsoft.com/office/drawing/2014/main" id="{9C626254-630E-4BDC-9F19-EB89B2A210D5}"/>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a:extLst>
            <a:ext uri="{FF2B5EF4-FFF2-40B4-BE49-F238E27FC236}">
              <a16:creationId xmlns:a16="http://schemas.microsoft.com/office/drawing/2014/main" id="{C54229CE-9702-45AA-AC37-5AD1321ACC99}"/>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26" name="フローチャート: 判断 325">
          <a:extLst>
            <a:ext uri="{FF2B5EF4-FFF2-40B4-BE49-F238E27FC236}">
              <a16:creationId xmlns:a16="http://schemas.microsoft.com/office/drawing/2014/main" id="{3EE1DFF7-569F-444D-AFCA-56D6240345A5}"/>
            </a:ext>
          </a:extLst>
        </xdr:cNvPr>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EE98BF07-642A-493A-8356-9DE79597A12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B24D14DE-BD72-4A62-9CBA-410FAEBF576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8AA63E11-D209-47E1-84AF-1FA1B103E65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85BEE532-E076-42BD-A4AB-C9C72085C5B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D66B9DFD-53E9-4B85-8C04-89E0B6F6ED3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26707</xdr:rowOff>
    </xdr:from>
    <xdr:to>
      <xdr:col>55</xdr:col>
      <xdr:colOff>50800</xdr:colOff>
      <xdr:row>81</xdr:row>
      <xdr:rowOff>128307</xdr:rowOff>
    </xdr:to>
    <xdr:sp macro="" textlink="">
      <xdr:nvSpPr>
        <xdr:cNvPr id="332" name="楕円 331">
          <a:extLst>
            <a:ext uri="{FF2B5EF4-FFF2-40B4-BE49-F238E27FC236}">
              <a16:creationId xmlns:a16="http://schemas.microsoft.com/office/drawing/2014/main" id="{13F831B3-4960-40B6-97C3-103D91B3002D}"/>
            </a:ext>
          </a:extLst>
        </xdr:cNvPr>
        <xdr:cNvSpPr/>
      </xdr:nvSpPr>
      <xdr:spPr>
        <a:xfrm>
          <a:off x="10426700" y="1391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49584</xdr:rowOff>
    </xdr:from>
    <xdr:ext cx="469744" cy="259045"/>
    <xdr:sp macro="" textlink="">
      <xdr:nvSpPr>
        <xdr:cNvPr id="333" name="【公営住宅】&#10;一人当たり面積該当値テキスト">
          <a:extLst>
            <a:ext uri="{FF2B5EF4-FFF2-40B4-BE49-F238E27FC236}">
              <a16:creationId xmlns:a16="http://schemas.microsoft.com/office/drawing/2014/main" id="{76678284-3BB9-49E6-8A2E-D4EEA7AAEA3B}"/>
            </a:ext>
          </a:extLst>
        </xdr:cNvPr>
        <xdr:cNvSpPr txBox="1"/>
      </xdr:nvSpPr>
      <xdr:spPr>
        <a:xfrm>
          <a:off x="10515600" y="1376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165717</xdr:rowOff>
    </xdr:from>
    <xdr:to>
      <xdr:col>50</xdr:col>
      <xdr:colOff>165100</xdr:colOff>
      <xdr:row>81</xdr:row>
      <xdr:rowOff>95867</xdr:rowOff>
    </xdr:to>
    <xdr:sp macro="" textlink="">
      <xdr:nvSpPr>
        <xdr:cNvPr id="334" name="楕円 333">
          <a:extLst>
            <a:ext uri="{FF2B5EF4-FFF2-40B4-BE49-F238E27FC236}">
              <a16:creationId xmlns:a16="http://schemas.microsoft.com/office/drawing/2014/main" id="{ACD68882-7A7E-4938-B15D-2866B5E3F538}"/>
            </a:ext>
          </a:extLst>
        </xdr:cNvPr>
        <xdr:cNvSpPr/>
      </xdr:nvSpPr>
      <xdr:spPr>
        <a:xfrm>
          <a:off x="9588500" y="138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45067</xdr:rowOff>
    </xdr:from>
    <xdr:to>
      <xdr:col>55</xdr:col>
      <xdr:colOff>0</xdr:colOff>
      <xdr:row>81</xdr:row>
      <xdr:rowOff>77507</xdr:rowOff>
    </xdr:to>
    <xdr:cxnSp macro="">
      <xdr:nvCxnSpPr>
        <xdr:cNvPr id="335" name="直線コネクタ 334">
          <a:extLst>
            <a:ext uri="{FF2B5EF4-FFF2-40B4-BE49-F238E27FC236}">
              <a16:creationId xmlns:a16="http://schemas.microsoft.com/office/drawing/2014/main" id="{2ECA3D9C-CA28-48F9-8988-03D09C033E2F}"/>
            </a:ext>
          </a:extLst>
        </xdr:cNvPr>
        <xdr:cNvCxnSpPr/>
      </xdr:nvCxnSpPr>
      <xdr:spPr>
        <a:xfrm>
          <a:off x="9639300" y="13932517"/>
          <a:ext cx="838200" cy="3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165498</xdr:rowOff>
    </xdr:from>
    <xdr:to>
      <xdr:col>46</xdr:col>
      <xdr:colOff>38100</xdr:colOff>
      <xdr:row>81</xdr:row>
      <xdr:rowOff>95648</xdr:rowOff>
    </xdr:to>
    <xdr:sp macro="" textlink="">
      <xdr:nvSpPr>
        <xdr:cNvPr id="336" name="楕円 335">
          <a:extLst>
            <a:ext uri="{FF2B5EF4-FFF2-40B4-BE49-F238E27FC236}">
              <a16:creationId xmlns:a16="http://schemas.microsoft.com/office/drawing/2014/main" id="{695FFAF4-940F-425B-9104-9689CF6D3F42}"/>
            </a:ext>
          </a:extLst>
        </xdr:cNvPr>
        <xdr:cNvSpPr/>
      </xdr:nvSpPr>
      <xdr:spPr>
        <a:xfrm>
          <a:off x="8699500" y="1388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44848</xdr:rowOff>
    </xdr:from>
    <xdr:to>
      <xdr:col>50</xdr:col>
      <xdr:colOff>114300</xdr:colOff>
      <xdr:row>81</xdr:row>
      <xdr:rowOff>45067</xdr:rowOff>
    </xdr:to>
    <xdr:cxnSp macro="">
      <xdr:nvCxnSpPr>
        <xdr:cNvPr id="337" name="直線コネクタ 336">
          <a:extLst>
            <a:ext uri="{FF2B5EF4-FFF2-40B4-BE49-F238E27FC236}">
              <a16:creationId xmlns:a16="http://schemas.microsoft.com/office/drawing/2014/main" id="{3F66FFA3-BC97-4F22-8F18-F328B94CA366}"/>
            </a:ext>
          </a:extLst>
        </xdr:cNvPr>
        <xdr:cNvCxnSpPr/>
      </xdr:nvCxnSpPr>
      <xdr:spPr>
        <a:xfrm>
          <a:off x="8750300" y="13932298"/>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152763</xdr:rowOff>
    </xdr:from>
    <xdr:to>
      <xdr:col>41</xdr:col>
      <xdr:colOff>101600</xdr:colOff>
      <xdr:row>81</xdr:row>
      <xdr:rowOff>82913</xdr:rowOff>
    </xdr:to>
    <xdr:sp macro="" textlink="">
      <xdr:nvSpPr>
        <xdr:cNvPr id="338" name="楕円 337">
          <a:extLst>
            <a:ext uri="{FF2B5EF4-FFF2-40B4-BE49-F238E27FC236}">
              <a16:creationId xmlns:a16="http://schemas.microsoft.com/office/drawing/2014/main" id="{6F0A4D7F-657A-4BE8-8B66-EF1891E526A3}"/>
            </a:ext>
          </a:extLst>
        </xdr:cNvPr>
        <xdr:cNvSpPr/>
      </xdr:nvSpPr>
      <xdr:spPr>
        <a:xfrm>
          <a:off x="7810500" y="1386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32113</xdr:rowOff>
    </xdr:from>
    <xdr:to>
      <xdr:col>45</xdr:col>
      <xdr:colOff>177800</xdr:colOff>
      <xdr:row>81</xdr:row>
      <xdr:rowOff>44848</xdr:rowOff>
    </xdr:to>
    <xdr:cxnSp macro="">
      <xdr:nvCxnSpPr>
        <xdr:cNvPr id="339" name="直線コネクタ 338">
          <a:extLst>
            <a:ext uri="{FF2B5EF4-FFF2-40B4-BE49-F238E27FC236}">
              <a16:creationId xmlns:a16="http://schemas.microsoft.com/office/drawing/2014/main" id="{A5EB753E-504F-4DAB-A352-E8A4441FB472}"/>
            </a:ext>
          </a:extLst>
        </xdr:cNvPr>
        <xdr:cNvCxnSpPr/>
      </xdr:nvCxnSpPr>
      <xdr:spPr>
        <a:xfrm>
          <a:off x="7861300" y="13919563"/>
          <a:ext cx="8890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38552</xdr:rowOff>
    </xdr:from>
    <xdr:ext cx="469744" cy="259045"/>
    <xdr:sp macro="" textlink="">
      <xdr:nvSpPr>
        <xdr:cNvPr id="340" name="n_1aveValue【公営住宅】&#10;一人当たり面積">
          <a:extLst>
            <a:ext uri="{FF2B5EF4-FFF2-40B4-BE49-F238E27FC236}">
              <a16:creationId xmlns:a16="http://schemas.microsoft.com/office/drawing/2014/main" id="{B203A426-A654-41FE-B674-AB7643886834}"/>
            </a:ext>
          </a:extLst>
        </xdr:cNvPr>
        <xdr:cNvSpPr txBox="1"/>
      </xdr:nvSpPr>
      <xdr:spPr>
        <a:xfrm>
          <a:off x="9391727"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161017</xdr:rowOff>
    </xdr:from>
    <xdr:ext cx="469744" cy="259045"/>
    <xdr:sp macro="" textlink="">
      <xdr:nvSpPr>
        <xdr:cNvPr id="341" name="n_2aveValue【公営住宅】&#10;一人当たり面積">
          <a:extLst>
            <a:ext uri="{FF2B5EF4-FFF2-40B4-BE49-F238E27FC236}">
              <a16:creationId xmlns:a16="http://schemas.microsoft.com/office/drawing/2014/main" id="{E34D6C9B-FD05-45B8-937E-76AA277C37F6}"/>
            </a:ext>
          </a:extLst>
        </xdr:cNvPr>
        <xdr:cNvSpPr txBox="1"/>
      </xdr:nvSpPr>
      <xdr:spPr>
        <a:xfrm>
          <a:off x="8515427" y="145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146865</xdr:rowOff>
    </xdr:from>
    <xdr:ext cx="469744" cy="259045"/>
    <xdr:sp macro="" textlink="">
      <xdr:nvSpPr>
        <xdr:cNvPr id="342" name="n_3aveValue【公営住宅】&#10;一人当たり面積">
          <a:extLst>
            <a:ext uri="{FF2B5EF4-FFF2-40B4-BE49-F238E27FC236}">
              <a16:creationId xmlns:a16="http://schemas.microsoft.com/office/drawing/2014/main" id="{4619E9A2-0058-4027-BC52-9E1F9DCFA5EF}"/>
            </a:ext>
          </a:extLst>
        </xdr:cNvPr>
        <xdr:cNvSpPr txBox="1"/>
      </xdr:nvSpPr>
      <xdr:spPr>
        <a:xfrm>
          <a:off x="7626427" y="1454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112394</xdr:rowOff>
    </xdr:from>
    <xdr:ext cx="469744" cy="259045"/>
    <xdr:sp macro="" textlink="">
      <xdr:nvSpPr>
        <xdr:cNvPr id="343" name="n_1mainValue【公営住宅】&#10;一人当たり面積">
          <a:extLst>
            <a:ext uri="{FF2B5EF4-FFF2-40B4-BE49-F238E27FC236}">
              <a16:creationId xmlns:a16="http://schemas.microsoft.com/office/drawing/2014/main" id="{04AAB732-E441-4D9A-A1E4-20803FE66BB8}"/>
            </a:ext>
          </a:extLst>
        </xdr:cNvPr>
        <xdr:cNvSpPr txBox="1"/>
      </xdr:nvSpPr>
      <xdr:spPr>
        <a:xfrm>
          <a:off x="9391727" y="1365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112175</xdr:rowOff>
    </xdr:from>
    <xdr:ext cx="469744" cy="259045"/>
    <xdr:sp macro="" textlink="">
      <xdr:nvSpPr>
        <xdr:cNvPr id="344" name="n_2mainValue【公営住宅】&#10;一人当たり面積">
          <a:extLst>
            <a:ext uri="{FF2B5EF4-FFF2-40B4-BE49-F238E27FC236}">
              <a16:creationId xmlns:a16="http://schemas.microsoft.com/office/drawing/2014/main" id="{2F61D71A-1117-4DBC-8423-40BEF5591532}"/>
            </a:ext>
          </a:extLst>
        </xdr:cNvPr>
        <xdr:cNvSpPr txBox="1"/>
      </xdr:nvSpPr>
      <xdr:spPr>
        <a:xfrm>
          <a:off x="8515427" y="136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99440</xdr:rowOff>
    </xdr:from>
    <xdr:ext cx="469744" cy="259045"/>
    <xdr:sp macro="" textlink="">
      <xdr:nvSpPr>
        <xdr:cNvPr id="345" name="n_3mainValue【公営住宅】&#10;一人当たり面積">
          <a:extLst>
            <a:ext uri="{FF2B5EF4-FFF2-40B4-BE49-F238E27FC236}">
              <a16:creationId xmlns:a16="http://schemas.microsoft.com/office/drawing/2014/main" id="{B4473A00-FB0A-4BF4-B212-4417CA36E9F9}"/>
            </a:ext>
          </a:extLst>
        </xdr:cNvPr>
        <xdr:cNvSpPr txBox="1"/>
      </xdr:nvSpPr>
      <xdr:spPr>
        <a:xfrm>
          <a:off x="7626427" y="1364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48F91D74-FBC3-4552-82BB-44816D7E2E3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16FA1070-964D-4AF2-B855-E155333CE35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DB8CC1C-7633-48EA-BCF7-007A035A68C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727FC127-E209-4471-A09C-29AC5FCF858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94EFB78A-563C-4227-8BA9-034E36F6630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2BBDD316-09F3-4A71-A8F5-CCFD8F01405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3DCDDF7B-5091-47DB-A098-979B05DB91C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4D6B8ACC-2D9C-482F-B3DE-67212AD22B4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97FCCA17-F322-48A3-A935-D755B5A87AF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53A47D40-9178-4787-86A2-B0416B4F2DC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72651D50-EC13-493C-B274-F68D7F11DD5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a:extLst>
            <a:ext uri="{FF2B5EF4-FFF2-40B4-BE49-F238E27FC236}">
              <a16:creationId xmlns:a16="http://schemas.microsoft.com/office/drawing/2014/main" id="{E48C1CD8-5EA8-4BEA-9E15-C20CE90A524A}"/>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AE24B927-26E9-400A-ADB9-D78D2DF0C61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96154307-DA97-435F-AEAF-5BA9C93D26F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8D296444-01D4-41E4-B1EE-DA5D5BE250F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DC4FD0A9-F0D8-40E3-827A-4B21FEAF60F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18956DFB-AFDC-49C6-877F-6238525ABA1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54314858-2222-4AB9-913B-2C0A417E322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109FA85E-97FE-4D14-A7FE-C944E27B2F4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AE57DC8D-B6C5-4AC0-A59B-893D8900376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A96943BB-9812-4CBC-9CEC-5F74E10727C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a:extLst>
            <a:ext uri="{FF2B5EF4-FFF2-40B4-BE49-F238E27FC236}">
              <a16:creationId xmlns:a16="http://schemas.microsoft.com/office/drawing/2014/main" id="{600723F9-CBFB-4715-A8E7-0CC67D5720AD}"/>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9068DC6-EE76-4A7D-9251-E8D545A3A1B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C1702C0F-E21E-4B9A-B4C2-819906EB9DFD}"/>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a:extLst>
            <a:ext uri="{FF2B5EF4-FFF2-40B4-BE49-F238E27FC236}">
              <a16:creationId xmlns:a16="http://schemas.microsoft.com/office/drawing/2014/main" id="{1AE5C46A-E743-465E-A72F-7CE852EEBAC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130084</xdr:rowOff>
    </xdr:from>
    <xdr:to>
      <xdr:col>24</xdr:col>
      <xdr:colOff>62865</xdr:colOff>
      <xdr:row>109</xdr:row>
      <xdr:rowOff>35379</xdr:rowOff>
    </xdr:to>
    <xdr:cxnSp macro="">
      <xdr:nvCxnSpPr>
        <xdr:cNvPr id="371" name="直線コネクタ 370">
          <a:extLst>
            <a:ext uri="{FF2B5EF4-FFF2-40B4-BE49-F238E27FC236}">
              <a16:creationId xmlns:a16="http://schemas.microsoft.com/office/drawing/2014/main" id="{E126F215-EBDB-498C-8D88-AFFE9F288E38}"/>
            </a:ext>
          </a:extLst>
        </xdr:cNvPr>
        <xdr:cNvCxnSpPr/>
      </xdr:nvCxnSpPr>
      <xdr:spPr>
        <a:xfrm flipV="1">
          <a:off x="4634865" y="1710363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340478" cy="259045"/>
    <xdr:sp macro="" textlink="">
      <xdr:nvSpPr>
        <xdr:cNvPr id="372" name="【港湾・漁港】&#10;有形固定資産減価償却率最小値テキスト">
          <a:extLst>
            <a:ext uri="{FF2B5EF4-FFF2-40B4-BE49-F238E27FC236}">
              <a16:creationId xmlns:a16="http://schemas.microsoft.com/office/drawing/2014/main" id="{EEFFDE97-6C9E-4377-AD11-DCE3474547BE}"/>
            </a:ext>
          </a:extLst>
        </xdr:cNvPr>
        <xdr:cNvSpPr txBox="1"/>
      </xdr:nvSpPr>
      <xdr:spPr>
        <a:xfrm>
          <a:off x="4673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3" name="直線コネクタ 372">
          <a:extLst>
            <a:ext uri="{FF2B5EF4-FFF2-40B4-BE49-F238E27FC236}">
              <a16:creationId xmlns:a16="http://schemas.microsoft.com/office/drawing/2014/main" id="{36C46715-C36B-4B1F-B5BE-99B79BE7B3B5}"/>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76761</xdr:rowOff>
    </xdr:from>
    <xdr:ext cx="405111" cy="259045"/>
    <xdr:sp macro="" textlink="">
      <xdr:nvSpPr>
        <xdr:cNvPr id="374" name="【港湾・漁港】&#10;有形固定資産減価償却率最大値テキスト">
          <a:extLst>
            <a:ext uri="{FF2B5EF4-FFF2-40B4-BE49-F238E27FC236}">
              <a16:creationId xmlns:a16="http://schemas.microsoft.com/office/drawing/2014/main" id="{BAD39F9A-F8C2-42EB-BC1C-94136242F934}"/>
            </a:ext>
          </a:extLst>
        </xdr:cNvPr>
        <xdr:cNvSpPr txBox="1"/>
      </xdr:nvSpPr>
      <xdr:spPr>
        <a:xfrm>
          <a:off x="4673600" y="1687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130084</xdr:rowOff>
    </xdr:from>
    <xdr:to>
      <xdr:col>24</xdr:col>
      <xdr:colOff>152400</xdr:colOff>
      <xdr:row>99</xdr:row>
      <xdr:rowOff>130084</xdr:rowOff>
    </xdr:to>
    <xdr:cxnSp macro="">
      <xdr:nvCxnSpPr>
        <xdr:cNvPr id="375" name="直線コネクタ 374">
          <a:extLst>
            <a:ext uri="{FF2B5EF4-FFF2-40B4-BE49-F238E27FC236}">
              <a16:creationId xmlns:a16="http://schemas.microsoft.com/office/drawing/2014/main" id="{291FD310-73FB-4AE0-A39D-CC8C4D812597}"/>
            </a:ext>
          </a:extLst>
        </xdr:cNvPr>
        <xdr:cNvCxnSpPr/>
      </xdr:nvCxnSpPr>
      <xdr:spPr>
        <a:xfrm>
          <a:off x="4546600" y="17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167113</xdr:rowOff>
    </xdr:from>
    <xdr:ext cx="405111" cy="259045"/>
    <xdr:sp macro="" textlink="">
      <xdr:nvSpPr>
        <xdr:cNvPr id="376" name="【港湾・漁港】&#10;有形固定資産減価償却率平均値テキスト">
          <a:extLst>
            <a:ext uri="{FF2B5EF4-FFF2-40B4-BE49-F238E27FC236}">
              <a16:creationId xmlns:a16="http://schemas.microsoft.com/office/drawing/2014/main" id="{3C58BA85-B29D-4A73-883F-7C849BD12925}"/>
            </a:ext>
          </a:extLst>
        </xdr:cNvPr>
        <xdr:cNvSpPr txBox="1"/>
      </xdr:nvSpPr>
      <xdr:spPr>
        <a:xfrm>
          <a:off x="4673600" y="17826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17236</xdr:rowOff>
    </xdr:from>
    <xdr:to>
      <xdr:col>24</xdr:col>
      <xdr:colOff>114300</xdr:colOff>
      <xdr:row>104</xdr:row>
      <xdr:rowOff>118836</xdr:rowOff>
    </xdr:to>
    <xdr:sp macro="" textlink="">
      <xdr:nvSpPr>
        <xdr:cNvPr id="377" name="フローチャート: 判断 376">
          <a:extLst>
            <a:ext uri="{FF2B5EF4-FFF2-40B4-BE49-F238E27FC236}">
              <a16:creationId xmlns:a16="http://schemas.microsoft.com/office/drawing/2014/main" id="{B56DC35B-F4E3-475C-A8E9-4CA208A2C557}"/>
            </a:ext>
          </a:extLst>
        </xdr:cNvPr>
        <xdr:cNvSpPr/>
      </xdr:nvSpPr>
      <xdr:spPr>
        <a:xfrm>
          <a:off x="45847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78" name="フローチャート: 判断 377">
          <a:extLst>
            <a:ext uri="{FF2B5EF4-FFF2-40B4-BE49-F238E27FC236}">
              <a16:creationId xmlns:a16="http://schemas.microsoft.com/office/drawing/2014/main" id="{1869F737-79D8-4859-90C4-B812CA7CD4EB}"/>
            </a:ext>
          </a:extLst>
        </xdr:cNvPr>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79" name="フローチャート: 判断 378">
          <a:extLst>
            <a:ext uri="{FF2B5EF4-FFF2-40B4-BE49-F238E27FC236}">
              <a16:creationId xmlns:a16="http://schemas.microsoft.com/office/drawing/2014/main" id="{EEE776C3-ACC9-407E-AC8D-B58F630795B9}"/>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27032</xdr:rowOff>
    </xdr:from>
    <xdr:to>
      <xdr:col>10</xdr:col>
      <xdr:colOff>165100</xdr:colOff>
      <xdr:row>103</xdr:row>
      <xdr:rowOff>128632</xdr:rowOff>
    </xdr:to>
    <xdr:sp macro="" textlink="">
      <xdr:nvSpPr>
        <xdr:cNvPr id="380" name="フローチャート: 判断 379">
          <a:extLst>
            <a:ext uri="{FF2B5EF4-FFF2-40B4-BE49-F238E27FC236}">
              <a16:creationId xmlns:a16="http://schemas.microsoft.com/office/drawing/2014/main" id="{0878DCEE-5FFE-4E95-B97E-B4F0D0F73941}"/>
            </a:ext>
          </a:extLst>
        </xdr:cNvPr>
        <xdr:cNvSpPr/>
      </xdr:nvSpPr>
      <xdr:spPr>
        <a:xfrm>
          <a:off x="19685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C4C4533E-EC71-4F5C-9EBA-F16088198E0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BB53825B-FED2-44E2-8B1B-87A4FEA4801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24E4877B-4AC0-4B23-A019-25E1A61DA94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F76FC880-EE64-42CF-BA17-F71BEED7FA4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E3B119D2-57C0-4EB4-ADC3-B5D405CA1AB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90714</xdr:rowOff>
    </xdr:from>
    <xdr:to>
      <xdr:col>24</xdr:col>
      <xdr:colOff>114300</xdr:colOff>
      <xdr:row>104</xdr:row>
      <xdr:rowOff>20864</xdr:rowOff>
    </xdr:to>
    <xdr:sp macro="" textlink="">
      <xdr:nvSpPr>
        <xdr:cNvPr id="386" name="楕円 385">
          <a:extLst>
            <a:ext uri="{FF2B5EF4-FFF2-40B4-BE49-F238E27FC236}">
              <a16:creationId xmlns:a16="http://schemas.microsoft.com/office/drawing/2014/main" id="{D6F0E624-C4DC-48B8-8D57-DA36B9FC965A}"/>
            </a:ext>
          </a:extLst>
        </xdr:cNvPr>
        <xdr:cNvSpPr/>
      </xdr:nvSpPr>
      <xdr:spPr>
        <a:xfrm>
          <a:off x="45847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113591</xdr:rowOff>
    </xdr:from>
    <xdr:ext cx="405111" cy="259045"/>
    <xdr:sp macro="" textlink="">
      <xdr:nvSpPr>
        <xdr:cNvPr id="387" name="【港湾・漁港】&#10;有形固定資産減価償却率該当値テキスト">
          <a:extLst>
            <a:ext uri="{FF2B5EF4-FFF2-40B4-BE49-F238E27FC236}">
              <a16:creationId xmlns:a16="http://schemas.microsoft.com/office/drawing/2014/main" id="{BE7D594F-3DBE-4E41-8DFA-7018BAA4D2D3}"/>
            </a:ext>
          </a:extLst>
        </xdr:cNvPr>
        <xdr:cNvSpPr txBox="1"/>
      </xdr:nvSpPr>
      <xdr:spPr>
        <a:xfrm>
          <a:off x="4673600" y="1760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134801</xdr:rowOff>
    </xdr:from>
    <xdr:to>
      <xdr:col>20</xdr:col>
      <xdr:colOff>38100</xdr:colOff>
      <xdr:row>104</xdr:row>
      <xdr:rowOff>64951</xdr:rowOff>
    </xdr:to>
    <xdr:sp macro="" textlink="">
      <xdr:nvSpPr>
        <xdr:cNvPr id="388" name="楕円 387">
          <a:extLst>
            <a:ext uri="{FF2B5EF4-FFF2-40B4-BE49-F238E27FC236}">
              <a16:creationId xmlns:a16="http://schemas.microsoft.com/office/drawing/2014/main" id="{A87143EB-CEE7-45C9-9E99-C38E76971E9D}"/>
            </a:ext>
          </a:extLst>
        </xdr:cNvPr>
        <xdr:cNvSpPr/>
      </xdr:nvSpPr>
      <xdr:spPr>
        <a:xfrm>
          <a:off x="3746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141514</xdr:rowOff>
    </xdr:from>
    <xdr:to>
      <xdr:col>24</xdr:col>
      <xdr:colOff>63500</xdr:colOff>
      <xdr:row>104</xdr:row>
      <xdr:rowOff>14151</xdr:rowOff>
    </xdr:to>
    <xdr:cxnSp macro="">
      <xdr:nvCxnSpPr>
        <xdr:cNvPr id="389" name="直線コネクタ 388">
          <a:extLst>
            <a:ext uri="{FF2B5EF4-FFF2-40B4-BE49-F238E27FC236}">
              <a16:creationId xmlns:a16="http://schemas.microsoft.com/office/drawing/2014/main" id="{D362E344-F9BE-4096-A960-F35ABFF76EF9}"/>
            </a:ext>
          </a:extLst>
        </xdr:cNvPr>
        <xdr:cNvCxnSpPr/>
      </xdr:nvCxnSpPr>
      <xdr:spPr>
        <a:xfrm flipV="1">
          <a:off x="3797300" y="1780086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110308</xdr:rowOff>
    </xdr:from>
    <xdr:to>
      <xdr:col>15</xdr:col>
      <xdr:colOff>101600</xdr:colOff>
      <xdr:row>105</xdr:row>
      <xdr:rowOff>40458</xdr:rowOff>
    </xdr:to>
    <xdr:sp macro="" textlink="">
      <xdr:nvSpPr>
        <xdr:cNvPr id="390" name="楕円 389">
          <a:extLst>
            <a:ext uri="{FF2B5EF4-FFF2-40B4-BE49-F238E27FC236}">
              <a16:creationId xmlns:a16="http://schemas.microsoft.com/office/drawing/2014/main" id="{8D5726A5-9CE4-45C6-8D9E-CD37D25A5849}"/>
            </a:ext>
          </a:extLst>
        </xdr:cNvPr>
        <xdr:cNvSpPr/>
      </xdr:nvSpPr>
      <xdr:spPr>
        <a:xfrm>
          <a:off x="2857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xdr:rowOff>
    </xdr:from>
    <xdr:to>
      <xdr:col>19</xdr:col>
      <xdr:colOff>177800</xdr:colOff>
      <xdr:row>104</xdr:row>
      <xdr:rowOff>161108</xdr:rowOff>
    </xdr:to>
    <xdr:cxnSp macro="">
      <xdr:nvCxnSpPr>
        <xdr:cNvPr id="391" name="直線コネクタ 390">
          <a:extLst>
            <a:ext uri="{FF2B5EF4-FFF2-40B4-BE49-F238E27FC236}">
              <a16:creationId xmlns:a16="http://schemas.microsoft.com/office/drawing/2014/main" id="{675FE6C4-ECC5-4C9E-8C28-092A2F51A7C9}"/>
            </a:ext>
          </a:extLst>
        </xdr:cNvPr>
        <xdr:cNvCxnSpPr/>
      </xdr:nvCxnSpPr>
      <xdr:spPr>
        <a:xfrm flipV="1">
          <a:off x="2908300" y="17844951"/>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115207</xdr:rowOff>
    </xdr:from>
    <xdr:to>
      <xdr:col>10</xdr:col>
      <xdr:colOff>165100</xdr:colOff>
      <xdr:row>105</xdr:row>
      <xdr:rowOff>45357</xdr:rowOff>
    </xdr:to>
    <xdr:sp macro="" textlink="">
      <xdr:nvSpPr>
        <xdr:cNvPr id="392" name="楕円 391">
          <a:extLst>
            <a:ext uri="{FF2B5EF4-FFF2-40B4-BE49-F238E27FC236}">
              <a16:creationId xmlns:a16="http://schemas.microsoft.com/office/drawing/2014/main" id="{428D52CE-932C-46D6-AD5B-38ADB570B180}"/>
            </a:ext>
          </a:extLst>
        </xdr:cNvPr>
        <xdr:cNvSpPr/>
      </xdr:nvSpPr>
      <xdr:spPr>
        <a:xfrm>
          <a:off x="1968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161108</xdr:rowOff>
    </xdr:from>
    <xdr:to>
      <xdr:col>15</xdr:col>
      <xdr:colOff>50800</xdr:colOff>
      <xdr:row>104</xdr:row>
      <xdr:rowOff>166007</xdr:rowOff>
    </xdr:to>
    <xdr:cxnSp macro="">
      <xdr:nvCxnSpPr>
        <xdr:cNvPr id="393" name="直線コネクタ 392">
          <a:extLst>
            <a:ext uri="{FF2B5EF4-FFF2-40B4-BE49-F238E27FC236}">
              <a16:creationId xmlns:a16="http://schemas.microsoft.com/office/drawing/2014/main" id="{8E9568FA-9751-4951-973A-BC0EA1589815}"/>
            </a:ext>
          </a:extLst>
        </xdr:cNvPr>
        <xdr:cNvCxnSpPr/>
      </xdr:nvCxnSpPr>
      <xdr:spPr>
        <a:xfrm flipV="1">
          <a:off x="2019300" y="1799190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11991</xdr:rowOff>
    </xdr:from>
    <xdr:ext cx="405111" cy="259045"/>
    <xdr:sp macro="" textlink="">
      <xdr:nvSpPr>
        <xdr:cNvPr id="394" name="n_1aveValue【港湾・漁港】&#10;有形固定資産減価償却率">
          <a:extLst>
            <a:ext uri="{FF2B5EF4-FFF2-40B4-BE49-F238E27FC236}">
              <a16:creationId xmlns:a16="http://schemas.microsoft.com/office/drawing/2014/main" id="{11D7520F-F2C1-49BC-876A-38ABF7084BB9}"/>
            </a:ext>
          </a:extLst>
        </xdr:cNvPr>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395" name="n_2aveValue【港湾・漁港】&#10;有形固定資産減価償却率">
          <a:extLst>
            <a:ext uri="{FF2B5EF4-FFF2-40B4-BE49-F238E27FC236}">
              <a16:creationId xmlns:a16="http://schemas.microsoft.com/office/drawing/2014/main" id="{08ECB5F4-4D13-45B8-908B-B4564D0E0163}"/>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145159</xdr:rowOff>
    </xdr:from>
    <xdr:ext cx="405111" cy="259045"/>
    <xdr:sp macro="" textlink="">
      <xdr:nvSpPr>
        <xdr:cNvPr id="396" name="n_3aveValue【港湾・漁港】&#10;有形固定資産減価償却率">
          <a:extLst>
            <a:ext uri="{FF2B5EF4-FFF2-40B4-BE49-F238E27FC236}">
              <a16:creationId xmlns:a16="http://schemas.microsoft.com/office/drawing/2014/main" id="{4019D193-B605-4A57-A30E-B1ADC0F387C8}"/>
            </a:ext>
          </a:extLst>
        </xdr:cNvPr>
        <xdr:cNvSpPr txBox="1"/>
      </xdr:nvSpPr>
      <xdr:spPr>
        <a:xfrm>
          <a:off x="1816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81478</xdr:rowOff>
    </xdr:from>
    <xdr:ext cx="405111" cy="259045"/>
    <xdr:sp macro="" textlink="">
      <xdr:nvSpPr>
        <xdr:cNvPr id="397" name="n_1mainValue【港湾・漁港】&#10;有形固定資産減価償却率">
          <a:extLst>
            <a:ext uri="{FF2B5EF4-FFF2-40B4-BE49-F238E27FC236}">
              <a16:creationId xmlns:a16="http://schemas.microsoft.com/office/drawing/2014/main" id="{386FB48D-D840-4720-B089-BA4FACDBE589}"/>
            </a:ext>
          </a:extLst>
        </xdr:cNvPr>
        <xdr:cNvSpPr txBox="1"/>
      </xdr:nvSpPr>
      <xdr:spPr>
        <a:xfrm>
          <a:off x="35820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31585</xdr:rowOff>
    </xdr:from>
    <xdr:ext cx="405111" cy="259045"/>
    <xdr:sp macro="" textlink="">
      <xdr:nvSpPr>
        <xdr:cNvPr id="398" name="n_2mainValue【港湾・漁港】&#10;有形固定資産減価償却率">
          <a:extLst>
            <a:ext uri="{FF2B5EF4-FFF2-40B4-BE49-F238E27FC236}">
              <a16:creationId xmlns:a16="http://schemas.microsoft.com/office/drawing/2014/main" id="{6FCA9E93-33F7-41C0-8655-22BDA482AD62}"/>
            </a:ext>
          </a:extLst>
        </xdr:cNvPr>
        <xdr:cNvSpPr txBox="1"/>
      </xdr:nvSpPr>
      <xdr:spPr>
        <a:xfrm>
          <a:off x="2705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36484</xdr:rowOff>
    </xdr:from>
    <xdr:ext cx="405111" cy="259045"/>
    <xdr:sp macro="" textlink="">
      <xdr:nvSpPr>
        <xdr:cNvPr id="399" name="n_3mainValue【港湾・漁港】&#10;有形固定資産減価償却率">
          <a:extLst>
            <a:ext uri="{FF2B5EF4-FFF2-40B4-BE49-F238E27FC236}">
              <a16:creationId xmlns:a16="http://schemas.microsoft.com/office/drawing/2014/main" id="{5A8AA0BB-04E2-4D80-B9CA-F5BC5FFFA2FE}"/>
            </a:ext>
          </a:extLst>
        </xdr:cNvPr>
        <xdr:cNvSpPr txBox="1"/>
      </xdr:nvSpPr>
      <xdr:spPr>
        <a:xfrm>
          <a:off x="1816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47ADE182-DBA1-475D-90D1-7621883471E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1206ABB8-81E8-48F2-B620-6AE51DB6DED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EBE4748B-271F-4905-BAFF-D639644E3F9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4E6A899A-CE6A-44F7-B97B-BEC87E200F0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2847EAD8-925E-4C3A-85AC-2D8FA47A690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806A0777-1365-420F-9A2D-F1E8A1F121B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1C562939-90F5-445A-B4D9-3A7129D85D9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DA78A506-5F67-4630-A30C-92C42A83913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F919DF1E-89A4-4F6F-BE61-03DEC43DBB6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3D85BE62-A1BA-41E2-A5C4-383118AC424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a:extLst>
            <a:ext uri="{FF2B5EF4-FFF2-40B4-BE49-F238E27FC236}">
              <a16:creationId xmlns:a16="http://schemas.microsoft.com/office/drawing/2014/main" id="{6D0ADDEF-0E08-4642-B854-761D48F644A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1" name="テキスト ボックス 410">
          <a:extLst>
            <a:ext uri="{FF2B5EF4-FFF2-40B4-BE49-F238E27FC236}">
              <a16:creationId xmlns:a16="http://schemas.microsoft.com/office/drawing/2014/main" id="{FB989655-2E69-474A-8F41-01B060E9E8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a:extLst>
            <a:ext uri="{FF2B5EF4-FFF2-40B4-BE49-F238E27FC236}">
              <a16:creationId xmlns:a16="http://schemas.microsoft.com/office/drawing/2014/main" id="{A0C20310-2092-43CE-AF4E-47D5A27E780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13" name="テキスト ボックス 412">
          <a:extLst>
            <a:ext uri="{FF2B5EF4-FFF2-40B4-BE49-F238E27FC236}">
              <a16:creationId xmlns:a16="http://schemas.microsoft.com/office/drawing/2014/main" id="{B405D077-7206-4F2E-8DE6-65E8AE8201A6}"/>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a:extLst>
            <a:ext uri="{FF2B5EF4-FFF2-40B4-BE49-F238E27FC236}">
              <a16:creationId xmlns:a16="http://schemas.microsoft.com/office/drawing/2014/main" id="{B813021C-0D2E-4623-AEC9-19AE1B8E350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5" name="テキスト ボックス 414">
          <a:extLst>
            <a:ext uri="{FF2B5EF4-FFF2-40B4-BE49-F238E27FC236}">
              <a16:creationId xmlns:a16="http://schemas.microsoft.com/office/drawing/2014/main" id="{AF097F09-7076-46FE-9827-96B0D5A943AF}"/>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a:extLst>
            <a:ext uri="{FF2B5EF4-FFF2-40B4-BE49-F238E27FC236}">
              <a16:creationId xmlns:a16="http://schemas.microsoft.com/office/drawing/2014/main" id="{D95F9979-B1B3-4F81-BDEF-9F72008DE2E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17" name="テキスト ボックス 416">
          <a:extLst>
            <a:ext uri="{FF2B5EF4-FFF2-40B4-BE49-F238E27FC236}">
              <a16:creationId xmlns:a16="http://schemas.microsoft.com/office/drawing/2014/main" id="{667AE348-FFFA-4275-91B1-BCD728AF0BC2}"/>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a:extLst>
            <a:ext uri="{FF2B5EF4-FFF2-40B4-BE49-F238E27FC236}">
              <a16:creationId xmlns:a16="http://schemas.microsoft.com/office/drawing/2014/main" id="{62D546E8-96B8-43E2-94B2-351EFC4C6DA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19" name="テキスト ボックス 418">
          <a:extLst>
            <a:ext uri="{FF2B5EF4-FFF2-40B4-BE49-F238E27FC236}">
              <a16:creationId xmlns:a16="http://schemas.microsoft.com/office/drawing/2014/main" id="{E699E5B1-B7FC-4E29-9066-B9F26C8ADE2A}"/>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a:extLst>
            <a:ext uri="{FF2B5EF4-FFF2-40B4-BE49-F238E27FC236}">
              <a16:creationId xmlns:a16="http://schemas.microsoft.com/office/drawing/2014/main" id="{250E927D-37AD-4265-B386-07179618AD3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21" name="テキスト ボックス 420">
          <a:extLst>
            <a:ext uri="{FF2B5EF4-FFF2-40B4-BE49-F238E27FC236}">
              <a16:creationId xmlns:a16="http://schemas.microsoft.com/office/drawing/2014/main" id="{65A594EF-B531-4027-9033-0D25FC71D6FC}"/>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港湾・漁港】&#10;一人当たり有形固定資産（償却資産）額グラフ枠">
          <a:extLst>
            <a:ext uri="{FF2B5EF4-FFF2-40B4-BE49-F238E27FC236}">
              <a16:creationId xmlns:a16="http://schemas.microsoft.com/office/drawing/2014/main" id="{4E09755D-8D07-46A5-BBA4-B353CDCBED3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92599</xdr:rowOff>
    </xdr:from>
    <xdr:to>
      <xdr:col>54</xdr:col>
      <xdr:colOff>189865</xdr:colOff>
      <xdr:row>108</xdr:row>
      <xdr:rowOff>152333</xdr:rowOff>
    </xdr:to>
    <xdr:cxnSp macro="">
      <xdr:nvCxnSpPr>
        <xdr:cNvPr id="423" name="直線コネクタ 422">
          <a:extLst>
            <a:ext uri="{FF2B5EF4-FFF2-40B4-BE49-F238E27FC236}">
              <a16:creationId xmlns:a16="http://schemas.microsoft.com/office/drawing/2014/main" id="{1775E44A-E90F-4697-9F57-D252FE19CD86}"/>
            </a:ext>
          </a:extLst>
        </xdr:cNvPr>
        <xdr:cNvCxnSpPr/>
      </xdr:nvCxnSpPr>
      <xdr:spPr>
        <a:xfrm flipV="1">
          <a:off x="10476865" y="17066149"/>
          <a:ext cx="0" cy="16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24" name="【港湾・漁港】&#10;一人当たり有形固定資産（償却資産）額最小値テキスト">
          <a:extLst>
            <a:ext uri="{FF2B5EF4-FFF2-40B4-BE49-F238E27FC236}">
              <a16:creationId xmlns:a16="http://schemas.microsoft.com/office/drawing/2014/main" id="{F6333B94-3976-4CFE-881B-FBCFE3DC6793}"/>
            </a:ext>
          </a:extLst>
        </xdr:cNvPr>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25" name="直線コネクタ 424">
          <a:extLst>
            <a:ext uri="{FF2B5EF4-FFF2-40B4-BE49-F238E27FC236}">
              <a16:creationId xmlns:a16="http://schemas.microsoft.com/office/drawing/2014/main" id="{B5D3B64A-C67E-49D7-8514-98890A9EB5B0}"/>
            </a:ext>
          </a:extLst>
        </xdr:cNvPr>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39276</xdr:rowOff>
    </xdr:from>
    <xdr:ext cx="754822" cy="259045"/>
    <xdr:sp macro="" textlink="">
      <xdr:nvSpPr>
        <xdr:cNvPr id="426" name="【港湾・漁港】&#10;一人当たり有形固定資産（償却資産）額最大値テキスト">
          <a:extLst>
            <a:ext uri="{FF2B5EF4-FFF2-40B4-BE49-F238E27FC236}">
              <a16:creationId xmlns:a16="http://schemas.microsoft.com/office/drawing/2014/main" id="{317F7190-6B47-4E92-AB25-EE7CCD43315F}"/>
            </a:ext>
          </a:extLst>
        </xdr:cNvPr>
        <xdr:cNvSpPr txBox="1"/>
      </xdr:nvSpPr>
      <xdr:spPr>
        <a:xfrm>
          <a:off x="10515600" y="168413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84,139,145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92599</xdr:rowOff>
    </xdr:from>
    <xdr:to>
      <xdr:col>55</xdr:col>
      <xdr:colOff>88900</xdr:colOff>
      <xdr:row>99</xdr:row>
      <xdr:rowOff>92599</xdr:rowOff>
    </xdr:to>
    <xdr:cxnSp macro="">
      <xdr:nvCxnSpPr>
        <xdr:cNvPr id="427" name="直線コネクタ 426">
          <a:extLst>
            <a:ext uri="{FF2B5EF4-FFF2-40B4-BE49-F238E27FC236}">
              <a16:creationId xmlns:a16="http://schemas.microsoft.com/office/drawing/2014/main" id="{96F57AC8-0B7A-4353-8193-DF6437EB72FE}"/>
            </a:ext>
          </a:extLst>
        </xdr:cNvPr>
        <xdr:cNvCxnSpPr/>
      </xdr:nvCxnSpPr>
      <xdr:spPr>
        <a:xfrm>
          <a:off x="10388600" y="1706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45643</xdr:rowOff>
    </xdr:from>
    <xdr:ext cx="690189" cy="259045"/>
    <xdr:sp macro="" textlink="">
      <xdr:nvSpPr>
        <xdr:cNvPr id="428" name="【港湾・漁港】&#10;一人当たり有形固定資産（償却資産）額平均値テキスト">
          <a:extLst>
            <a:ext uri="{FF2B5EF4-FFF2-40B4-BE49-F238E27FC236}">
              <a16:creationId xmlns:a16="http://schemas.microsoft.com/office/drawing/2014/main" id="{20F17AAC-8D50-42F8-A032-AE7B3BFAD80C}"/>
            </a:ext>
          </a:extLst>
        </xdr:cNvPr>
        <xdr:cNvSpPr txBox="1"/>
      </xdr:nvSpPr>
      <xdr:spPr>
        <a:xfrm>
          <a:off x="10515600" y="1839079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22766</xdr:rowOff>
    </xdr:from>
    <xdr:to>
      <xdr:col>55</xdr:col>
      <xdr:colOff>50800</xdr:colOff>
      <xdr:row>108</xdr:row>
      <xdr:rowOff>124366</xdr:rowOff>
    </xdr:to>
    <xdr:sp macro="" textlink="">
      <xdr:nvSpPr>
        <xdr:cNvPr id="429" name="フローチャート: 判断 428">
          <a:extLst>
            <a:ext uri="{FF2B5EF4-FFF2-40B4-BE49-F238E27FC236}">
              <a16:creationId xmlns:a16="http://schemas.microsoft.com/office/drawing/2014/main" id="{DDF100FD-1BD4-4B4F-91EC-E7226BE19FF3}"/>
            </a:ext>
          </a:extLst>
        </xdr:cNvPr>
        <xdr:cNvSpPr/>
      </xdr:nvSpPr>
      <xdr:spPr>
        <a:xfrm>
          <a:off x="10426700" y="1853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26316</xdr:rowOff>
    </xdr:from>
    <xdr:to>
      <xdr:col>50</xdr:col>
      <xdr:colOff>165100</xdr:colOff>
      <xdr:row>108</xdr:row>
      <xdr:rowOff>127916</xdr:rowOff>
    </xdr:to>
    <xdr:sp macro="" textlink="">
      <xdr:nvSpPr>
        <xdr:cNvPr id="430" name="フローチャート: 判断 429">
          <a:extLst>
            <a:ext uri="{FF2B5EF4-FFF2-40B4-BE49-F238E27FC236}">
              <a16:creationId xmlns:a16="http://schemas.microsoft.com/office/drawing/2014/main" id="{74B5CC3E-4D94-418A-8ED6-4B3E7F287D89}"/>
            </a:ext>
          </a:extLst>
        </xdr:cNvPr>
        <xdr:cNvSpPr/>
      </xdr:nvSpPr>
      <xdr:spPr>
        <a:xfrm>
          <a:off x="9588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8013</xdr:rowOff>
    </xdr:from>
    <xdr:to>
      <xdr:col>46</xdr:col>
      <xdr:colOff>38100</xdr:colOff>
      <xdr:row>108</xdr:row>
      <xdr:rowOff>109613</xdr:rowOff>
    </xdr:to>
    <xdr:sp macro="" textlink="">
      <xdr:nvSpPr>
        <xdr:cNvPr id="431" name="フローチャート: 判断 430">
          <a:extLst>
            <a:ext uri="{FF2B5EF4-FFF2-40B4-BE49-F238E27FC236}">
              <a16:creationId xmlns:a16="http://schemas.microsoft.com/office/drawing/2014/main" id="{D133D9B6-BE77-4E6E-8F00-9750ECB2252D}"/>
            </a:ext>
          </a:extLst>
        </xdr:cNvPr>
        <xdr:cNvSpPr/>
      </xdr:nvSpPr>
      <xdr:spPr>
        <a:xfrm>
          <a:off x="8699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57857</xdr:rowOff>
    </xdr:from>
    <xdr:to>
      <xdr:col>41</xdr:col>
      <xdr:colOff>101600</xdr:colOff>
      <xdr:row>108</xdr:row>
      <xdr:rowOff>159457</xdr:rowOff>
    </xdr:to>
    <xdr:sp macro="" textlink="">
      <xdr:nvSpPr>
        <xdr:cNvPr id="432" name="フローチャート: 判断 431">
          <a:extLst>
            <a:ext uri="{FF2B5EF4-FFF2-40B4-BE49-F238E27FC236}">
              <a16:creationId xmlns:a16="http://schemas.microsoft.com/office/drawing/2014/main" id="{2040A482-1293-4A79-A6C8-AE78871897EA}"/>
            </a:ext>
          </a:extLst>
        </xdr:cNvPr>
        <xdr:cNvSpPr/>
      </xdr:nvSpPr>
      <xdr:spPr>
        <a:xfrm>
          <a:off x="78105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985C783E-94DB-4EF7-832F-B85F0BE290D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1EDBAB09-82B1-457B-87F3-1DB098FEFDE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69E0202C-AC97-4F82-8E37-8CE6B0BDB07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59F59D8B-40DC-4BFF-B547-531A35D6090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AF636970-2FEC-4228-B864-430E6E42235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100529</xdr:rowOff>
    </xdr:from>
    <xdr:to>
      <xdr:col>55</xdr:col>
      <xdr:colOff>50800</xdr:colOff>
      <xdr:row>109</xdr:row>
      <xdr:rowOff>30679</xdr:rowOff>
    </xdr:to>
    <xdr:sp macro="" textlink="">
      <xdr:nvSpPr>
        <xdr:cNvPr id="438" name="楕円 437">
          <a:extLst>
            <a:ext uri="{FF2B5EF4-FFF2-40B4-BE49-F238E27FC236}">
              <a16:creationId xmlns:a16="http://schemas.microsoft.com/office/drawing/2014/main" id="{077E383C-71CC-4177-82B4-CBDDB07C8E01}"/>
            </a:ext>
          </a:extLst>
        </xdr:cNvPr>
        <xdr:cNvSpPr/>
      </xdr:nvSpPr>
      <xdr:spPr>
        <a:xfrm>
          <a:off x="10426700" y="1861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15456</xdr:rowOff>
    </xdr:from>
    <xdr:ext cx="534377" cy="259045"/>
    <xdr:sp macro="" textlink="">
      <xdr:nvSpPr>
        <xdr:cNvPr id="439" name="【港湾・漁港】&#10;一人当たり有形固定資産（償却資産）額該当値テキスト">
          <a:extLst>
            <a:ext uri="{FF2B5EF4-FFF2-40B4-BE49-F238E27FC236}">
              <a16:creationId xmlns:a16="http://schemas.microsoft.com/office/drawing/2014/main" id="{9305A206-23DD-4F35-A21F-5E4DA61CA708}"/>
            </a:ext>
          </a:extLst>
        </xdr:cNvPr>
        <xdr:cNvSpPr txBox="1"/>
      </xdr:nvSpPr>
      <xdr:spPr>
        <a:xfrm>
          <a:off x="10515600" y="185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100492</xdr:rowOff>
    </xdr:from>
    <xdr:to>
      <xdr:col>50</xdr:col>
      <xdr:colOff>165100</xdr:colOff>
      <xdr:row>109</xdr:row>
      <xdr:rowOff>30642</xdr:rowOff>
    </xdr:to>
    <xdr:sp macro="" textlink="">
      <xdr:nvSpPr>
        <xdr:cNvPr id="440" name="楕円 439">
          <a:extLst>
            <a:ext uri="{FF2B5EF4-FFF2-40B4-BE49-F238E27FC236}">
              <a16:creationId xmlns:a16="http://schemas.microsoft.com/office/drawing/2014/main" id="{C5AE1262-D466-4EA8-B990-F02BA5FAA29A}"/>
            </a:ext>
          </a:extLst>
        </xdr:cNvPr>
        <xdr:cNvSpPr/>
      </xdr:nvSpPr>
      <xdr:spPr>
        <a:xfrm>
          <a:off x="9588500" y="1861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151292</xdr:rowOff>
    </xdr:from>
    <xdr:to>
      <xdr:col>55</xdr:col>
      <xdr:colOff>0</xdr:colOff>
      <xdr:row>108</xdr:row>
      <xdr:rowOff>151329</xdr:rowOff>
    </xdr:to>
    <xdr:cxnSp macro="">
      <xdr:nvCxnSpPr>
        <xdr:cNvPr id="441" name="直線コネクタ 440">
          <a:extLst>
            <a:ext uri="{FF2B5EF4-FFF2-40B4-BE49-F238E27FC236}">
              <a16:creationId xmlns:a16="http://schemas.microsoft.com/office/drawing/2014/main" id="{8FD01611-26F1-4174-A0CA-3DE722D2052C}"/>
            </a:ext>
          </a:extLst>
        </xdr:cNvPr>
        <xdr:cNvCxnSpPr/>
      </xdr:nvCxnSpPr>
      <xdr:spPr>
        <a:xfrm>
          <a:off x="9639300" y="18667892"/>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55508</xdr:rowOff>
    </xdr:from>
    <xdr:to>
      <xdr:col>46</xdr:col>
      <xdr:colOff>38100</xdr:colOff>
      <xdr:row>108</xdr:row>
      <xdr:rowOff>157108</xdr:rowOff>
    </xdr:to>
    <xdr:sp macro="" textlink="">
      <xdr:nvSpPr>
        <xdr:cNvPr id="442" name="楕円 441">
          <a:extLst>
            <a:ext uri="{FF2B5EF4-FFF2-40B4-BE49-F238E27FC236}">
              <a16:creationId xmlns:a16="http://schemas.microsoft.com/office/drawing/2014/main" id="{47F96096-4B8B-4CEB-88BE-9DC71C7E356E}"/>
            </a:ext>
          </a:extLst>
        </xdr:cNvPr>
        <xdr:cNvSpPr/>
      </xdr:nvSpPr>
      <xdr:spPr>
        <a:xfrm>
          <a:off x="8699500" y="185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106308</xdr:rowOff>
    </xdr:from>
    <xdr:to>
      <xdr:col>50</xdr:col>
      <xdr:colOff>114300</xdr:colOff>
      <xdr:row>108</xdr:row>
      <xdr:rowOff>151292</xdr:rowOff>
    </xdr:to>
    <xdr:cxnSp macro="">
      <xdr:nvCxnSpPr>
        <xdr:cNvPr id="443" name="直線コネクタ 442">
          <a:extLst>
            <a:ext uri="{FF2B5EF4-FFF2-40B4-BE49-F238E27FC236}">
              <a16:creationId xmlns:a16="http://schemas.microsoft.com/office/drawing/2014/main" id="{32331C45-5676-473F-95A1-394AF8731784}"/>
            </a:ext>
          </a:extLst>
        </xdr:cNvPr>
        <xdr:cNvCxnSpPr/>
      </xdr:nvCxnSpPr>
      <xdr:spPr>
        <a:xfrm>
          <a:off x="8750300" y="18622908"/>
          <a:ext cx="889000" cy="4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52809</xdr:rowOff>
    </xdr:from>
    <xdr:to>
      <xdr:col>41</xdr:col>
      <xdr:colOff>101600</xdr:colOff>
      <xdr:row>108</xdr:row>
      <xdr:rowOff>154409</xdr:rowOff>
    </xdr:to>
    <xdr:sp macro="" textlink="">
      <xdr:nvSpPr>
        <xdr:cNvPr id="444" name="楕円 443">
          <a:extLst>
            <a:ext uri="{FF2B5EF4-FFF2-40B4-BE49-F238E27FC236}">
              <a16:creationId xmlns:a16="http://schemas.microsoft.com/office/drawing/2014/main" id="{00526A21-7C89-45AD-B2D9-4990CD605B06}"/>
            </a:ext>
          </a:extLst>
        </xdr:cNvPr>
        <xdr:cNvSpPr/>
      </xdr:nvSpPr>
      <xdr:spPr>
        <a:xfrm>
          <a:off x="7810500" y="185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103609</xdr:rowOff>
    </xdr:from>
    <xdr:to>
      <xdr:col>45</xdr:col>
      <xdr:colOff>177800</xdr:colOff>
      <xdr:row>108</xdr:row>
      <xdr:rowOff>106308</xdr:rowOff>
    </xdr:to>
    <xdr:cxnSp macro="">
      <xdr:nvCxnSpPr>
        <xdr:cNvPr id="445" name="直線コネクタ 444">
          <a:extLst>
            <a:ext uri="{FF2B5EF4-FFF2-40B4-BE49-F238E27FC236}">
              <a16:creationId xmlns:a16="http://schemas.microsoft.com/office/drawing/2014/main" id="{D200D932-DE7D-4E8F-B08F-8BB4BC4A511E}"/>
            </a:ext>
          </a:extLst>
        </xdr:cNvPr>
        <xdr:cNvCxnSpPr/>
      </xdr:nvCxnSpPr>
      <xdr:spPr>
        <a:xfrm>
          <a:off x="7861300" y="18620209"/>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144443</xdr:rowOff>
    </xdr:from>
    <xdr:ext cx="690189" cy="259045"/>
    <xdr:sp macro="" textlink="">
      <xdr:nvSpPr>
        <xdr:cNvPr id="446" name="n_1aveValue【港湾・漁港】&#10;一人当たり有形固定資産（償却資産）額">
          <a:extLst>
            <a:ext uri="{FF2B5EF4-FFF2-40B4-BE49-F238E27FC236}">
              <a16:creationId xmlns:a16="http://schemas.microsoft.com/office/drawing/2014/main" id="{9C591F13-4EF9-4D05-931D-150305E73699}"/>
            </a:ext>
          </a:extLst>
        </xdr:cNvPr>
        <xdr:cNvSpPr txBox="1"/>
      </xdr:nvSpPr>
      <xdr:spPr>
        <a:xfrm>
          <a:off x="92815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126140</xdr:rowOff>
    </xdr:from>
    <xdr:ext cx="690189" cy="259045"/>
    <xdr:sp macro="" textlink="">
      <xdr:nvSpPr>
        <xdr:cNvPr id="447" name="n_2aveValue【港湾・漁港】&#10;一人当たり有形固定資産（償却資産）額">
          <a:extLst>
            <a:ext uri="{FF2B5EF4-FFF2-40B4-BE49-F238E27FC236}">
              <a16:creationId xmlns:a16="http://schemas.microsoft.com/office/drawing/2014/main" id="{624AD6E3-A3EB-48A8-8768-2D6CE7D14379}"/>
            </a:ext>
          </a:extLst>
        </xdr:cNvPr>
        <xdr:cNvSpPr txBox="1"/>
      </xdr:nvSpPr>
      <xdr:spPr>
        <a:xfrm>
          <a:off x="8405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150584</xdr:rowOff>
    </xdr:from>
    <xdr:ext cx="690189" cy="259045"/>
    <xdr:sp macro="" textlink="">
      <xdr:nvSpPr>
        <xdr:cNvPr id="448" name="n_3aveValue【港湾・漁港】&#10;一人当たり有形固定資産（償却資産）額">
          <a:extLst>
            <a:ext uri="{FF2B5EF4-FFF2-40B4-BE49-F238E27FC236}">
              <a16:creationId xmlns:a16="http://schemas.microsoft.com/office/drawing/2014/main" id="{EB22B5B5-DE7D-408B-9EEE-2032B437B60A}"/>
            </a:ext>
          </a:extLst>
        </xdr:cNvPr>
        <xdr:cNvSpPr txBox="1"/>
      </xdr:nvSpPr>
      <xdr:spPr>
        <a:xfrm>
          <a:off x="7516205" y="18667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21769</xdr:rowOff>
    </xdr:from>
    <xdr:ext cx="534377" cy="259045"/>
    <xdr:sp macro="" textlink="">
      <xdr:nvSpPr>
        <xdr:cNvPr id="449" name="n_1mainValue【港湾・漁港】&#10;一人当たり有形固定資産（償却資産）額">
          <a:extLst>
            <a:ext uri="{FF2B5EF4-FFF2-40B4-BE49-F238E27FC236}">
              <a16:creationId xmlns:a16="http://schemas.microsoft.com/office/drawing/2014/main" id="{E5262BAD-7364-4C8C-93E3-85F8DAE1A1C5}"/>
            </a:ext>
          </a:extLst>
        </xdr:cNvPr>
        <xdr:cNvSpPr txBox="1"/>
      </xdr:nvSpPr>
      <xdr:spPr>
        <a:xfrm>
          <a:off x="9359411" y="1870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148235</xdr:rowOff>
    </xdr:from>
    <xdr:ext cx="690189" cy="259045"/>
    <xdr:sp macro="" textlink="">
      <xdr:nvSpPr>
        <xdr:cNvPr id="450" name="n_2mainValue【港湾・漁港】&#10;一人当たり有形固定資産（償却資産）額">
          <a:extLst>
            <a:ext uri="{FF2B5EF4-FFF2-40B4-BE49-F238E27FC236}">
              <a16:creationId xmlns:a16="http://schemas.microsoft.com/office/drawing/2014/main" id="{3D6D9EAE-06A1-4864-9CE6-6B4BEE314E8F}"/>
            </a:ext>
          </a:extLst>
        </xdr:cNvPr>
        <xdr:cNvSpPr txBox="1"/>
      </xdr:nvSpPr>
      <xdr:spPr>
        <a:xfrm>
          <a:off x="8405205" y="18664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170936</xdr:rowOff>
    </xdr:from>
    <xdr:ext cx="690189" cy="259045"/>
    <xdr:sp macro="" textlink="">
      <xdr:nvSpPr>
        <xdr:cNvPr id="451" name="n_3mainValue【港湾・漁港】&#10;一人当たり有形固定資産（償却資産）額">
          <a:extLst>
            <a:ext uri="{FF2B5EF4-FFF2-40B4-BE49-F238E27FC236}">
              <a16:creationId xmlns:a16="http://schemas.microsoft.com/office/drawing/2014/main" id="{1123CA1A-AE03-48B7-AFF7-23C7CF379068}"/>
            </a:ext>
          </a:extLst>
        </xdr:cNvPr>
        <xdr:cNvSpPr txBox="1"/>
      </xdr:nvSpPr>
      <xdr:spPr>
        <a:xfrm>
          <a:off x="7516205" y="18344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3AE5DF1D-D8D4-44B1-A393-5512279E933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a:extLst>
            <a:ext uri="{FF2B5EF4-FFF2-40B4-BE49-F238E27FC236}">
              <a16:creationId xmlns:a16="http://schemas.microsoft.com/office/drawing/2014/main" id="{BE7E97AB-8C80-4F4C-8A32-8C7A01D2231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a:extLst>
            <a:ext uri="{FF2B5EF4-FFF2-40B4-BE49-F238E27FC236}">
              <a16:creationId xmlns:a16="http://schemas.microsoft.com/office/drawing/2014/main" id="{D2D1DF83-C879-402F-BEA4-73B13F0AC0F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a:extLst>
            <a:ext uri="{FF2B5EF4-FFF2-40B4-BE49-F238E27FC236}">
              <a16:creationId xmlns:a16="http://schemas.microsoft.com/office/drawing/2014/main" id="{81C931D3-E575-480E-9241-9B4DF771DFD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a:extLst>
            <a:ext uri="{FF2B5EF4-FFF2-40B4-BE49-F238E27FC236}">
              <a16:creationId xmlns:a16="http://schemas.microsoft.com/office/drawing/2014/main" id="{80660776-B5D6-4B8D-A207-E08E8702349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a:extLst>
            <a:ext uri="{FF2B5EF4-FFF2-40B4-BE49-F238E27FC236}">
              <a16:creationId xmlns:a16="http://schemas.microsoft.com/office/drawing/2014/main" id="{95AE0E86-163D-4BC9-BAE7-BD10072EFC5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a:extLst>
            <a:ext uri="{FF2B5EF4-FFF2-40B4-BE49-F238E27FC236}">
              <a16:creationId xmlns:a16="http://schemas.microsoft.com/office/drawing/2014/main" id="{DE47AAD5-9042-401D-8C60-F79F6EEB22B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a:extLst>
            <a:ext uri="{FF2B5EF4-FFF2-40B4-BE49-F238E27FC236}">
              <a16:creationId xmlns:a16="http://schemas.microsoft.com/office/drawing/2014/main" id="{356CB225-F977-4451-A07B-370832D9FC3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a:extLst>
            <a:ext uri="{FF2B5EF4-FFF2-40B4-BE49-F238E27FC236}">
              <a16:creationId xmlns:a16="http://schemas.microsoft.com/office/drawing/2014/main" id="{2AE72AF2-FA67-49B6-9FBC-50D978262FA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a:extLst>
            <a:ext uri="{FF2B5EF4-FFF2-40B4-BE49-F238E27FC236}">
              <a16:creationId xmlns:a16="http://schemas.microsoft.com/office/drawing/2014/main" id="{EDCE4471-FF8F-4C10-94DE-B73BBA483D9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a:extLst>
            <a:ext uri="{FF2B5EF4-FFF2-40B4-BE49-F238E27FC236}">
              <a16:creationId xmlns:a16="http://schemas.microsoft.com/office/drawing/2014/main" id="{F3CC17DF-EAD7-45F9-8878-F9BB1B7A698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a:extLst>
            <a:ext uri="{FF2B5EF4-FFF2-40B4-BE49-F238E27FC236}">
              <a16:creationId xmlns:a16="http://schemas.microsoft.com/office/drawing/2014/main" id="{FFF12A0D-3C39-4F99-A5EB-8F9D014177F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a:extLst>
            <a:ext uri="{FF2B5EF4-FFF2-40B4-BE49-F238E27FC236}">
              <a16:creationId xmlns:a16="http://schemas.microsoft.com/office/drawing/2014/main" id="{75AF8D0C-20E2-4AB1-B2B6-7E66B275965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a:extLst>
            <a:ext uri="{FF2B5EF4-FFF2-40B4-BE49-F238E27FC236}">
              <a16:creationId xmlns:a16="http://schemas.microsoft.com/office/drawing/2014/main" id="{9868121F-FDF6-4854-A516-C40E4CB6B22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a:extLst>
            <a:ext uri="{FF2B5EF4-FFF2-40B4-BE49-F238E27FC236}">
              <a16:creationId xmlns:a16="http://schemas.microsoft.com/office/drawing/2014/main" id="{D35C4854-756C-462B-9E61-7ED66110BFD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a:extLst>
            <a:ext uri="{FF2B5EF4-FFF2-40B4-BE49-F238E27FC236}">
              <a16:creationId xmlns:a16="http://schemas.microsoft.com/office/drawing/2014/main" id="{C7554474-07D6-4844-AEAD-99CC9C2F504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a:extLst>
            <a:ext uri="{FF2B5EF4-FFF2-40B4-BE49-F238E27FC236}">
              <a16:creationId xmlns:a16="http://schemas.microsoft.com/office/drawing/2014/main" id="{D296BD66-3CF1-4520-A6B4-27B92BE8A75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a:extLst>
            <a:ext uri="{FF2B5EF4-FFF2-40B4-BE49-F238E27FC236}">
              <a16:creationId xmlns:a16="http://schemas.microsoft.com/office/drawing/2014/main" id="{C04AB085-716E-4277-846D-01401DDAC3E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a:extLst>
            <a:ext uri="{FF2B5EF4-FFF2-40B4-BE49-F238E27FC236}">
              <a16:creationId xmlns:a16="http://schemas.microsoft.com/office/drawing/2014/main" id="{A45AAE34-383C-4507-B59A-AE1470F7762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a:extLst>
            <a:ext uri="{FF2B5EF4-FFF2-40B4-BE49-F238E27FC236}">
              <a16:creationId xmlns:a16="http://schemas.microsoft.com/office/drawing/2014/main" id="{3FC98580-C64E-4D47-AE0F-1FB8E9D78ED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a:extLst>
            <a:ext uri="{FF2B5EF4-FFF2-40B4-BE49-F238E27FC236}">
              <a16:creationId xmlns:a16="http://schemas.microsoft.com/office/drawing/2014/main" id="{7554164B-6F81-47EB-8A16-0E0827E93ED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6C91E1EE-B284-4ECB-9405-A1B988C4A2F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id="{7FB2E0F3-D4E0-48C0-A5F0-BCF1529C756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D39CBB0C-8AC1-4226-8B1E-85D5CFFD40E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認定こども園・幼稚園・保育所】&#10;有形固定資産減価償却率グラフ枠">
          <a:extLst>
            <a:ext uri="{FF2B5EF4-FFF2-40B4-BE49-F238E27FC236}">
              <a16:creationId xmlns:a16="http://schemas.microsoft.com/office/drawing/2014/main" id="{179E4527-8733-4B56-9B03-E9BC1DC5E41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477" name="直線コネクタ 476">
          <a:extLst>
            <a:ext uri="{FF2B5EF4-FFF2-40B4-BE49-F238E27FC236}">
              <a16:creationId xmlns:a16="http://schemas.microsoft.com/office/drawing/2014/main" id="{29AED01E-22A7-4031-80AE-1C8637EC7359}"/>
            </a:ext>
          </a:extLst>
        </xdr:cNvPr>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478" name="【認定こども園・幼稚園・保育所】&#10;有形固定資産減価償却率最小値テキスト">
          <a:extLst>
            <a:ext uri="{FF2B5EF4-FFF2-40B4-BE49-F238E27FC236}">
              <a16:creationId xmlns:a16="http://schemas.microsoft.com/office/drawing/2014/main" id="{69713F23-0E7C-49D4-BE8C-F924617E2970}"/>
            </a:ext>
          </a:extLst>
        </xdr:cNvPr>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479" name="直線コネクタ 478">
          <a:extLst>
            <a:ext uri="{FF2B5EF4-FFF2-40B4-BE49-F238E27FC236}">
              <a16:creationId xmlns:a16="http://schemas.microsoft.com/office/drawing/2014/main" id="{7EA82D44-6B58-49A0-9865-A58704F99B8F}"/>
            </a:ext>
          </a:extLst>
        </xdr:cNvPr>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認定こども園・幼稚園・保育所】&#10;有形固定資産減価償却率最大値テキスト">
          <a:extLst>
            <a:ext uri="{FF2B5EF4-FFF2-40B4-BE49-F238E27FC236}">
              <a16:creationId xmlns:a16="http://schemas.microsoft.com/office/drawing/2014/main" id="{7E643C53-AE85-425F-AF6D-B3640B33B2BA}"/>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a:extLst>
            <a:ext uri="{FF2B5EF4-FFF2-40B4-BE49-F238E27FC236}">
              <a16:creationId xmlns:a16="http://schemas.microsoft.com/office/drawing/2014/main" id="{8FA32C6C-1876-4945-8028-13116962544B}"/>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15620</xdr:rowOff>
    </xdr:from>
    <xdr:ext cx="405111" cy="259045"/>
    <xdr:sp macro="" textlink="">
      <xdr:nvSpPr>
        <xdr:cNvPr id="482" name="【認定こども園・幼稚園・保育所】&#10;有形固定資産減価償却率平均値テキスト">
          <a:extLst>
            <a:ext uri="{FF2B5EF4-FFF2-40B4-BE49-F238E27FC236}">
              <a16:creationId xmlns:a16="http://schemas.microsoft.com/office/drawing/2014/main" id="{60245D5A-701A-4402-8202-9210315E25F7}"/>
            </a:ext>
          </a:extLst>
        </xdr:cNvPr>
        <xdr:cNvSpPr txBox="1"/>
      </xdr:nvSpPr>
      <xdr:spPr>
        <a:xfrm>
          <a:off x="16357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483" name="フローチャート: 判断 482">
          <a:extLst>
            <a:ext uri="{FF2B5EF4-FFF2-40B4-BE49-F238E27FC236}">
              <a16:creationId xmlns:a16="http://schemas.microsoft.com/office/drawing/2014/main" id="{D3C0C321-6CB9-429F-9809-7A2662D4F7B5}"/>
            </a:ext>
          </a:extLst>
        </xdr:cNvPr>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484" name="フローチャート: 判断 483">
          <a:extLst>
            <a:ext uri="{FF2B5EF4-FFF2-40B4-BE49-F238E27FC236}">
              <a16:creationId xmlns:a16="http://schemas.microsoft.com/office/drawing/2014/main" id="{54552E63-F821-448F-8CDF-FAF1F3A69AA5}"/>
            </a:ext>
          </a:extLst>
        </xdr:cNvPr>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485" name="フローチャート: 判断 484">
          <a:extLst>
            <a:ext uri="{FF2B5EF4-FFF2-40B4-BE49-F238E27FC236}">
              <a16:creationId xmlns:a16="http://schemas.microsoft.com/office/drawing/2014/main" id="{4DBF8B4A-E6ED-4888-8929-C8FB71F81161}"/>
            </a:ext>
          </a:extLst>
        </xdr:cNvPr>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486" name="フローチャート: 判断 485">
          <a:extLst>
            <a:ext uri="{FF2B5EF4-FFF2-40B4-BE49-F238E27FC236}">
              <a16:creationId xmlns:a16="http://schemas.microsoft.com/office/drawing/2014/main" id="{F670B856-3BE8-4DC7-988F-3F850C4F77B0}"/>
            </a:ext>
          </a:extLst>
        </xdr:cNvPr>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148C87F-337F-4698-A043-BFF4B19B32F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53C4460-64FD-49ED-94DE-5FE7A65FFA6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C5BA683-38C1-4B60-ADB2-475D7AA6F85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CDBB959-7BBB-4C77-B3BD-ECD69FBD7FB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A292EF3-CBFF-4B8E-B25D-9AE5B4D7B63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120106</xdr:rowOff>
    </xdr:from>
    <xdr:to>
      <xdr:col>85</xdr:col>
      <xdr:colOff>177800</xdr:colOff>
      <xdr:row>42</xdr:row>
      <xdr:rowOff>50256</xdr:rowOff>
    </xdr:to>
    <xdr:sp macro="" textlink="">
      <xdr:nvSpPr>
        <xdr:cNvPr id="492" name="楕円 491">
          <a:extLst>
            <a:ext uri="{FF2B5EF4-FFF2-40B4-BE49-F238E27FC236}">
              <a16:creationId xmlns:a16="http://schemas.microsoft.com/office/drawing/2014/main" id="{4631E248-CF75-4614-882F-DCB9CD169C7F}"/>
            </a:ext>
          </a:extLst>
        </xdr:cNvPr>
        <xdr:cNvSpPr/>
      </xdr:nvSpPr>
      <xdr:spPr>
        <a:xfrm>
          <a:off x="162687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35033</xdr:rowOff>
    </xdr:from>
    <xdr:ext cx="340478" cy="259045"/>
    <xdr:sp macro="" textlink="">
      <xdr:nvSpPr>
        <xdr:cNvPr id="493" name="【認定こども園・幼稚園・保育所】&#10;有形固定資産減価償却率該当値テキスト">
          <a:extLst>
            <a:ext uri="{FF2B5EF4-FFF2-40B4-BE49-F238E27FC236}">
              <a16:creationId xmlns:a16="http://schemas.microsoft.com/office/drawing/2014/main" id="{29562AC6-1C2A-424C-B24D-98E079FF6D7E}"/>
            </a:ext>
          </a:extLst>
        </xdr:cNvPr>
        <xdr:cNvSpPr txBox="1"/>
      </xdr:nvSpPr>
      <xdr:spPr>
        <a:xfrm>
          <a:off x="16357600" y="70644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89081</xdr:rowOff>
    </xdr:from>
    <xdr:to>
      <xdr:col>81</xdr:col>
      <xdr:colOff>101600</xdr:colOff>
      <xdr:row>41</xdr:row>
      <xdr:rowOff>19231</xdr:rowOff>
    </xdr:to>
    <xdr:sp macro="" textlink="">
      <xdr:nvSpPr>
        <xdr:cNvPr id="494" name="楕円 493">
          <a:extLst>
            <a:ext uri="{FF2B5EF4-FFF2-40B4-BE49-F238E27FC236}">
              <a16:creationId xmlns:a16="http://schemas.microsoft.com/office/drawing/2014/main" id="{C8A18ABB-8914-4619-8FF8-5393E24FB755}"/>
            </a:ext>
          </a:extLst>
        </xdr:cNvPr>
        <xdr:cNvSpPr/>
      </xdr:nvSpPr>
      <xdr:spPr>
        <a:xfrm>
          <a:off x="154305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139881</xdr:rowOff>
    </xdr:from>
    <xdr:to>
      <xdr:col>85</xdr:col>
      <xdr:colOff>127000</xdr:colOff>
      <xdr:row>41</xdr:row>
      <xdr:rowOff>170906</xdr:rowOff>
    </xdr:to>
    <xdr:cxnSp macro="">
      <xdr:nvCxnSpPr>
        <xdr:cNvPr id="495" name="直線コネクタ 494">
          <a:extLst>
            <a:ext uri="{FF2B5EF4-FFF2-40B4-BE49-F238E27FC236}">
              <a16:creationId xmlns:a16="http://schemas.microsoft.com/office/drawing/2014/main" id="{006AE2ED-F764-4905-AE69-F95F125C4712}"/>
            </a:ext>
          </a:extLst>
        </xdr:cNvPr>
        <xdr:cNvCxnSpPr/>
      </xdr:nvCxnSpPr>
      <xdr:spPr>
        <a:xfrm>
          <a:off x="15481300" y="6997881"/>
          <a:ext cx="8382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138067</xdr:rowOff>
    </xdr:from>
    <xdr:to>
      <xdr:col>76</xdr:col>
      <xdr:colOff>165100</xdr:colOff>
      <xdr:row>41</xdr:row>
      <xdr:rowOff>68217</xdr:rowOff>
    </xdr:to>
    <xdr:sp macro="" textlink="">
      <xdr:nvSpPr>
        <xdr:cNvPr id="496" name="楕円 495">
          <a:extLst>
            <a:ext uri="{FF2B5EF4-FFF2-40B4-BE49-F238E27FC236}">
              <a16:creationId xmlns:a16="http://schemas.microsoft.com/office/drawing/2014/main" id="{2D70F619-F53B-43A7-B01E-12D4B79138D7}"/>
            </a:ext>
          </a:extLst>
        </xdr:cNvPr>
        <xdr:cNvSpPr/>
      </xdr:nvSpPr>
      <xdr:spPr>
        <a:xfrm>
          <a:off x="14541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139881</xdr:rowOff>
    </xdr:from>
    <xdr:to>
      <xdr:col>81</xdr:col>
      <xdr:colOff>50800</xdr:colOff>
      <xdr:row>41</xdr:row>
      <xdr:rowOff>17417</xdr:rowOff>
    </xdr:to>
    <xdr:cxnSp macro="">
      <xdr:nvCxnSpPr>
        <xdr:cNvPr id="497" name="直線コネクタ 496">
          <a:extLst>
            <a:ext uri="{FF2B5EF4-FFF2-40B4-BE49-F238E27FC236}">
              <a16:creationId xmlns:a16="http://schemas.microsoft.com/office/drawing/2014/main" id="{45A38DC6-92B8-48B4-83C8-98E95F3C45F9}"/>
            </a:ext>
          </a:extLst>
        </xdr:cNvPr>
        <xdr:cNvCxnSpPr/>
      </xdr:nvCxnSpPr>
      <xdr:spPr>
        <a:xfrm flipV="1">
          <a:off x="14592300" y="699788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20501</xdr:rowOff>
    </xdr:from>
    <xdr:to>
      <xdr:col>72</xdr:col>
      <xdr:colOff>38100</xdr:colOff>
      <xdr:row>41</xdr:row>
      <xdr:rowOff>122101</xdr:rowOff>
    </xdr:to>
    <xdr:sp macro="" textlink="">
      <xdr:nvSpPr>
        <xdr:cNvPr id="498" name="楕円 497">
          <a:extLst>
            <a:ext uri="{FF2B5EF4-FFF2-40B4-BE49-F238E27FC236}">
              <a16:creationId xmlns:a16="http://schemas.microsoft.com/office/drawing/2014/main" id="{8589A09E-7FBD-45DC-B0BC-D73FA583A9FE}"/>
            </a:ext>
          </a:extLst>
        </xdr:cNvPr>
        <xdr:cNvSpPr/>
      </xdr:nvSpPr>
      <xdr:spPr>
        <a:xfrm>
          <a:off x="13652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17417</xdr:rowOff>
    </xdr:from>
    <xdr:to>
      <xdr:col>76</xdr:col>
      <xdr:colOff>114300</xdr:colOff>
      <xdr:row>41</xdr:row>
      <xdr:rowOff>71301</xdr:rowOff>
    </xdr:to>
    <xdr:cxnSp macro="">
      <xdr:nvCxnSpPr>
        <xdr:cNvPr id="499" name="直線コネクタ 498">
          <a:extLst>
            <a:ext uri="{FF2B5EF4-FFF2-40B4-BE49-F238E27FC236}">
              <a16:creationId xmlns:a16="http://schemas.microsoft.com/office/drawing/2014/main" id="{668A3872-A136-4DB5-9F26-DB0EAC1961DE}"/>
            </a:ext>
          </a:extLst>
        </xdr:cNvPr>
        <xdr:cNvCxnSpPr/>
      </xdr:nvCxnSpPr>
      <xdr:spPr>
        <a:xfrm flipV="1">
          <a:off x="13703300" y="704686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141894</xdr:rowOff>
    </xdr:from>
    <xdr:ext cx="405111" cy="259045"/>
    <xdr:sp macro="" textlink="">
      <xdr:nvSpPr>
        <xdr:cNvPr id="500" name="n_1aveValue【認定こども園・幼稚園・保育所】&#10;有形固定資産減価償却率">
          <a:extLst>
            <a:ext uri="{FF2B5EF4-FFF2-40B4-BE49-F238E27FC236}">
              <a16:creationId xmlns:a16="http://schemas.microsoft.com/office/drawing/2014/main" id="{783A8858-DEDF-406C-A892-51B25F1A82D8}"/>
            </a:ext>
          </a:extLst>
        </xdr:cNvPr>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501" name="n_2aveValue【認定こども園・幼稚園・保育所】&#10;有形固定資産減価償却率">
          <a:extLst>
            <a:ext uri="{FF2B5EF4-FFF2-40B4-BE49-F238E27FC236}">
              <a16:creationId xmlns:a16="http://schemas.microsoft.com/office/drawing/2014/main" id="{34E6C764-A832-4B29-94AF-28748D472C01}"/>
            </a:ext>
          </a:extLst>
        </xdr:cNvPr>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502" name="n_3aveValue【認定こども園・幼稚園・保育所】&#10;有形固定資産減価償却率">
          <a:extLst>
            <a:ext uri="{FF2B5EF4-FFF2-40B4-BE49-F238E27FC236}">
              <a16:creationId xmlns:a16="http://schemas.microsoft.com/office/drawing/2014/main" id="{4FD330D0-D606-4667-9B5F-3774DF8E485B}"/>
            </a:ext>
          </a:extLst>
        </xdr:cNvPr>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10358</xdr:rowOff>
    </xdr:from>
    <xdr:ext cx="405111" cy="259045"/>
    <xdr:sp macro="" textlink="">
      <xdr:nvSpPr>
        <xdr:cNvPr id="503" name="n_1mainValue【認定こども園・幼稚園・保育所】&#10;有形固定資産減価償却率">
          <a:extLst>
            <a:ext uri="{FF2B5EF4-FFF2-40B4-BE49-F238E27FC236}">
              <a16:creationId xmlns:a16="http://schemas.microsoft.com/office/drawing/2014/main" id="{842A84C4-CE5F-4979-ACE6-CCC8DA52F40E}"/>
            </a:ext>
          </a:extLst>
        </xdr:cNvPr>
        <xdr:cNvSpPr txBox="1"/>
      </xdr:nvSpPr>
      <xdr:spPr>
        <a:xfrm>
          <a:off x="15266044" y="703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59344</xdr:rowOff>
    </xdr:from>
    <xdr:ext cx="405111" cy="259045"/>
    <xdr:sp macro="" textlink="">
      <xdr:nvSpPr>
        <xdr:cNvPr id="504" name="n_2mainValue【認定こども園・幼稚園・保育所】&#10;有形固定資産減価償却率">
          <a:extLst>
            <a:ext uri="{FF2B5EF4-FFF2-40B4-BE49-F238E27FC236}">
              <a16:creationId xmlns:a16="http://schemas.microsoft.com/office/drawing/2014/main" id="{C7BAE520-F329-4A07-952A-F39F5CBC36BC}"/>
            </a:ext>
          </a:extLst>
        </xdr:cNvPr>
        <xdr:cNvSpPr txBox="1"/>
      </xdr:nvSpPr>
      <xdr:spPr>
        <a:xfrm>
          <a:off x="14389744" y="708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113228</xdr:rowOff>
    </xdr:from>
    <xdr:ext cx="405111" cy="259045"/>
    <xdr:sp macro="" textlink="">
      <xdr:nvSpPr>
        <xdr:cNvPr id="505" name="n_3mainValue【認定こども園・幼稚園・保育所】&#10;有形固定資産減価償却率">
          <a:extLst>
            <a:ext uri="{FF2B5EF4-FFF2-40B4-BE49-F238E27FC236}">
              <a16:creationId xmlns:a16="http://schemas.microsoft.com/office/drawing/2014/main" id="{DA820080-9D05-4E3F-8590-8208BF253CEE}"/>
            </a:ext>
          </a:extLst>
        </xdr:cNvPr>
        <xdr:cNvSpPr txBox="1"/>
      </xdr:nvSpPr>
      <xdr:spPr>
        <a:xfrm>
          <a:off x="135007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a:extLst>
            <a:ext uri="{FF2B5EF4-FFF2-40B4-BE49-F238E27FC236}">
              <a16:creationId xmlns:a16="http://schemas.microsoft.com/office/drawing/2014/main" id="{A0580EBA-4982-4EAA-B329-354931FD91F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a:extLst>
            <a:ext uri="{FF2B5EF4-FFF2-40B4-BE49-F238E27FC236}">
              <a16:creationId xmlns:a16="http://schemas.microsoft.com/office/drawing/2014/main" id="{6D2B17F5-213A-4168-8D88-E05944295E1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a:extLst>
            <a:ext uri="{FF2B5EF4-FFF2-40B4-BE49-F238E27FC236}">
              <a16:creationId xmlns:a16="http://schemas.microsoft.com/office/drawing/2014/main" id="{AC81C31D-53C7-434B-B486-CD36574F8A9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a:extLst>
            <a:ext uri="{FF2B5EF4-FFF2-40B4-BE49-F238E27FC236}">
              <a16:creationId xmlns:a16="http://schemas.microsoft.com/office/drawing/2014/main" id="{FAB5F435-C3A3-44C0-A22E-3BC80309E48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a:extLst>
            <a:ext uri="{FF2B5EF4-FFF2-40B4-BE49-F238E27FC236}">
              <a16:creationId xmlns:a16="http://schemas.microsoft.com/office/drawing/2014/main" id="{47D729C1-D394-4B20-8EFB-166F5F83E86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a:extLst>
            <a:ext uri="{FF2B5EF4-FFF2-40B4-BE49-F238E27FC236}">
              <a16:creationId xmlns:a16="http://schemas.microsoft.com/office/drawing/2014/main" id="{654B936F-1F32-40A6-B2E2-DA50F57C957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a:extLst>
            <a:ext uri="{FF2B5EF4-FFF2-40B4-BE49-F238E27FC236}">
              <a16:creationId xmlns:a16="http://schemas.microsoft.com/office/drawing/2014/main" id="{32787B1A-9455-4275-B3DF-4623EC20762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a:extLst>
            <a:ext uri="{FF2B5EF4-FFF2-40B4-BE49-F238E27FC236}">
              <a16:creationId xmlns:a16="http://schemas.microsoft.com/office/drawing/2014/main" id="{69585840-0CAF-42F4-AA71-CECF4D0A1CF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a:extLst>
            <a:ext uri="{FF2B5EF4-FFF2-40B4-BE49-F238E27FC236}">
              <a16:creationId xmlns:a16="http://schemas.microsoft.com/office/drawing/2014/main" id="{4D129F04-9354-431A-B42F-AAF2DC75F9A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a:extLst>
            <a:ext uri="{FF2B5EF4-FFF2-40B4-BE49-F238E27FC236}">
              <a16:creationId xmlns:a16="http://schemas.microsoft.com/office/drawing/2014/main" id="{38264897-0AF1-4050-8DE1-0CEE1313EAE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6" name="直線コネクタ 515">
          <a:extLst>
            <a:ext uri="{FF2B5EF4-FFF2-40B4-BE49-F238E27FC236}">
              <a16:creationId xmlns:a16="http://schemas.microsoft.com/office/drawing/2014/main" id="{6C27D4A3-C7C4-4346-A9E0-4B826B3AB3B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7" name="テキスト ボックス 516">
          <a:extLst>
            <a:ext uri="{FF2B5EF4-FFF2-40B4-BE49-F238E27FC236}">
              <a16:creationId xmlns:a16="http://schemas.microsoft.com/office/drawing/2014/main" id="{DD1E89D1-CB4A-436D-9AE9-D624EF17293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8" name="直線コネクタ 517">
          <a:extLst>
            <a:ext uri="{FF2B5EF4-FFF2-40B4-BE49-F238E27FC236}">
              <a16:creationId xmlns:a16="http://schemas.microsoft.com/office/drawing/2014/main" id="{25A51D58-1145-4451-8101-AD1910A565E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9" name="テキスト ボックス 518">
          <a:extLst>
            <a:ext uri="{FF2B5EF4-FFF2-40B4-BE49-F238E27FC236}">
              <a16:creationId xmlns:a16="http://schemas.microsoft.com/office/drawing/2014/main" id="{BB3CE6C5-804C-442F-8D12-08463A127D7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0" name="直線コネクタ 519">
          <a:extLst>
            <a:ext uri="{FF2B5EF4-FFF2-40B4-BE49-F238E27FC236}">
              <a16:creationId xmlns:a16="http://schemas.microsoft.com/office/drawing/2014/main" id="{B72B0794-25F2-47EF-9FD7-D3F5B19AD36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1" name="テキスト ボックス 520">
          <a:extLst>
            <a:ext uri="{FF2B5EF4-FFF2-40B4-BE49-F238E27FC236}">
              <a16:creationId xmlns:a16="http://schemas.microsoft.com/office/drawing/2014/main" id="{7BADE10C-785A-49B4-96FB-97F010A5E0F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2" name="直線コネクタ 521">
          <a:extLst>
            <a:ext uri="{FF2B5EF4-FFF2-40B4-BE49-F238E27FC236}">
              <a16:creationId xmlns:a16="http://schemas.microsoft.com/office/drawing/2014/main" id="{2B6BC464-A83D-465D-AF60-784F8A91F96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3" name="テキスト ボックス 522">
          <a:extLst>
            <a:ext uri="{FF2B5EF4-FFF2-40B4-BE49-F238E27FC236}">
              <a16:creationId xmlns:a16="http://schemas.microsoft.com/office/drawing/2014/main" id="{AC480918-26C0-4A44-9940-CD32AC4FCD4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4" name="直線コネクタ 523">
          <a:extLst>
            <a:ext uri="{FF2B5EF4-FFF2-40B4-BE49-F238E27FC236}">
              <a16:creationId xmlns:a16="http://schemas.microsoft.com/office/drawing/2014/main" id="{EA296616-3D41-4BA3-B9CE-CB269C42C25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5" name="テキスト ボックス 524">
          <a:extLst>
            <a:ext uri="{FF2B5EF4-FFF2-40B4-BE49-F238E27FC236}">
              <a16:creationId xmlns:a16="http://schemas.microsoft.com/office/drawing/2014/main" id="{A4B16FE1-9E8F-46C6-AD88-16C80A283894}"/>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6" name="直線コネクタ 525">
          <a:extLst>
            <a:ext uri="{FF2B5EF4-FFF2-40B4-BE49-F238E27FC236}">
              <a16:creationId xmlns:a16="http://schemas.microsoft.com/office/drawing/2014/main" id="{C5258817-2EB0-453A-92BC-853118CBB7E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7" name="テキスト ボックス 526">
          <a:extLst>
            <a:ext uri="{FF2B5EF4-FFF2-40B4-BE49-F238E27FC236}">
              <a16:creationId xmlns:a16="http://schemas.microsoft.com/office/drawing/2014/main" id="{0BAB7AC3-E2A5-4F08-BF62-AB854928266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a:extLst>
            <a:ext uri="{FF2B5EF4-FFF2-40B4-BE49-F238E27FC236}">
              <a16:creationId xmlns:a16="http://schemas.microsoft.com/office/drawing/2014/main" id="{0E9CEAB7-4ED8-4A46-9F7C-423C47131B7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9" name="テキスト ボックス 528">
          <a:extLst>
            <a:ext uri="{FF2B5EF4-FFF2-40B4-BE49-F238E27FC236}">
              <a16:creationId xmlns:a16="http://schemas.microsoft.com/office/drawing/2014/main" id="{667A25D2-285C-4306-AE56-D1998EAF67D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認定こども園・幼稚園・保育所】&#10;一人当たり面積グラフ枠">
          <a:extLst>
            <a:ext uri="{FF2B5EF4-FFF2-40B4-BE49-F238E27FC236}">
              <a16:creationId xmlns:a16="http://schemas.microsoft.com/office/drawing/2014/main" id="{69D056F9-E5F7-48F5-B88A-91F6873EBFC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531" name="直線コネクタ 530">
          <a:extLst>
            <a:ext uri="{FF2B5EF4-FFF2-40B4-BE49-F238E27FC236}">
              <a16:creationId xmlns:a16="http://schemas.microsoft.com/office/drawing/2014/main" id="{E8E851B5-C65B-4A2B-990E-97D6006A3B87}"/>
            </a:ext>
          </a:extLst>
        </xdr:cNvPr>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532" name="【認定こども園・幼稚園・保育所】&#10;一人当たり面積最小値テキスト">
          <a:extLst>
            <a:ext uri="{FF2B5EF4-FFF2-40B4-BE49-F238E27FC236}">
              <a16:creationId xmlns:a16="http://schemas.microsoft.com/office/drawing/2014/main" id="{7E0D4AA2-0A83-4788-8F11-AD6F7CB25E11}"/>
            </a:ext>
          </a:extLst>
        </xdr:cNvPr>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533" name="直線コネクタ 532">
          <a:extLst>
            <a:ext uri="{FF2B5EF4-FFF2-40B4-BE49-F238E27FC236}">
              <a16:creationId xmlns:a16="http://schemas.microsoft.com/office/drawing/2014/main" id="{DA7FD887-9F42-4C61-A2AF-76C8662B6899}"/>
            </a:ext>
          </a:extLst>
        </xdr:cNvPr>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534" name="【認定こども園・幼稚園・保育所】&#10;一人当たり面積最大値テキスト">
          <a:extLst>
            <a:ext uri="{FF2B5EF4-FFF2-40B4-BE49-F238E27FC236}">
              <a16:creationId xmlns:a16="http://schemas.microsoft.com/office/drawing/2014/main" id="{D16A8A43-AE8F-493B-8210-E5254359B2F0}"/>
            </a:ext>
          </a:extLst>
        </xdr:cNvPr>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535" name="直線コネクタ 534">
          <a:extLst>
            <a:ext uri="{FF2B5EF4-FFF2-40B4-BE49-F238E27FC236}">
              <a16:creationId xmlns:a16="http://schemas.microsoft.com/office/drawing/2014/main" id="{3D1581E4-EE3C-46E5-BCC0-E1715F7740F3}"/>
            </a:ext>
          </a:extLst>
        </xdr:cNvPr>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536" name="【認定こども園・幼稚園・保育所】&#10;一人当たり面積平均値テキスト">
          <a:extLst>
            <a:ext uri="{FF2B5EF4-FFF2-40B4-BE49-F238E27FC236}">
              <a16:creationId xmlns:a16="http://schemas.microsoft.com/office/drawing/2014/main" id="{66F574B0-AC47-4587-8CC2-BBCFE7248167}"/>
            </a:ext>
          </a:extLst>
        </xdr:cNvPr>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537" name="フローチャート: 判断 536">
          <a:extLst>
            <a:ext uri="{FF2B5EF4-FFF2-40B4-BE49-F238E27FC236}">
              <a16:creationId xmlns:a16="http://schemas.microsoft.com/office/drawing/2014/main" id="{BAB0C3B4-FC9C-405D-A743-B5B6A4C06F88}"/>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538" name="フローチャート: 判断 537">
          <a:extLst>
            <a:ext uri="{FF2B5EF4-FFF2-40B4-BE49-F238E27FC236}">
              <a16:creationId xmlns:a16="http://schemas.microsoft.com/office/drawing/2014/main" id="{68509AFB-FDD2-4AF4-A214-B2004C68FA31}"/>
            </a:ext>
          </a:extLst>
        </xdr:cNvPr>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539" name="フローチャート: 判断 538">
          <a:extLst>
            <a:ext uri="{FF2B5EF4-FFF2-40B4-BE49-F238E27FC236}">
              <a16:creationId xmlns:a16="http://schemas.microsoft.com/office/drawing/2014/main" id="{8EFE9800-A096-4F0E-A9C8-CDA859C6FDF8}"/>
            </a:ext>
          </a:extLst>
        </xdr:cNvPr>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540" name="フローチャート: 判断 539">
          <a:extLst>
            <a:ext uri="{FF2B5EF4-FFF2-40B4-BE49-F238E27FC236}">
              <a16:creationId xmlns:a16="http://schemas.microsoft.com/office/drawing/2014/main" id="{43144A87-5BBB-4F39-95AE-491DC1E5E490}"/>
            </a:ext>
          </a:extLst>
        </xdr:cNvPr>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F3418392-26DD-42A9-BBED-B6371BFE94E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F18B0A1F-B9E6-449A-BB0C-8C7B090CEC6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72AA80DC-904F-4AA0-989C-5767040FFA8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33D851DB-9A3C-4EC7-B923-73C8CF39317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B76BB1D7-3A99-4BE3-A3EE-0916ABFC172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23767</xdr:rowOff>
    </xdr:from>
    <xdr:to>
      <xdr:col>116</xdr:col>
      <xdr:colOff>114300</xdr:colOff>
      <xdr:row>33</xdr:row>
      <xdr:rowOff>125367</xdr:rowOff>
    </xdr:to>
    <xdr:sp macro="" textlink="">
      <xdr:nvSpPr>
        <xdr:cNvPr id="546" name="楕円 545">
          <a:extLst>
            <a:ext uri="{FF2B5EF4-FFF2-40B4-BE49-F238E27FC236}">
              <a16:creationId xmlns:a16="http://schemas.microsoft.com/office/drawing/2014/main" id="{AF9C5708-4093-43A7-A514-B8EF3D900154}"/>
            </a:ext>
          </a:extLst>
        </xdr:cNvPr>
        <xdr:cNvSpPr/>
      </xdr:nvSpPr>
      <xdr:spPr>
        <a:xfrm>
          <a:off x="221107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148244</xdr:rowOff>
    </xdr:from>
    <xdr:ext cx="469744" cy="259045"/>
    <xdr:sp macro="" textlink="">
      <xdr:nvSpPr>
        <xdr:cNvPr id="547" name="【認定こども園・幼稚園・保育所】&#10;一人当たり面積該当値テキスト">
          <a:extLst>
            <a:ext uri="{FF2B5EF4-FFF2-40B4-BE49-F238E27FC236}">
              <a16:creationId xmlns:a16="http://schemas.microsoft.com/office/drawing/2014/main" id="{53B9C610-D47C-42BB-9352-B39A72BFA73E}"/>
            </a:ext>
          </a:extLst>
        </xdr:cNvPr>
        <xdr:cNvSpPr txBox="1"/>
      </xdr:nvSpPr>
      <xdr:spPr>
        <a:xfrm>
          <a:off x="22199600" y="563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59690</xdr:rowOff>
    </xdr:from>
    <xdr:to>
      <xdr:col>112</xdr:col>
      <xdr:colOff>38100</xdr:colOff>
      <xdr:row>35</xdr:row>
      <xdr:rowOff>161290</xdr:rowOff>
    </xdr:to>
    <xdr:sp macro="" textlink="">
      <xdr:nvSpPr>
        <xdr:cNvPr id="548" name="楕円 547">
          <a:extLst>
            <a:ext uri="{FF2B5EF4-FFF2-40B4-BE49-F238E27FC236}">
              <a16:creationId xmlns:a16="http://schemas.microsoft.com/office/drawing/2014/main" id="{E34A43A9-1161-4408-898A-0C4CF3212938}"/>
            </a:ext>
          </a:extLst>
        </xdr:cNvPr>
        <xdr:cNvSpPr/>
      </xdr:nvSpPr>
      <xdr:spPr>
        <a:xfrm>
          <a:off x="21272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74567</xdr:rowOff>
    </xdr:from>
    <xdr:to>
      <xdr:col>116</xdr:col>
      <xdr:colOff>63500</xdr:colOff>
      <xdr:row>35</xdr:row>
      <xdr:rowOff>110490</xdr:rowOff>
    </xdr:to>
    <xdr:cxnSp macro="">
      <xdr:nvCxnSpPr>
        <xdr:cNvPr id="549" name="直線コネクタ 548">
          <a:extLst>
            <a:ext uri="{FF2B5EF4-FFF2-40B4-BE49-F238E27FC236}">
              <a16:creationId xmlns:a16="http://schemas.microsoft.com/office/drawing/2014/main" id="{7F901879-9342-44B0-9C38-3B3D8B491DBC}"/>
            </a:ext>
          </a:extLst>
        </xdr:cNvPr>
        <xdr:cNvCxnSpPr/>
      </xdr:nvCxnSpPr>
      <xdr:spPr>
        <a:xfrm flipV="1">
          <a:off x="21323300" y="5732417"/>
          <a:ext cx="838200" cy="3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58601</xdr:rowOff>
    </xdr:from>
    <xdr:to>
      <xdr:col>107</xdr:col>
      <xdr:colOff>101600</xdr:colOff>
      <xdr:row>35</xdr:row>
      <xdr:rowOff>160201</xdr:rowOff>
    </xdr:to>
    <xdr:sp macro="" textlink="">
      <xdr:nvSpPr>
        <xdr:cNvPr id="550" name="楕円 549">
          <a:extLst>
            <a:ext uri="{FF2B5EF4-FFF2-40B4-BE49-F238E27FC236}">
              <a16:creationId xmlns:a16="http://schemas.microsoft.com/office/drawing/2014/main" id="{379AD36A-2E5D-468A-991D-4ACE4E14AB50}"/>
            </a:ext>
          </a:extLst>
        </xdr:cNvPr>
        <xdr:cNvSpPr/>
      </xdr:nvSpPr>
      <xdr:spPr>
        <a:xfrm>
          <a:off x="20383500" y="605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109401</xdr:rowOff>
    </xdr:from>
    <xdr:to>
      <xdr:col>111</xdr:col>
      <xdr:colOff>177800</xdr:colOff>
      <xdr:row>35</xdr:row>
      <xdr:rowOff>110490</xdr:rowOff>
    </xdr:to>
    <xdr:cxnSp macro="">
      <xdr:nvCxnSpPr>
        <xdr:cNvPr id="551" name="直線コネクタ 550">
          <a:extLst>
            <a:ext uri="{FF2B5EF4-FFF2-40B4-BE49-F238E27FC236}">
              <a16:creationId xmlns:a16="http://schemas.microsoft.com/office/drawing/2014/main" id="{A7C14571-E75C-44C1-BAA2-160892EBE062}"/>
            </a:ext>
          </a:extLst>
        </xdr:cNvPr>
        <xdr:cNvCxnSpPr/>
      </xdr:nvCxnSpPr>
      <xdr:spPr>
        <a:xfrm>
          <a:off x="20434300" y="611015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43361</xdr:rowOff>
    </xdr:from>
    <xdr:to>
      <xdr:col>102</xdr:col>
      <xdr:colOff>165100</xdr:colOff>
      <xdr:row>35</xdr:row>
      <xdr:rowOff>144961</xdr:rowOff>
    </xdr:to>
    <xdr:sp macro="" textlink="">
      <xdr:nvSpPr>
        <xdr:cNvPr id="552" name="楕円 551">
          <a:extLst>
            <a:ext uri="{FF2B5EF4-FFF2-40B4-BE49-F238E27FC236}">
              <a16:creationId xmlns:a16="http://schemas.microsoft.com/office/drawing/2014/main" id="{1235922B-05F7-4053-A7E4-CF78EEDFF68E}"/>
            </a:ext>
          </a:extLst>
        </xdr:cNvPr>
        <xdr:cNvSpPr/>
      </xdr:nvSpPr>
      <xdr:spPr>
        <a:xfrm>
          <a:off x="19494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94161</xdr:rowOff>
    </xdr:from>
    <xdr:to>
      <xdr:col>107</xdr:col>
      <xdr:colOff>50800</xdr:colOff>
      <xdr:row>35</xdr:row>
      <xdr:rowOff>109401</xdr:rowOff>
    </xdr:to>
    <xdr:cxnSp macro="">
      <xdr:nvCxnSpPr>
        <xdr:cNvPr id="553" name="直線コネクタ 552">
          <a:extLst>
            <a:ext uri="{FF2B5EF4-FFF2-40B4-BE49-F238E27FC236}">
              <a16:creationId xmlns:a16="http://schemas.microsoft.com/office/drawing/2014/main" id="{0E1F4B46-59EF-4F0E-A856-4FC43461044E}"/>
            </a:ext>
          </a:extLst>
        </xdr:cNvPr>
        <xdr:cNvCxnSpPr/>
      </xdr:nvCxnSpPr>
      <xdr:spPr>
        <a:xfrm>
          <a:off x="19545300" y="6094911"/>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32130</xdr:rowOff>
    </xdr:from>
    <xdr:ext cx="469744" cy="259045"/>
    <xdr:sp macro="" textlink="">
      <xdr:nvSpPr>
        <xdr:cNvPr id="554" name="n_1aveValue【認定こども園・幼稚園・保育所】&#10;一人当たり面積">
          <a:extLst>
            <a:ext uri="{FF2B5EF4-FFF2-40B4-BE49-F238E27FC236}">
              <a16:creationId xmlns:a16="http://schemas.microsoft.com/office/drawing/2014/main" id="{15C6DC40-DD54-47D6-8C7E-4F95F652DE35}"/>
            </a:ext>
          </a:extLst>
        </xdr:cNvPr>
        <xdr:cNvSpPr txBox="1"/>
      </xdr:nvSpPr>
      <xdr:spPr>
        <a:xfrm>
          <a:off x="210757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555" name="n_2aveValue【認定こども園・幼稚園・保育所】&#10;一人当たり面積">
          <a:extLst>
            <a:ext uri="{FF2B5EF4-FFF2-40B4-BE49-F238E27FC236}">
              <a16:creationId xmlns:a16="http://schemas.microsoft.com/office/drawing/2014/main" id="{89365506-A7CA-4A62-8312-0F763B29213B}"/>
            </a:ext>
          </a:extLst>
        </xdr:cNvPr>
        <xdr:cNvSpPr txBox="1"/>
      </xdr:nvSpPr>
      <xdr:spPr>
        <a:xfrm>
          <a:off x="20199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104520</xdr:rowOff>
    </xdr:from>
    <xdr:ext cx="469744" cy="259045"/>
    <xdr:sp macro="" textlink="">
      <xdr:nvSpPr>
        <xdr:cNvPr id="556" name="n_3aveValue【認定こども園・幼稚園・保育所】&#10;一人当たり面積">
          <a:extLst>
            <a:ext uri="{FF2B5EF4-FFF2-40B4-BE49-F238E27FC236}">
              <a16:creationId xmlns:a16="http://schemas.microsoft.com/office/drawing/2014/main" id="{6710B6F9-17F3-46BC-9953-2ACE84BAA4F3}"/>
            </a:ext>
          </a:extLst>
        </xdr:cNvPr>
        <xdr:cNvSpPr txBox="1"/>
      </xdr:nvSpPr>
      <xdr:spPr>
        <a:xfrm>
          <a:off x="19310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6367</xdr:rowOff>
    </xdr:from>
    <xdr:ext cx="469744" cy="259045"/>
    <xdr:sp macro="" textlink="">
      <xdr:nvSpPr>
        <xdr:cNvPr id="557" name="n_1mainValue【認定こども園・幼稚園・保育所】&#10;一人当たり面積">
          <a:extLst>
            <a:ext uri="{FF2B5EF4-FFF2-40B4-BE49-F238E27FC236}">
              <a16:creationId xmlns:a16="http://schemas.microsoft.com/office/drawing/2014/main" id="{6B8BC790-0649-47D7-82D4-17F17415254E}"/>
            </a:ext>
          </a:extLst>
        </xdr:cNvPr>
        <xdr:cNvSpPr txBox="1"/>
      </xdr:nvSpPr>
      <xdr:spPr>
        <a:xfrm>
          <a:off x="210757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5278</xdr:rowOff>
    </xdr:from>
    <xdr:ext cx="469744" cy="259045"/>
    <xdr:sp macro="" textlink="">
      <xdr:nvSpPr>
        <xdr:cNvPr id="558" name="n_2mainValue【認定こども園・幼稚園・保育所】&#10;一人当たり面積">
          <a:extLst>
            <a:ext uri="{FF2B5EF4-FFF2-40B4-BE49-F238E27FC236}">
              <a16:creationId xmlns:a16="http://schemas.microsoft.com/office/drawing/2014/main" id="{2A76E1D8-9CAA-4995-8392-1ADAEF167D64}"/>
            </a:ext>
          </a:extLst>
        </xdr:cNvPr>
        <xdr:cNvSpPr txBox="1"/>
      </xdr:nvSpPr>
      <xdr:spPr>
        <a:xfrm>
          <a:off x="20199427" y="58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161488</xdr:rowOff>
    </xdr:from>
    <xdr:ext cx="469744" cy="259045"/>
    <xdr:sp macro="" textlink="">
      <xdr:nvSpPr>
        <xdr:cNvPr id="559" name="n_3mainValue【認定こども園・幼稚園・保育所】&#10;一人当たり面積">
          <a:extLst>
            <a:ext uri="{FF2B5EF4-FFF2-40B4-BE49-F238E27FC236}">
              <a16:creationId xmlns:a16="http://schemas.microsoft.com/office/drawing/2014/main" id="{09A76FD4-AD1D-488B-97C9-5A319F8ACDD7}"/>
            </a:ext>
          </a:extLst>
        </xdr:cNvPr>
        <xdr:cNvSpPr txBox="1"/>
      </xdr:nvSpPr>
      <xdr:spPr>
        <a:xfrm>
          <a:off x="19310427" y="581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a:extLst>
            <a:ext uri="{FF2B5EF4-FFF2-40B4-BE49-F238E27FC236}">
              <a16:creationId xmlns:a16="http://schemas.microsoft.com/office/drawing/2014/main" id="{2558A00E-ABF4-486D-9FA7-739D82D0294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a:extLst>
            <a:ext uri="{FF2B5EF4-FFF2-40B4-BE49-F238E27FC236}">
              <a16:creationId xmlns:a16="http://schemas.microsoft.com/office/drawing/2014/main" id="{9F15E638-9F50-47E1-A380-8718D8F015C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a:extLst>
            <a:ext uri="{FF2B5EF4-FFF2-40B4-BE49-F238E27FC236}">
              <a16:creationId xmlns:a16="http://schemas.microsoft.com/office/drawing/2014/main" id="{524A1B1F-BBDD-4C38-9B09-76CFDD7A517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a:extLst>
            <a:ext uri="{FF2B5EF4-FFF2-40B4-BE49-F238E27FC236}">
              <a16:creationId xmlns:a16="http://schemas.microsoft.com/office/drawing/2014/main" id="{E53EA13B-D2C2-44C2-98B6-4279AD5A16F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a:extLst>
            <a:ext uri="{FF2B5EF4-FFF2-40B4-BE49-F238E27FC236}">
              <a16:creationId xmlns:a16="http://schemas.microsoft.com/office/drawing/2014/main" id="{5A0F8243-F440-444B-9FBC-CB8CAE85FFC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a:extLst>
            <a:ext uri="{FF2B5EF4-FFF2-40B4-BE49-F238E27FC236}">
              <a16:creationId xmlns:a16="http://schemas.microsoft.com/office/drawing/2014/main" id="{62E496BD-378D-483D-ADE9-6433088776F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a:extLst>
            <a:ext uri="{FF2B5EF4-FFF2-40B4-BE49-F238E27FC236}">
              <a16:creationId xmlns:a16="http://schemas.microsoft.com/office/drawing/2014/main" id="{1FD81083-79D2-4DE7-93C4-AEE1FF1574D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a:extLst>
            <a:ext uri="{FF2B5EF4-FFF2-40B4-BE49-F238E27FC236}">
              <a16:creationId xmlns:a16="http://schemas.microsoft.com/office/drawing/2014/main" id="{AB15A1AB-25B3-4477-9548-4351B4B9607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a:extLst>
            <a:ext uri="{FF2B5EF4-FFF2-40B4-BE49-F238E27FC236}">
              <a16:creationId xmlns:a16="http://schemas.microsoft.com/office/drawing/2014/main" id="{189ADEDA-3A09-4E7A-8EE7-6BAB920D23A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a:extLst>
            <a:ext uri="{FF2B5EF4-FFF2-40B4-BE49-F238E27FC236}">
              <a16:creationId xmlns:a16="http://schemas.microsoft.com/office/drawing/2014/main" id="{061362E3-0FB9-40D6-A615-5ED78D0CFFD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70" name="テキスト ボックス 569">
          <a:extLst>
            <a:ext uri="{FF2B5EF4-FFF2-40B4-BE49-F238E27FC236}">
              <a16:creationId xmlns:a16="http://schemas.microsoft.com/office/drawing/2014/main" id="{BB3E6939-507A-45F8-95B6-89102BB13BDB}"/>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1" name="直線コネクタ 570">
          <a:extLst>
            <a:ext uri="{FF2B5EF4-FFF2-40B4-BE49-F238E27FC236}">
              <a16:creationId xmlns:a16="http://schemas.microsoft.com/office/drawing/2014/main" id="{61ED8235-5A90-4FF9-A7BF-47E39254300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2" name="テキスト ボックス 571">
          <a:extLst>
            <a:ext uri="{FF2B5EF4-FFF2-40B4-BE49-F238E27FC236}">
              <a16:creationId xmlns:a16="http://schemas.microsoft.com/office/drawing/2014/main" id="{A439BCDA-2DD9-4CBE-8526-8C117D18369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3" name="直線コネクタ 572">
          <a:extLst>
            <a:ext uri="{FF2B5EF4-FFF2-40B4-BE49-F238E27FC236}">
              <a16:creationId xmlns:a16="http://schemas.microsoft.com/office/drawing/2014/main" id="{2938E101-F03D-43DB-9AA0-EB9C3E659D2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4" name="テキスト ボックス 573">
          <a:extLst>
            <a:ext uri="{FF2B5EF4-FFF2-40B4-BE49-F238E27FC236}">
              <a16:creationId xmlns:a16="http://schemas.microsoft.com/office/drawing/2014/main" id="{4A5185DC-FEB8-4034-9DCF-5777FF4478C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5" name="直線コネクタ 574">
          <a:extLst>
            <a:ext uri="{FF2B5EF4-FFF2-40B4-BE49-F238E27FC236}">
              <a16:creationId xmlns:a16="http://schemas.microsoft.com/office/drawing/2014/main" id="{67F4CED8-EE93-4BF2-A1C1-EAAD41C3A43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6" name="テキスト ボックス 575">
          <a:extLst>
            <a:ext uri="{FF2B5EF4-FFF2-40B4-BE49-F238E27FC236}">
              <a16:creationId xmlns:a16="http://schemas.microsoft.com/office/drawing/2014/main" id="{21DE0491-2714-45D6-92D0-AC4DFBF2DD3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7" name="直線コネクタ 576">
          <a:extLst>
            <a:ext uri="{FF2B5EF4-FFF2-40B4-BE49-F238E27FC236}">
              <a16:creationId xmlns:a16="http://schemas.microsoft.com/office/drawing/2014/main" id="{D2126ED7-4DB9-4822-9092-20BECAC7722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8" name="テキスト ボックス 577">
          <a:extLst>
            <a:ext uri="{FF2B5EF4-FFF2-40B4-BE49-F238E27FC236}">
              <a16:creationId xmlns:a16="http://schemas.microsoft.com/office/drawing/2014/main" id="{51641884-6F7E-443B-9E70-0F2B94483C2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9" name="直線コネクタ 578">
          <a:extLst>
            <a:ext uri="{FF2B5EF4-FFF2-40B4-BE49-F238E27FC236}">
              <a16:creationId xmlns:a16="http://schemas.microsoft.com/office/drawing/2014/main" id="{C7B8A907-8561-40E1-97BC-4F04C15A97B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80" name="テキスト ボックス 579">
          <a:extLst>
            <a:ext uri="{FF2B5EF4-FFF2-40B4-BE49-F238E27FC236}">
              <a16:creationId xmlns:a16="http://schemas.microsoft.com/office/drawing/2014/main" id="{1AB53F60-A99C-4F42-B089-968FE491E628}"/>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a:extLst>
            <a:ext uri="{FF2B5EF4-FFF2-40B4-BE49-F238E27FC236}">
              <a16:creationId xmlns:a16="http://schemas.microsoft.com/office/drawing/2014/main" id="{57FCA231-2320-4ACD-A2BB-FB84C3C447C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B2823445-63B1-4D52-B8DC-2EEACA01AA4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学校施設】&#10;有形固定資産減価償却率グラフ枠">
          <a:extLst>
            <a:ext uri="{FF2B5EF4-FFF2-40B4-BE49-F238E27FC236}">
              <a16:creationId xmlns:a16="http://schemas.microsoft.com/office/drawing/2014/main" id="{1AE5D178-D4D4-4D7E-95C7-6204151EBDC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584" name="直線コネクタ 583">
          <a:extLst>
            <a:ext uri="{FF2B5EF4-FFF2-40B4-BE49-F238E27FC236}">
              <a16:creationId xmlns:a16="http://schemas.microsoft.com/office/drawing/2014/main" id="{0DB24F6D-FF60-4CC3-AFA2-41F026FA6820}"/>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585" name="【学校施設】&#10;有形固定資産減価償却率最小値テキスト">
          <a:extLst>
            <a:ext uri="{FF2B5EF4-FFF2-40B4-BE49-F238E27FC236}">
              <a16:creationId xmlns:a16="http://schemas.microsoft.com/office/drawing/2014/main" id="{61AACDB5-9C50-4B57-8C93-42556B4FBC31}"/>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586" name="直線コネクタ 585">
          <a:extLst>
            <a:ext uri="{FF2B5EF4-FFF2-40B4-BE49-F238E27FC236}">
              <a16:creationId xmlns:a16="http://schemas.microsoft.com/office/drawing/2014/main" id="{D1AFE8F8-F584-4A63-8427-73837CD38A49}"/>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587" name="【学校施設】&#10;有形固定資産減価償却率最大値テキスト">
          <a:extLst>
            <a:ext uri="{FF2B5EF4-FFF2-40B4-BE49-F238E27FC236}">
              <a16:creationId xmlns:a16="http://schemas.microsoft.com/office/drawing/2014/main" id="{03C0D5D7-26EF-4C7E-B149-6768F15ADDBB}"/>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588" name="直線コネクタ 587">
          <a:extLst>
            <a:ext uri="{FF2B5EF4-FFF2-40B4-BE49-F238E27FC236}">
              <a16:creationId xmlns:a16="http://schemas.microsoft.com/office/drawing/2014/main" id="{CCFC1B27-2BB1-465F-A563-84A8FF7D7DCE}"/>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589" name="【学校施設】&#10;有形固定資産減価償却率平均値テキスト">
          <a:extLst>
            <a:ext uri="{FF2B5EF4-FFF2-40B4-BE49-F238E27FC236}">
              <a16:creationId xmlns:a16="http://schemas.microsoft.com/office/drawing/2014/main" id="{31573558-52D9-4D1C-A4D2-B1B26DA776AB}"/>
            </a:ext>
          </a:extLst>
        </xdr:cNvPr>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90" name="フローチャート: 判断 589">
          <a:extLst>
            <a:ext uri="{FF2B5EF4-FFF2-40B4-BE49-F238E27FC236}">
              <a16:creationId xmlns:a16="http://schemas.microsoft.com/office/drawing/2014/main" id="{0906509F-1427-488D-8E7E-F91BA5DBE9B4}"/>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91" name="フローチャート: 判断 590">
          <a:extLst>
            <a:ext uri="{FF2B5EF4-FFF2-40B4-BE49-F238E27FC236}">
              <a16:creationId xmlns:a16="http://schemas.microsoft.com/office/drawing/2014/main" id="{0D6F5B50-2A9C-4275-95EA-110ACE93B73E}"/>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92" name="フローチャート: 判断 591">
          <a:extLst>
            <a:ext uri="{FF2B5EF4-FFF2-40B4-BE49-F238E27FC236}">
              <a16:creationId xmlns:a16="http://schemas.microsoft.com/office/drawing/2014/main" id="{248F9A96-11E4-4D5E-9BE0-5632C3AAF40E}"/>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93" name="フローチャート: 判断 592">
          <a:extLst>
            <a:ext uri="{FF2B5EF4-FFF2-40B4-BE49-F238E27FC236}">
              <a16:creationId xmlns:a16="http://schemas.microsoft.com/office/drawing/2014/main" id="{1AA1DDAD-82C6-4E33-A1CC-8893C713B45A}"/>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45FFC8BC-A817-43DB-9362-17214ECC25F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B4E5567D-5558-41C4-BF3C-0973FFC1DB1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E2550670-A8A0-4BD2-9BA0-5CD812114C6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6DE0BBE4-9A82-4B33-9C46-7854D57D931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3CCE1090-4786-4A79-9ADA-CCDFC0EA01F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38735</xdr:rowOff>
    </xdr:from>
    <xdr:to>
      <xdr:col>85</xdr:col>
      <xdr:colOff>177800</xdr:colOff>
      <xdr:row>62</xdr:row>
      <xdr:rowOff>140335</xdr:rowOff>
    </xdr:to>
    <xdr:sp macro="" textlink="">
      <xdr:nvSpPr>
        <xdr:cNvPr id="599" name="楕円 598">
          <a:extLst>
            <a:ext uri="{FF2B5EF4-FFF2-40B4-BE49-F238E27FC236}">
              <a16:creationId xmlns:a16="http://schemas.microsoft.com/office/drawing/2014/main" id="{0D1B9F97-48BF-4408-95C7-35087DB554FA}"/>
            </a:ext>
          </a:extLst>
        </xdr:cNvPr>
        <xdr:cNvSpPr/>
      </xdr:nvSpPr>
      <xdr:spPr>
        <a:xfrm>
          <a:off x="16268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17162</xdr:rowOff>
    </xdr:from>
    <xdr:ext cx="405111" cy="259045"/>
    <xdr:sp macro="" textlink="">
      <xdr:nvSpPr>
        <xdr:cNvPr id="600" name="【学校施設】&#10;有形固定資産減価償却率該当値テキスト">
          <a:extLst>
            <a:ext uri="{FF2B5EF4-FFF2-40B4-BE49-F238E27FC236}">
              <a16:creationId xmlns:a16="http://schemas.microsoft.com/office/drawing/2014/main" id="{F5F6A2E6-F605-41C5-BA6E-1C7FDD6005DF}"/>
            </a:ext>
          </a:extLst>
        </xdr:cNvPr>
        <xdr:cNvSpPr txBox="1"/>
      </xdr:nvSpPr>
      <xdr:spPr>
        <a:xfrm>
          <a:off x="163576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154940</xdr:rowOff>
    </xdr:from>
    <xdr:to>
      <xdr:col>81</xdr:col>
      <xdr:colOff>101600</xdr:colOff>
      <xdr:row>62</xdr:row>
      <xdr:rowOff>85090</xdr:rowOff>
    </xdr:to>
    <xdr:sp macro="" textlink="">
      <xdr:nvSpPr>
        <xdr:cNvPr id="601" name="楕円 600">
          <a:extLst>
            <a:ext uri="{FF2B5EF4-FFF2-40B4-BE49-F238E27FC236}">
              <a16:creationId xmlns:a16="http://schemas.microsoft.com/office/drawing/2014/main" id="{E0A39705-0765-4DAB-9D9B-9E6390B6C183}"/>
            </a:ext>
          </a:extLst>
        </xdr:cNvPr>
        <xdr:cNvSpPr/>
      </xdr:nvSpPr>
      <xdr:spPr>
        <a:xfrm>
          <a:off x="1543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34290</xdr:rowOff>
    </xdr:from>
    <xdr:to>
      <xdr:col>85</xdr:col>
      <xdr:colOff>127000</xdr:colOff>
      <xdr:row>62</xdr:row>
      <xdr:rowOff>89535</xdr:rowOff>
    </xdr:to>
    <xdr:cxnSp macro="">
      <xdr:nvCxnSpPr>
        <xdr:cNvPr id="602" name="直線コネクタ 601">
          <a:extLst>
            <a:ext uri="{FF2B5EF4-FFF2-40B4-BE49-F238E27FC236}">
              <a16:creationId xmlns:a16="http://schemas.microsoft.com/office/drawing/2014/main" id="{B1F56F27-676B-49D8-AD09-C85EFEB77D37}"/>
            </a:ext>
          </a:extLst>
        </xdr:cNvPr>
        <xdr:cNvCxnSpPr/>
      </xdr:nvCxnSpPr>
      <xdr:spPr>
        <a:xfrm>
          <a:off x="15481300" y="1066419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103505</xdr:rowOff>
    </xdr:from>
    <xdr:to>
      <xdr:col>76</xdr:col>
      <xdr:colOff>165100</xdr:colOff>
      <xdr:row>62</xdr:row>
      <xdr:rowOff>33655</xdr:rowOff>
    </xdr:to>
    <xdr:sp macro="" textlink="">
      <xdr:nvSpPr>
        <xdr:cNvPr id="603" name="楕円 602">
          <a:extLst>
            <a:ext uri="{FF2B5EF4-FFF2-40B4-BE49-F238E27FC236}">
              <a16:creationId xmlns:a16="http://schemas.microsoft.com/office/drawing/2014/main" id="{05334006-7D8C-446F-8637-5D7167945CA8}"/>
            </a:ext>
          </a:extLst>
        </xdr:cNvPr>
        <xdr:cNvSpPr/>
      </xdr:nvSpPr>
      <xdr:spPr>
        <a:xfrm>
          <a:off x="14541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154305</xdr:rowOff>
    </xdr:from>
    <xdr:to>
      <xdr:col>81</xdr:col>
      <xdr:colOff>50800</xdr:colOff>
      <xdr:row>62</xdr:row>
      <xdr:rowOff>34290</xdr:rowOff>
    </xdr:to>
    <xdr:cxnSp macro="">
      <xdr:nvCxnSpPr>
        <xdr:cNvPr id="604" name="直線コネクタ 603">
          <a:extLst>
            <a:ext uri="{FF2B5EF4-FFF2-40B4-BE49-F238E27FC236}">
              <a16:creationId xmlns:a16="http://schemas.microsoft.com/office/drawing/2014/main" id="{48074FBA-7444-4194-A749-74DB315038B2}"/>
            </a:ext>
          </a:extLst>
        </xdr:cNvPr>
        <xdr:cNvCxnSpPr/>
      </xdr:nvCxnSpPr>
      <xdr:spPr>
        <a:xfrm>
          <a:off x="14592300" y="106127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158750</xdr:rowOff>
    </xdr:from>
    <xdr:to>
      <xdr:col>72</xdr:col>
      <xdr:colOff>38100</xdr:colOff>
      <xdr:row>61</xdr:row>
      <xdr:rowOff>88900</xdr:rowOff>
    </xdr:to>
    <xdr:sp macro="" textlink="">
      <xdr:nvSpPr>
        <xdr:cNvPr id="605" name="楕円 604">
          <a:extLst>
            <a:ext uri="{FF2B5EF4-FFF2-40B4-BE49-F238E27FC236}">
              <a16:creationId xmlns:a16="http://schemas.microsoft.com/office/drawing/2014/main" id="{69D4696F-AAEB-46E0-BB29-0F65BE836942}"/>
            </a:ext>
          </a:extLst>
        </xdr:cNvPr>
        <xdr:cNvSpPr/>
      </xdr:nvSpPr>
      <xdr:spPr>
        <a:xfrm>
          <a:off x="13652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38100</xdr:rowOff>
    </xdr:from>
    <xdr:to>
      <xdr:col>76</xdr:col>
      <xdr:colOff>114300</xdr:colOff>
      <xdr:row>61</xdr:row>
      <xdr:rowOff>154305</xdr:rowOff>
    </xdr:to>
    <xdr:cxnSp macro="">
      <xdr:nvCxnSpPr>
        <xdr:cNvPr id="606" name="直線コネクタ 605">
          <a:extLst>
            <a:ext uri="{FF2B5EF4-FFF2-40B4-BE49-F238E27FC236}">
              <a16:creationId xmlns:a16="http://schemas.microsoft.com/office/drawing/2014/main" id="{BFBF1903-7CE7-4EBB-BFE0-4ED8DA18FF4A}"/>
            </a:ext>
          </a:extLst>
        </xdr:cNvPr>
        <xdr:cNvCxnSpPr/>
      </xdr:nvCxnSpPr>
      <xdr:spPr>
        <a:xfrm>
          <a:off x="13703300" y="1049655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607" name="n_1aveValue【学校施設】&#10;有形固定資産減価償却率">
          <a:extLst>
            <a:ext uri="{FF2B5EF4-FFF2-40B4-BE49-F238E27FC236}">
              <a16:creationId xmlns:a16="http://schemas.microsoft.com/office/drawing/2014/main" id="{F86E4BA8-1ADB-40B2-9DA4-E23BF2FCA9F7}"/>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608" name="n_2aveValue【学校施設】&#10;有形固定資産減価償却率">
          <a:extLst>
            <a:ext uri="{FF2B5EF4-FFF2-40B4-BE49-F238E27FC236}">
              <a16:creationId xmlns:a16="http://schemas.microsoft.com/office/drawing/2014/main" id="{E3472BB1-493A-4042-BBD3-7757F2ECEF92}"/>
            </a:ext>
          </a:extLst>
        </xdr:cNvPr>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609" name="n_3aveValue【学校施設】&#10;有形固定資産減価償却率">
          <a:extLst>
            <a:ext uri="{FF2B5EF4-FFF2-40B4-BE49-F238E27FC236}">
              <a16:creationId xmlns:a16="http://schemas.microsoft.com/office/drawing/2014/main" id="{35EC050C-39B0-44FB-AB42-C534B7EF2832}"/>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76217</xdr:rowOff>
    </xdr:from>
    <xdr:ext cx="405111" cy="259045"/>
    <xdr:sp macro="" textlink="">
      <xdr:nvSpPr>
        <xdr:cNvPr id="610" name="n_1mainValue【学校施設】&#10;有形固定資産減価償却率">
          <a:extLst>
            <a:ext uri="{FF2B5EF4-FFF2-40B4-BE49-F238E27FC236}">
              <a16:creationId xmlns:a16="http://schemas.microsoft.com/office/drawing/2014/main" id="{8FE8D891-681A-49A9-8ECD-F548542FDED8}"/>
            </a:ext>
          </a:extLst>
        </xdr:cNvPr>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24782</xdr:rowOff>
    </xdr:from>
    <xdr:ext cx="405111" cy="259045"/>
    <xdr:sp macro="" textlink="">
      <xdr:nvSpPr>
        <xdr:cNvPr id="611" name="n_2mainValue【学校施設】&#10;有形固定資産減価償却率">
          <a:extLst>
            <a:ext uri="{FF2B5EF4-FFF2-40B4-BE49-F238E27FC236}">
              <a16:creationId xmlns:a16="http://schemas.microsoft.com/office/drawing/2014/main" id="{1CBADCDB-21A4-4F75-BBA0-7EF77C3FABFA}"/>
            </a:ext>
          </a:extLst>
        </xdr:cNvPr>
        <xdr:cNvSpPr txBox="1"/>
      </xdr:nvSpPr>
      <xdr:spPr>
        <a:xfrm>
          <a:off x="14389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80027</xdr:rowOff>
    </xdr:from>
    <xdr:ext cx="405111" cy="259045"/>
    <xdr:sp macro="" textlink="">
      <xdr:nvSpPr>
        <xdr:cNvPr id="612" name="n_3mainValue【学校施設】&#10;有形固定資産減価償却率">
          <a:extLst>
            <a:ext uri="{FF2B5EF4-FFF2-40B4-BE49-F238E27FC236}">
              <a16:creationId xmlns:a16="http://schemas.microsoft.com/office/drawing/2014/main" id="{8DCA4E4A-DA91-4103-BA7F-1B6FECA87045}"/>
            </a:ext>
          </a:extLst>
        </xdr:cNvPr>
        <xdr:cNvSpPr txBox="1"/>
      </xdr:nvSpPr>
      <xdr:spPr>
        <a:xfrm>
          <a:off x="13500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a:extLst>
            <a:ext uri="{FF2B5EF4-FFF2-40B4-BE49-F238E27FC236}">
              <a16:creationId xmlns:a16="http://schemas.microsoft.com/office/drawing/2014/main" id="{D1EAEE8A-DBA3-42F5-A0B3-0046D95204D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a:extLst>
            <a:ext uri="{FF2B5EF4-FFF2-40B4-BE49-F238E27FC236}">
              <a16:creationId xmlns:a16="http://schemas.microsoft.com/office/drawing/2014/main" id="{EC82C352-AFD7-43C7-8668-860DB53B624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a:extLst>
            <a:ext uri="{FF2B5EF4-FFF2-40B4-BE49-F238E27FC236}">
              <a16:creationId xmlns:a16="http://schemas.microsoft.com/office/drawing/2014/main" id="{1224F1A5-D5DC-406B-B790-CEA049771FD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a:extLst>
            <a:ext uri="{FF2B5EF4-FFF2-40B4-BE49-F238E27FC236}">
              <a16:creationId xmlns:a16="http://schemas.microsoft.com/office/drawing/2014/main" id="{B98E7AA8-7DAD-4427-B54A-57B1F35F1CD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a:extLst>
            <a:ext uri="{FF2B5EF4-FFF2-40B4-BE49-F238E27FC236}">
              <a16:creationId xmlns:a16="http://schemas.microsoft.com/office/drawing/2014/main" id="{95947766-B75F-4851-B318-D617EC0350C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a:extLst>
            <a:ext uri="{FF2B5EF4-FFF2-40B4-BE49-F238E27FC236}">
              <a16:creationId xmlns:a16="http://schemas.microsoft.com/office/drawing/2014/main" id="{26BAFAEF-F582-4A9D-995D-AC586C58AD4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a:extLst>
            <a:ext uri="{FF2B5EF4-FFF2-40B4-BE49-F238E27FC236}">
              <a16:creationId xmlns:a16="http://schemas.microsoft.com/office/drawing/2014/main" id="{48878610-253E-4DF3-99E4-5A6EC6F13B3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a:extLst>
            <a:ext uri="{FF2B5EF4-FFF2-40B4-BE49-F238E27FC236}">
              <a16:creationId xmlns:a16="http://schemas.microsoft.com/office/drawing/2014/main" id="{E0B9C79D-D1DE-417B-BCAC-665D38EAC15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a:extLst>
            <a:ext uri="{FF2B5EF4-FFF2-40B4-BE49-F238E27FC236}">
              <a16:creationId xmlns:a16="http://schemas.microsoft.com/office/drawing/2014/main" id="{57C9A34B-1A62-4506-9036-07C9EDE093E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a:extLst>
            <a:ext uri="{FF2B5EF4-FFF2-40B4-BE49-F238E27FC236}">
              <a16:creationId xmlns:a16="http://schemas.microsoft.com/office/drawing/2014/main" id="{59AEAA63-6911-4466-8FA0-4AC66386DCE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23" name="直線コネクタ 622">
          <a:extLst>
            <a:ext uri="{FF2B5EF4-FFF2-40B4-BE49-F238E27FC236}">
              <a16:creationId xmlns:a16="http://schemas.microsoft.com/office/drawing/2014/main" id="{793832F6-E235-4C73-8A25-575418B873C9}"/>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24" name="テキスト ボックス 623">
          <a:extLst>
            <a:ext uri="{FF2B5EF4-FFF2-40B4-BE49-F238E27FC236}">
              <a16:creationId xmlns:a16="http://schemas.microsoft.com/office/drawing/2014/main" id="{A613EE63-60AF-42CA-8D43-4E4EBFBF632B}"/>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a:extLst>
            <a:ext uri="{FF2B5EF4-FFF2-40B4-BE49-F238E27FC236}">
              <a16:creationId xmlns:a16="http://schemas.microsoft.com/office/drawing/2014/main" id="{42E9137F-B599-4F53-B41B-C6C185527D5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26" name="テキスト ボックス 625">
          <a:extLst>
            <a:ext uri="{FF2B5EF4-FFF2-40B4-BE49-F238E27FC236}">
              <a16:creationId xmlns:a16="http://schemas.microsoft.com/office/drawing/2014/main" id="{4EAD434E-11D1-46AA-8A7E-7724D8B50E5B}"/>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27" name="直線コネクタ 626">
          <a:extLst>
            <a:ext uri="{FF2B5EF4-FFF2-40B4-BE49-F238E27FC236}">
              <a16:creationId xmlns:a16="http://schemas.microsoft.com/office/drawing/2014/main" id="{B20ECE4F-621E-4537-A9FB-D0B0977AF557}"/>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628" name="テキスト ボックス 627">
          <a:extLst>
            <a:ext uri="{FF2B5EF4-FFF2-40B4-BE49-F238E27FC236}">
              <a16:creationId xmlns:a16="http://schemas.microsoft.com/office/drawing/2014/main" id="{A8D8EEE7-C791-46E3-95FC-6F18937291BD}"/>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a:extLst>
            <a:ext uri="{FF2B5EF4-FFF2-40B4-BE49-F238E27FC236}">
              <a16:creationId xmlns:a16="http://schemas.microsoft.com/office/drawing/2014/main" id="{F53F2C8B-6BC1-44A6-B4B5-796C2F53BA5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0" name="テキスト ボックス 629">
          <a:extLst>
            <a:ext uri="{FF2B5EF4-FFF2-40B4-BE49-F238E27FC236}">
              <a16:creationId xmlns:a16="http://schemas.microsoft.com/office/drawing/2014/main" id="{79232622-B446-4A98-B757-08A717A5628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学校施設】&#10;一人当たり面積グラフ枠">
          <a:extLst>
            <a:ext uri="{FF2B5EF4-FFF2-40B4-BE49-F238E27FC236}">
              <a16:creationId xmlns:a16="http://schemas.microsoft.com/office/drawing/2014/main" id="{A17EF69B-BAE2-49AF-AD45-49891A3CBEC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632" name="直線コネクタ 631">
          <a:extLst>
            <a:ext uri="{FF2B5EF4-FFF2-40B4-BE49-F238E27FC236}">
              <a16:creationId xmlns:a16="http://schemas.microsoft.com/office/drawing/2014/main" id="{016638BC-F45B-4B0B-918B-5A7C295FF9E5}"/>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633" name="【学校施設】&#10;一人当たり面積最小値テキスト">
          <a:extLst>
            <a:ext uri="{FF2B5EF4-FFF2-40B4-BE49-F238E27FC236}">
              <a16:creationId xmlns:a16="http://schemas.microsoft.com/office/drawing/2014/main" id="{09E9D749-B1F3-4A0B-BF11-D5DD8B0CC918}"/>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634" name="直線コネクタ 633">
          <a:extLst>
            <a:ext uri="{FF2B5EF4-FFF2-40B4-BE49-F238E27FC236}">
              <a16:creationId xmlns:a16="http://schemas.microsoft.com/office/drawing/2014/main" id="{0B295CB3-30D8-41E8-8503-8B7460EBF6EB}"/>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635" name="【学校施設】&#10;一人当たり面積最大値テキスト">
          <a:extLst>
            <a:ext uri="{FF2B5EF4-FFF2-40B4-BE49-F238E27FC236}">
              <a16:creationId xmlns:a16="http://schemas.microsoft.com/office/drawing/2014/main" id="{0081CF23-70FF-45B3-81D3-BCCCE4D9BE9C}"/>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636" name="直線コネクタ 635">
          <a:extLst>
            <a:ext uri="{FF2B5EF4-FFF2-40B4-BE49-F238E27FC236}">
              <a16:creationId xmlns:a16="http://schemas.microsoft.com/office/drawing/2014/main" id="{5D88BD88-B1A8-42EC-A5A6-A92F7A046FBE}"/>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637" name="【学校施設】&#10;一人当たり面積平均値テキスト">
          <a:extLst>
            <a:ext uri="{FF2B5EF4-FFF2-40B4-BE49-F238E27FC236}">
              <a16:creationId xmlns:a16="http://schemas.microsoft.com/office/drawing/2014/main" id="{76C1B239-7A5B-454A-8C68-8C1980576703}"/>
            </a:ext>
          </a:extLst>
        </xdr:cNvPr>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638" name="フローチャート: 判断 637">
          <a:extLst>
            <a:ext uri="{FF2B5EF4-FFF2-40B4-BE49-F238E27FC236}">
              <a16:creationId xmlns:a16="http://schemas.microsoft.com/office/drawing/2014/main" id="{98278DBF-4DD8-43C1-96AD-48F9AE9E3DD7}"/>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639" name="フローチャート: 判断 638">
          <a:extLst>
            <a:ext uri="{FF2B5EF4-FFF2-40B4-BE49-F238E27FC236}">
              <a16:creationId xmlns:a16="http://schemas.microsoft.com/office/drawing/2014/main" id="{F9559598-E868-4CCE-91E2-41F37F5A017C}"/>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640" name="フローチャート: 判断 639">
          <a:extLst>
            <a:ext uri="{FF2B5EF4-FFF2-40B4-BE49-F238E27FC236}">
              <a16:creationId xmlns:a16="http://schemas.microsoft.com/office/drawing/2014/main" id="{5865A97B-9234-4385-B5C8-308F64A480FC}"/>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641" name="フローチャート: 判断 640">
          <a:extLst>
            <a:ext uri="{FF2B5EF4-FFF2-40B4-BE49-F238E27FC236}">
              <a16:creationId xmlns:a16="http://schemas.microsoft.com/office/drawing/2014/main" id="{19DE0320-D062-4F89-A5EE-FC8A9E531239}"/>
            </a:ext>
          </a:extLst>
        </xdr:cNvPr>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9E735524-491E-4555-AF2F-A566041B76E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3FC7CC5-E975-4C2E-AB90-3FF8BA2E599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8B7D767-B013-47ED-84D9-1CB243AF201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629B8D0-00FB-4001-A751-444C1DCB724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4BBBD740-0FE6-4093-A8C5-AA5E8A2E266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161569</xdr:rowOff>
    </xdr:from>
    <xdr:to>
      <xdr:col>116</xdr:col>
      <xdr:colOff>114300</xdr:colOff>
      <xdr:row>60</xdr:row>
      <xdr:rowOff>91719</xdr:rowOff>
    </xdr:to>
    <xdr:sp macro="" textlink="">
      <xdr:nvSpPr>
        <xdr:cNvPr id="647" name="楕円 646">
          <a:extLst>
            <a:ext uri="{FF2B5EF4-FFF2-40B4-BE49-F238E27FC236}">
              <a16:creationId xmlns:a16="http://schemas.microsoft.com/office/drawing/2014/main" id="{7295562E-54D6-4ECB-A4F2-B0975B65A699}"/>
            </a:ext>
          </a:extLst>
        </xdr:cNvPr>
        <xdr:cNvSpPr/>
      </xdr:nvSpPr>
      <xdr:spPr>
        <a:xfrm>
          <a:off x="22110700" y="1027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12996</xdr:rowOff>
    </xdr:from>
    <xdr:ext cx="469744" cy="259045"/>
    <xdr:sp macro="" textlink="">
      <xdr:nvSpPr>
        <xdr:cNvPr id="648" name="【学校施設】&#10;一人当たり面積該当値テキスト">
          <a:extLst>
            <a:ext uri="{FF2B5EF4-FFF2-40B4-BE49-F238E27FC236}">
              <a16:creationId xmlns:a16="http://schemas.microsoft.com/office/drawing/2014/main" id="{2C2C4AD0-7683-4261-BC2E-6AA6D83E4E96}"/>
            </a:ext>
          </a:extLst>
        </xdr:cNvPr>
        <xdr:cNvSpPr txBox="1"/>
      </xdr:nvSpPr>
      <xdr:spPr>
        <a:xfrm>
          <a:off x="22199600" y="1012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89160</xdr:rowOff>
    </xdr:from>
    <xdr:to>
      <xdr:col>112</xdr:col>
      <xdr:colOff>38100</xdr:colOff>
      <xdr:row>60</xdr:row>
      <xdr:rowOff>19310</xdr:rowOff>
    </xdr:to>
    <xdr:sp macro="" textlink="">
      <xdr:nvSpPr>
        <xdr:cNvPr id="649" name="楕円 648">
          <a:extLst>
            <a:ext uri="{FF2B5EF4-FFF2-40B4-BE49-F238E27FC236}">
              <a16:creationId xmlns:a16="http://schemas.microsoft.com/office/drawing/2014/main" id="{8EBD6588-21F9-4DA8-8FAB-799B6CF95FB6}"/>
            </a:ext>
          </a:extLst>
        </xdr:cNvPr>
        <xdr:cNvSpPr/>
      </xdr:nvSpPr>
      <xdr:spPr>
        <a:xfrm>
          <a:off x="21272500" y="102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139960</xdr:rowOff>
    </xdr:from>
    <xdr:to>
      <xdr:col>116</xdr:col>
      <xdr:colOff>63500</xdr:colOff>
      <xdr:row>60</xdr:row>
      <xdr:rowOff>40919</xdr:rowOff>
    </xdr:to>
    <xdr:cxnSp macro="">
      <xdr:nvCxnSpPr>
        <xdr:cNvPr id="650" name="直線コネクタ 649">
          <a:extLst>
            <a:ext uri="{FF2B5EF4-FFF2-40B4-BE49-F238E27FC236}">
              <a16:creationId xmlns:a16="http://schemas.microsoft.com/office/drawing/2014/main" id="{A7EBCFE8-EBC6-4C3A-9971-7F02E12E36F2}"/>
            </a:ext>
          </a:extLst>
        </xdr:cNvPr>
        <xdr:cNvCxnSpPr/>
      </xdr:nvCxnSpPr>
      <xdr:spPr>
        <a:xfrm>
          <a:off x="21323300" y="10255510"/>
          <a:ext cx="838200" cy="7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8522</xdr:rowOff>
    </xdr:from>
    <xdr:to>
      <xdr:col>107</xdr:col>
      <xdr:colOff>101600</xdr:colOff>
      <xdr:row>60</xdr:row>
      <xdr:rowOff>110122</xdr:rowOff>
    </xdr:to>
    <xdr:sp macro="" textlink="">
      <xdr:nvSpPr>
        <xdr:cNvPr id="651" name="楕円 650">
          <a:extLst>
            <a:ext uri="{FF2B5EF4-FFF2-40B4-BE49-F238E27FC236}">
              <a16:creationId xmlns:a16="http://schemas.microsoft.com/office/drawing/2014/main" id="{6AF3C77D-9281-4B06-9A6E-1710BBF0D390}"/>
            </a:ext>
          </a:extLst>
        </xdr:cNvPr>
        <xdr:cNvSpPr/>
      </xdr:nvSpPr>
      <xdr:spPr>
        <a:xfrm>
          <a:off x="20383500" y="102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139960</xdr:rowOff>
    </xdr:from>
    <xdr:to>
      <xdr:col>111</xdr:col>
      <xdr:colOff>177800</xdr:colOff>
      <xdr:row>60</xdr:row>
      <xdr:rowOff>59322</xdr:rowOff>
    </xdr:to>
    <xdr:cxnSp macro="">
      <xdr:nvCxnSpPr>
        <xdr:cNvPr id="652" name="直線コネクタ 651">
          <a:extLst>
            <a:ext uri="{FF2B5EF4-FFF2-40B4-BE49-F238E27FC236}">
              <a16:creationId xmlns:a16="http://schemas.microsoft.com/office/drawing/2014/main" id="{541CA08D-3B27-4033-B748-7B4BE0366333}"/>
            </a:ext>
          </a:extLst>
        </xdr:cNvPr>
        <xdr:cNvCxnSpPr/>
      </xdr:nvCxnSpPr>
      <xdr:spPr>
        <a:xfrm flipV="1">
          <a:off x="20434300" y="10255510"/>
          <a:ext cx="889000" cy="9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141453</xdr:rowOff>
    </xdr:from>
    <xdr:to>
      <xdr:col>102</xdr:col>
      <xdr:colOff>165100</xdr:colOff>
      <xdr:row>60</xdr:row>
      <xdr:rowOff>71603</xdr:rowOff>
    </xdr:to>
    <xdr:sp macro="" textlink="">
      <xdr:nvSpPr>
        <xdr:cNvPr id="653" name="楕円 652">
          <a:extLst>
            <a:ext uri="{FF2B5EF4-FFF2-40B4-BE49-F238E27FC236}">
              <a16:creationId xmlns:a16="http://schemas.microsoft.com/office/drawing/2014/main" id="{FAAF35C9-DCCE-441C-920A-6C03D7D1C0CA}"/>
            </a:ext>
          </a:extLst>
        </xdr:cNvPr>
        <xdr:cNvSpPr/>
      </xdr:nvSpPr>
      <xdr:spPr>
        <a:xfrm>
          <a:off x="19494500" y="102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20803</xdr:rowOff>
    </xdr:from>
    <xdr:to>
      <xdr:col>107</xdr:col>
      <xdr:colOff>50800</xdr:colOff>
      <xdr:row>60</xdr:row>
      <xdr:rowOff>59322</xdr:rowOff>
    </xdr:to>
    <xdr:cxnSp macro="">
      <xdr:nvCxnSpPr>
        <xdr:cNvPr id="654" name="直線コネクタ 653">
          <a:extLst>
            <a:ext uri="{FF2B5EF4-FFF2-40B4-BE49-F238E27FC236}">
              <a16:creationId xmlns:a16="http://schemas.microsoft.com/office/drawing/2014/main" id="{2F4D088F-E8FE-4A3F-A1C2-89F12CA3A233}"/>
            </a:ext>
          </a:extLst>
        </xdr:cNvPr>
        <xdr:cNvCxnSpPr/>
      </xdr:nvCxnSpPr>
      <xdr:spPr>
        <a:xfrm>
          <a:off x="19545300" y="10307803"/>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29868</xdr:rowOff>
    </xdr:from>
    <xdr:ext cx="469744" cy="259045"/>
    <xdr:sp macro="" textlink="">
      <xdr:nvSpPr>
        <xdr:cNvPr id="655" name="n_1aveValue【学校施設】&#10;一人当たり面積">
          <a:extLst>
            <a:ext uri="{FF2B5EF4-FFF2-40B4-BE49-F238E27FC236}">
              <a16:creationId xmlns:a16="http://schemas.microsoft.com/office/drawing/2014/main" id="{E7935A4E-0819-4AF9-8D5A-F864440AE125}"/>
            </a:ext>
          </a:extLst>
        </xdr:cNvPr>
        <xdr:cNvSpPr txBox="1"/>
      </xdr:nvSpPr>
      <xdr:spPr>
        <a:xfrm>
          <a:off x="2107572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656" name="n_2aveValue【学校施設】&#10;一人当たり面積">
          <a:extLst>
            <a:ext uri="{FF2B5EF4-FFF2-40B4-BE49-F238E27FC236}">
              <a16:creationId xmlns:a16="http://schemas.microsoft.com/office/drawing/2014/main" id="{FDD58C6D-58FE-432F-AC85-7ABEAEEB868E}"/>
            </a:ext>
          </a:extLst>
        </xdr:cNvPr>
        <xdr:cNvSpPr txBox="1"/>
      </xdr:nvSpPr>
      <xdr:spPr>
        <a:xfrm>
          <a:off x="20199427" y="106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54100</xdr:rowOff>
    </xdr:from>
    <xdr:ext cx="469744" cy="259045"/>
    <xdr:sp macro="" textlink="">
      <xdr:nvSpPr>
        <xdr:cNvPr id="657" name="n_3aveValue【学校施設】&#10;一人当たり面積">
          <a:extLst>
            <a:ext uri="{FF2B5EF4-FFF2-40B4-BE49-F238E27FC236}">
              <a16:creationId xmlns:a16="http://schemas.microsoft.com/office/drawing/2014/main" id="{697170B0-B35C-44D9-9B93-B8EA6E2A97BE}"/>
            </a:ext>
          </a:extLst>
        </xdr:cNvPr>
        <xdr:cNvSpPr txBox="1"/>
      </xdr:nvSpPr>
      <xdr:spPr>
        <a:xfrm>
          <a:off x="19310427" y="1068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58</xdr:row>
      <xdr:rowOff>35837</xdr:rowOff>
    </xdr:from>
    <xdr:ext cx="534377" cy="259045"/>
    <xdr:sp macro="" textlink="">
      <xdr:nvSpPr>
        <xdr:cNvPr id="658" name="n_1mainValue【学校施設】&#10;一人当たり面積">
          <a:extLst>
            <a:ext uri="{FF2B5EF4-FFF2-40B4-BE49-F238E27FC236}">
              <a16:creationId xmlns:a16="http://schemas.microsoft.com/office/drawing/2014/main" id="{42E485E9-34DF-474E-8EC6-D7DE916C8535}"/>
            </a:ext>
          </a:extLst>
        </xdr:cNvPr>
        <xdr:cNvSpPr txBox="1"/>
      </xdr:nvSpPr>
      <xdr:spPr>
        <a:xfrm>
          <a:off x="21043411" y="997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126649</xdr:rowOff>
    </xdr:from>
    <xdr:ext cx="469744" cy="259045"/>
    <xdr:sp macro="" textlink="">
      <xdr:nvSpPr>
        <xdr:cNvPr id="659" name="n_2mainValue【学校施設】&#10;一人当たり面積">
          <a:extLst>
            <a:ext uri="{FF2B5EF4-FFF2-40B4-BE49-F238E27FC236}">
              <a16:creationId xmlns:a16="http://schemas.microsoft.com/office/drawing/2014/main" id="{3DADA4B0-5F64-44AC-92D8-60BA91522961}"/>
            </a:ext>
          </a:extLst>
        </xdr:cNvPr>
        <xdr:cNvSpPr txBox="1"/>
      </xdr:nvSpPr>
      <xdr:spPr>
        <a:xfrm>
          <a:off x="20199427" y="100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88130</xdr:rowOff>
    </xdr:from>
    <xdr:ext cx="469744" cy="259045"/>
    <xdr:sp macro="" textlink="">
      <xdr:nvSpPr>
        <xdr:cNvPr id="660" name="n_3mainValue【学校施設】&#10;一人当たり面積">
          <a:extLst>
            <a:ext uri="{FF2B5EF4-FFF2-40B4-BE49-F238E27FC236}">
              <a16:creationId xmlns:a16="http://schemas.microsoft.com/office/drawing/2014/main" id="{42701497-2FA3-4448-81B7-68CE9133AE6C}"/>
            </a:ext>
          </a:extLst>
        </xdr:cNvPr>
        <xdr:cNvSpPr txBox="1"/>
      </xdr:nvSpPr>
      <xdr:spPr>
        <a:xfrm>
          <a:off x="19310427" y="100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a:extLst>
            <a:ext uri="{FF2B5EF4-FFF2-40B4-BE49-F238E27FC236}">
              <a16:creationId xmlns:a16="http://schemas.microsoft.com/office/drawing/2014/main" id="{EE6287A4-406D-4D78-AE79-6E04E8FB130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a:extLst>
            <a:ext uri="{FF2B5EF4-FFF2-40B4-BE49-F238E27FC236}">
              <a16:creationId xmlns:a16="http://schemas.microsoft.com/office/drawing/2014/main" id="{DCDE9CA2-F89C-4FF2-86D9-2412B2D65CB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a:extLst>
            <a:ext uri="{FF2B5EF4-FFF2-40B4-BE49-F238E27FC236}">
              <a16:creationId xmlns:a16="http://schemas.microsoft.com/office/drawing/2014/main" id="{74BCEC2A-AC4B-405B-A0B1-7CFC9BEEFC1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a:extLst>
            <a:ext uri="{FF2B5EF4-FFF2-40B4-BE49-F238E27FC236}">
              <a16:creationId xmlns:a16="http://schemas.microsoft.com/office/drawing/2014/main" id="{D9A7387A-869F-4025-B4B0-7E91B15A69A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a:extLst>
            <a:ext uri="{FF2B5EF4-FFF2-40B4-BE49-F238E27FC236}">
              <a16:creationId xmlns:a16="http://schemas.microsoft.com/office/drawing/2014/main" id="{36AB983E-C805-4D19-ABEA-86B3ACA56D9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a:extLst>
            <a:ext uri="{FF2B5EF4-FFF2-40B4-BE49-F238E27FC236}">
              <a16:creationId xmlns:a16="http://schemas.microsoft.com/office/drawing/2014/main" id="{C722354B-CE0F-498A-93A2-FD2A4D704B1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a:extLst>
            <a:ext uri="{FF2B5EF4-FFF2-40B4-BE49-F238E27FC236}">
              <a16:creationId xmlns:a16="http://schemas.microsoft.com/office/drawing/2014/main" id="{D0C792FE-4628-4E48-8DDF-84E71A5DC11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a:extLst>
            <a:ext uri="{FF2B5EF4-FFF2-40B4-BE49-F238E27FC236}">
              <a16:creationId xmlns:a16="http://schemas.microsoft.com/office/drawing/2014/main" id="{912CA3E9-3A5B-4143-B9DE-0B2C50679A3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5D03771D-2E94-4809-B5D2-98480BEB9F2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5E451EED-A4DA-4CEA-8FCD-A4886F304CC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2AA19284-E797-4F5A-9438-FF527634B23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D0ED9646-C247-4639-80EC-C53E0555608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70D243A7-74AC-487E-83E3-21D86CCA99C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DA6E15D5-B7EC-4584-9C7B-D0EA691B75D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05B5FF48-8543-45C7-9131-51FF0BF3A72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887EACAB-7682-4366-B02A-29E39A85671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a:extLst>
            <a:ext uri="{FF2B5EF4-FFF2-40B4-BE49-F238E27FC236}">
              <a16:creationId xmlns:a16="http://schemas.microsoft.com/office/drawing/2014/main" id="{E394C6E3-D8FE-4DE3-B28C-16F12FEA2EC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a:extLst>
            <a:ext uri="{FF2B5EF4-FFF2-40B4-BE49-F238E27FC236}">
              <a16:creationId xmlns:a16="http://schemas.microsoft.com/office/drawing/2014/main" id="{A60ED8C6-F83C-4C93-B623-6C01B4F6BF7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a:extLst>
            <a:ext uri="{FF2B5EF4-FFF2-40B4-BE49-F238E27FC236}">
              <a16:creationId xmlns:a16="http://schemas.microsoft.com/office/drawing/2014/main" id="{F1894E1D-BC69-4CF6-8225-F0D27D9BD02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a:extLst>
            <a:ext uri="{FF2B5EF4-FFF2-40B4-BE49-F238E27FC236}">
              <a16:creationId xmlns:a16="http://schemas.microsoft.com/office/drawing/2014/main" id="{EE58639E-6202-418F-9274-C98A8AC2593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a:extLst>
            <a:ext uri="{FF2B5EF4-FFF2-40B4-BE49-F238E27FC236}">
              <a16:creationId xmlns:a16="http://schemas.microsoft.com/office/drawing/2014/main" id="{F3338909-4383-4276-B276-292367B9D2E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a:extLst>
            <a:ext uri="{FF2B5EF4-FFF2-40B4-BE49-F238E27FC236}">
              <a16:creationId xmlns:a16="http://schemas.microsoft.com/office/drawing/2014/main" id="{492338B6-0E7A-448B-9F81-9F7B7461442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a:extLst>
            <a:ext uri="{FF2B5EF4-FFF2-40B4-BE49-F238E27FC236}">
              <a16:creationId xmlns:a16="http://schemas.microsoft.com/office/drawing/2014/main" id="{0D5AAB17-4C8F-42FF-A793-9CDDD0BB9EB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a:extLst>
            <a:ext uri="{FF2B5EF4-FFF2-40B4-BE49-F238E27FC236}">
              <a16:creationId xmlns:a16="http://schemas.microsoft.com/office/drawing/2014/main" id="{F4B904A3-4147-473A-A135-5A52E82B082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a:extLst>
            <a:ext uri="{FF2B5EF4-FFF2-40B4-BE49-F238E27FC236}">
              <a16:creationId xmlns:a16="http://schemas.microsoft.com/office/drawing/2014/main" id="{96B0EC90-7342-415E-9BC5-202FA1515DB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a:extLst>
            <a:ext uri="{FF2B5EF4-FFF2-40B4-BE49-F238E27FC236}">
              <a16:creationId xmlns:a16="http://schemas.microsoft.com/office/drawing/2014/main" id="{210A98B9-8B54-478D-A41B-65439E12896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7" name="直線コネクタ 686">
          <a:extLst>
            <a:ext uri="{FF2B5EF4-FFF2-40B4-BE49-F238E27FC236}">
              <a16:creationId xmlns:a16="http://schemas.microsoft.com/office/drawing/2014/main" id="{742A1B6D-9DEF-4C14-8319-2FD6D78227C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8" name="テキスト ボックス 687">
          <a:extLst>
            <a:ext uri="{FF2B5EF4-FFF2-40B4-BE49-F238E27FC236}">
              <a16:creationId xmlns:a16="http://schemas.microsoft.com/office/drawing/2014/main" id="{3C04E72F-1C57-44DD-B601-DD2742A6ABA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9" name="直線コネクタ 688">
          <a:extLst>
            <a:ext uri="{FF2B5EF4-FFF2-40B4-BE49-F238E27FC236}">
              <a16:creationId xmlns:a16="http://schemas.microsoft.com/office/drawing/2014/main" id="{5329FB1D-4E9F-4A8C-A4F0-82B68781F4C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0" name="テキスト ボックス 689">
          <a:extLst>
            <a:ext uri="{FF2B5EF4-FFF2-40B4-BE49-F238E27FC236}">
              <a16:creationId xmlns:a16="http://schemas.microsoft.com/office/drawing/2014/main" id="{563C823C-D62F-4CE1-BB19-0619883ED81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1" name="直線コネクタ 690">
          <a:extLst>
            <a:ext uri="{FF2B5EF4-FFF2-40B4-BE49-F238E27FC236}">
              <a16:creationId xmlns:a16="http://schemas.microsoft.com/office/drawing/2014/main" id="{F5BA33D4-8D93-429E-B127-DA0B780ECA6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2" name="テキスト ボックス 691">
          <a:extLst>
            <a:ext uri="{FF2B5EF4-FFF2-40B4-BE49-F238E27FC236}">
              <a16:creationId xmlns:a16="http://schemas.microsoft.com/office/drawing/2014/main" id="{661D68FE-470B-4D48-8EFE-A1C731A6FA7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3" name="直線コネクタ 692">
          <a:extLst>
            <a:ext uri="{FF2B5EF4-FFF2-40B4-BE49-F238E27FC236}">
              <a16:creationId xmlns:a16="http://schemas.microsoft.com/office/drawing/2014/main" id="{CB196A65-8667-468B-AF63-33A9908B69E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4" name="テキスト ボックス 693">
          <a:extLst>
            <a:ext uri="{FF2B5EF4-FFF2-40B4-BE49-F238E27FC236}">
              <a16:creationId xmlns:a16="http://schemas.microsoft.com/office/drawing/2014/main" id="{B9D7E54F-6E15-4927-BD4B-9E892AE267C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5" name="直線コネクタ 694">
          <a:extLst>
            <a:ext uri="{FF2B5EF4-FFF2-40B4-BE49-F238E27FC236}">
              <a16:creationId xmlns:a16="http://schemas.microsoft.com/office/drawing/2014/main" id="{2C22A674-F1CF-4FD3-B0EE-DD2CC55737B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6" name="テキスト ボックス 695">
          <a:extLst>
            <a:ext uri="{FF2B5EF4-FFF2-40B4-BE49-F238E27FC236}">
              <a16:creationId xmlns:a16="http://schemas.microsoft.com/office/drawing/2014/main" id="{63FB674F-81FD-4C3F-A07F-86BE811770B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7" name="直線コネクタ 696">
          <a:extLst>
            <a:ext uri="{FF2B5EF4-FFF2-40B4-BE49-F238E27FC236}">
              <a16:creationId xmlns:a16="http://schemas.microsoft.com/office/drawing/2014/main" id="{86E97F76-DEC8-4B5F-821D-EF822426CAF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8" name="テキスト ボックス 697">
          <a:extLst>
            <a:ext uri="{FF2B5EF4-FFF2-40B4-BE49-F238E27FC236}">
              <a16:creationId xmlns:a16="http://schemas.microsoft.com/office/drawing/2014/main" id="{95596F1F-448E-43BE-B1E5-071274A6FDE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9" name="直線コネクタ 698">
          <a:extLst>
            <a:ext uri="{FF2B5EF4-FFF2-40B4-BE49-F238E27FC236}">
              <a16:creationId xmlns:a16="http://schemas.microsoft.com/office/drawing/2014/main" id="{C669CAC1-8C97-4CB8-8581-583BAD61DFD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0" name="テキスト ボックス 699">
          <a:extLst>
            <a:ext uri="{FF2B5EF4-FFF2-40B4-BE49-F238E27FC236}">
              <a16:creationId xmlns:a16="http://schemas.microsoft.com/office/drawing/2014/main" id="{A489DB55-B8E4-404C-B8E6-91CC993D2A8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1" name="【公民館】&#10;有形固定資産減価償却率グラフ枠">
          <a:extLst>
            <a:ext uri="{FF2B5EF4-FFF2-40B4-BE49-F238E27FC236}">
              <a16:creationId xmlns:a16="http://schemas.microsoft.com/office/drawing/2014/main" id="{2FC8984E-D60B-4521-A0EC-308D9E22B2F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702" name="直線コネクタ 701">
          <a:extLst>
            <a:ext uri="{FF2B5EF4-FFF2-40B4-BE49-F238E27FC236}">
              <a16:creationId xmlns:a16="http://schemas.microsoft.com/office/drawing/2014/main" id="{B0333FDA-6023-4141-A5AB-E248C8A05BCF}"/>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703" name="【公民館】&#10;有形固定資産減価償却率最小値テキスト">
          <a:extLst>
            <a:ext uri="{FF2B5EF4-FFF2-40B4-BE49-F238E27FC236}">
              <a16:creationId xmlns:a16="http://schemas.microsoft.com/office/drawing/2014/main" id="{BC454542-40FB-44A9-B231-97DE8B8B14AE}"/>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704" name="直線コネクタ 703">
          <a:extLst>
            <a:ext uri="{FF2B5EF4-FFF2-40B4-BE49-F238E27FC236}">
              <a16:creationId xmlns:a16="http://schemas.microsoft.com/office/drawing/2014/main" id="{66306FD9-28F4-4EC9-A1C3-98294E2E808A}"/>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5" name="【公民館】&#10;有形固定資産減価償却率最大値テキスト">
          <a:extLst>
            <a:ext uri="{FF2B5EF4-FFF2-40B4-BE49-F238E27FC236}">
              <a16:creationId xmlns:a16="http://schemas.microsoft.com/office/drawing/2014/main" id="{B7F9B731-0BC2-4AF8-98E1-CBD59B9FD26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6" name="直線コネクタ 705">
          <a:extLst>
            <a:ext uri="{FF2B5EF4-FFF2-40B4-BE49-F238E27FC236}">
              <a16:creationId xmlns:a16="http://schemas.microsoft.com/office/drawing/2014/main" id="{ECAF377C-F779-4404-8604-2157F8A8C54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707" name="【公民館】&#10;有形固定資産減価償却率平均値テキスト">
          <a:extLst>
            <a:ext uri="{FF2B5EF4-FFF2-40B4-BE49-F238E27FC236}">
              <a16:creationId xmlns:a16="http://schemas.microsoft.com/office/drawing/2014/main" id="{24C8525B-2338-425E-95AB-7E62830921E4}"/>
            </a:ext>
          </a:extLst>
        </xdr:cNvPr>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708" name="フローチャート: 判断 707">
          <a:extLst>
            <a:ext uri="{FF2B5EF4-FFF2-40B4-BE49-F238E27FC236}">
              <a16:creationId xmlns:a16="http://schemas.microsoft.com/office/drawing/2014/main" id="{BE02F9EB-DAFB-468F-9137-28FB911E072C}"/>
            </a:ext>
          </a:extLst>
        </xdr:cNvPr>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709" name="フローチャート: 判断 708">
          <a:extLst>
            <a:ext uri="{FF2B5EF4-FFF2-40B4-BE49-F238E27FC236}">
              <a16:creationId xmlns:a16="http://schemas.microsoft.com/office/drawing/2014/main" id="{12171E31-CE2C-4761-92E9-378487E722D8}"/>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710" name="フローチャート: 判断 709">
          <a:extLst>
            <a:ext uri="{FF2B5EF4-FFF2-40B4-BE49-F238E27FC236}">
              <a16:creationId xmlns:a16="http://schemas.microsoft.com/office/drawing/2014/main" id="{AEF9F53C-5671-49D9-9A21-0B909784D05D}"/>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711" name="フローチャート: 判断 710">
          <a:extLst>
            <a:ext uri="{FF2B5EF4-FFF2-40B4-BE49-F238E27FC236}">
              <a16:creationId xmlns:a16="http://schemas.microsoft.com/office/drawing/2014/main" id="{67D2CB3C-4258-4B62-A4D0-3F33FDEA8FF1}"/>
            </a:ext>
          </a:extLst>
        </xdr:cNvPr>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6CD45714-526A-46AC-A64F-AD7AD0D0031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684250E6-441D-40B0-8D4C-5902771CA01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C9E09803-2319-4824-AE25-90D28DF8DBF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3D88336A-DD58-4DC9-8124-4CB9CA65226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9D2E4612-5F23-46EF-BFFE-83255E890BF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7438</xdr:rowOff>
    </xdr:from>
    <xdr:to>
      <xdr:col>85</xdr:col>
      <xdr:colOff>177800</xdr:colOff>
      <xdr:row>101</xdr:row>
      <xdr:rowOff>109038</xdr:rowOff>
    </xdr:to>
    <xdr:sp macro="" textlink="">
      <xdr:nvSpPr>
        <xdr:cNvPr id="717" name="楕円 716">
          <a:extLst>
            <a:ext uri="{FF2B5EF4-FFF2-40B4-BE49-F238E27FC236}">
              <a16:creationId xmlns:a16="http://schemas.microsoft.com/office/drawing/2014/main" id="{DE2DB128-B4FC-44B6-BC10-4CE5662CDDAC}"/>
            </a:ext>
          </a:extLst>
        </xdr:cNvPr>
        <xdr:cNvSpPr/>
      </xdr:nvSpPr>
      <xdr:spPr>
        <a:xfrm>
          <a:off x="162687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30315</xdr:rowOff>
    </xdr:from>
    <xdr:ext cx="405111" cy="259045"/>
    <xdr:sp macro="" textlink="">
      <xdr:nvSpPr>
        <xdr:cNvPr id="718" name="【公民館】&#10;有形固定資産減価償却率該当値テキスト">
          <a:extLst>
            <a:ext uri="{FF2B5EF4-FFF2-40B4-BE49-F238E27FC236}">
              <a16:creationId xmlns:a16="http://schemas.microsoft.com/office/drawing/2014/main" id="{048CCF11-7040-496F-8DB8-4B6BFC6D2F13}"/>
            </a:ext>
          </a:extLst>
        </xdr:cNvPr>
        <xdr:cNvSpPr txBox="1"/>
      </xdr:nvSpPr>
      <xdr:spPr>
        <a:xfrm>
          <a:off x="16357600" y="1717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40095</xdr:rowOff>
    </xdr:from>
    <xdr:to>
      <xdr:col>81</xdr:col>
      <xdr:colOff>101600</xdr:colOff>
      <xdr:row>101</xdr:row>
      <xdr:rowOff>141695</xdr:rowOff>
    </xdr:to>
    <xdr:sp macro="" textlink="">
      <xdr:nvSpPr>
        <xdr:cNvPr id="719" name="楕円 718">
          <a:extLst>
            <a:ext uri="{FF2B5EF4-FFF2-40B4-BE49-F238E27FC236}">
              <a16:creationId xmlns:a16="http://schemas.microsoft.com/office/drawing/2014/main" id="{D7F39A10-F055-4966-B837-092E218EA7CB}"/>
            </a:ext>
          </a:extLst>
        </xdr:cNvPr>
        <xdr:cNvSpPr/>
      </xdr:nvSpPr>
      <xdr:spPr>
        <a:xfrm>
          <a:off x="15430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58238</xdr:rowOff>
    </xdr:from>
    <xdr:to>
      <xdr:col>85</xdr:col>
      <xdr:colOff>127000</xdr:colOff>
      <xdr:row>101</xdr:row>
      <xdr:rowOff>90895</xdr:rowOff>
    </xdr:to>
    <xdr:cxnSp macro="">
      <xdr:nvCxnSpPr>
        <xdr:cNvPr id="720" name="直線コネクタ 719">
          <a:extLst>
            <a:ext uri="{FF2B5EF4-FFF2-40B4-BE49-F238E27FC236}">
              <a16:creationId xmlns:a16="http://schemas.microsoft.com/office/drawing/2014/main" id="{1B1645F2-0252-471A-9EBD-8EB1C988125E}"/>
            </a:ext>
          </a:extLst>
        </xdr:cNvPr>
        <xdr:cNvCxnSpPr/>
      </xdr:nvCxnSpPr>
      <xdr:spPr>
        <a:xfrm flipV="1">
          <a:off x="15481300" y="173746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71120</xdr:rowOff>
    </xdr:from>
    <xdr:to>
      <xdr:col>76</xdr:col>
      <xdr:colOff>165100</xdr:colOff>
      <xdr:row>102</xdr:row>
      <xdr:rowOff>1270</xdr:rowOff>
    </xdr:to>
    <xdr:sp macro="" textlink="">
      <xdr:nvSpPr>
        <xdr:cNvPr id="721" name="楕円 720">
          <a:extLst>
            <a:ext uri="{FF2B5EF4-FFF2-40B4-BE49-F238E27FC236}">
              <a16:creationId xmlns:a16="http://schemas.microsoft.com/office/drawing/2014/main" id="{C516144F-8324-4327-841F-74E57F831882}"/>
            </a:ext>
          </a:extLst>
        </xdr:cNvPr>
        <xdr:cNvSpPr/>
      </xdr:nvSpPr>
      <xdr:spPr>
        <a:xfrm>
          <a:off x="14541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90895</xdr:rowOff>
    </xdr:from>
    <xdr:to>
      <xdr:col>81</xdr:col>
      <xdr:colOff>50800</xdr:colOff>
      <xdr:row>101</xdr:row>
      <xdr:rowOff>121920</xdr:rowOff>
    </xdr:to>
    <xdr:cxnSp macro="">
      <xdr:nvCxnSpPr>
        <xdr:cNvPr id="722" name="直線コネクタ 721">
          <a:extLst>
            <a:ext uri="{FF2B5EF4-FFF2-40B4-BE49-F238E27FC236}">
              <a16:creationId xmlns:a16="http://schemas.microsoft.com/office/drawing/2014/main" id="{EF132167-B8DD-40F9-A411-E860DE2BBA57}"/>
            </a:ext>
          </a:extLst>
        </xdr:cNvPr>
        <xdr:cNvCxnSpPr/>
      </xdr:nvCxnSpPr>
      <xdr:spPr>
        <a:xfrm flipV="1">
          <a:off x="14592300" y="174073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103777</xdr:rowOff>
    </xdr:from>
    <xdr:to>
      <xdr:col>72</xdr:col>
      <xdr:colOff>38100</xdr:colOff>
      <xdr:row>102</xdr:row>
      <xdr:rowOff>33927</xdr:rowOff>
    </xdr:to>
    <xdr:sp macro="" textlink="">
      <xdr:nvSpPr>
        <xdr:cNvPr id="723" name="楕円 722">
          <a:extLst>
            <a:ext uri="{FF2B5EF4-FFF2-40B4-BE49-F238E27FC236}">
              <a16:creationId xmlns:a16="http://schemas.microsoft.com/office/drawing/2014/main" id="{A3E6CF23-9EE7-4197-ACDD-FB3BDC07865A}"/>
            </a:ext>
          </a:extLst>
        </xdr:cNvPr>
        <xdr:cNvSpPr/>
      </xdr:nvSpPr>
      <xdr:spPr>
        <a:xfrm>
          <a:off x="13652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121920</xdr:rowOff>
    </xdr:from>
    <xdr:to>
      <xdr:col>76</xdr:col>
      <xdr:colOff>114300</xdr:colOff>
      <xdr:row>101</xdr:row>
      <xdr:rowOff>154577</xdr:rowOff>
    </xdr:to>
    <xdr:cxnSp macro="">
      <xdr:nvCxnSpPr>
        <xdr:cNvPr id="724" name="直線コネクタ 723">
          <a:extLst>
            <a:ext uri="{FF2B5EF4-FFF2-40B4-BE49-F238E27FC236}">
              <a16:creationId xmlns:a16="http://schemas.microsoft.com/office/drawing/2014/main" id="{D94EC80B-FC16-491B-9AFC-0EA77030C343}"/>
            </a:ext>
          </a:extLst>
        </xdr:cNvPr>
        <xdr:cNvCxnSpPr/>
      </xdr:nvCxnSpPr>
      <xdr:spPr>
        <a:xfrm flipV="1">
          <a:off x="13703300" y="174383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725" name="n_1aveValue【公民館】&#10;有形固定資産減価償却率">
          <a:extLst>
            <a:ext uri="{FF2B5EF4-FFF2-40B4-BE49-F238E27FC236}">
              <a16:creationId xmlns:a16="http://schemas.microsoft.com/office/drawing/2014/main" id="{ED6E9AAF-31C4-4F95-89D0-CE317DD93013}"/>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726" name="n_2aveValue【公民館】&#10;有形固定資産減価償却率">
          <a:extLst>
            <a:ext uri="{FF2B5EF4-FFF2-40B4-BE49-F238E27FC236}">
              <a16:creationId xmlns:a16="http://schemas.microsoft.com/office/drawing/2014/main" id="{4D3D6CBF-E835-4E1F-A212-725173515C65}"/>
            </a:ext>
          </a:extLst>
        </xdr:cNvPr>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39750</xdr:rowOff>
    </xdr:from>
    <xdr:ext cx="405111" cy="259045"/>
    <xdr:sp macro="" textlink="">
      <xdr:nvSpPr>
        <xdr:cNvPr id="727" name="n_3aveValue【公民館】&#10;有形固定資産減価償却率">
          <a:extLst>
            <a:ext uri="{FF2B5EF4-FFF2-40B4-BE49-F238E27FC236}">
              <a16:creationId xmlns:a16="http://schemas.microsoft.com/office/drawing/2014/main" id="{0D34F549-80D1-4578-AE4D-0229C79C12BD}"/>
            </a:ext>
          </a:extLst>
        </xdr:cNvPr>
        <xdr:cNvSpPr txBox="1"/>
      </xdr:nvSpPr>
      <xdr:spPr>
        <a:xfrm>
          <a:off x="135007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158222</xdr:rowOff>
    </xdr:from>
    <xdr:ext cx="405111" cy="259045"/>
    <xdr:sp macro="" textlink="">
      <xdr:nvSpPr>
        <xdr:cNvPr id="728" name="n_1mainValue【公民館】&#10;有形固定資産減価償却率">
          <a:extLst>
            <a:ext uri="{FF2B5EF4-FFF2-40B4-BE49-F238E27FC236}">
              <a16:creationId xmlns:a16="http://schemas.microsoft.com/office/drawing/2014/main" id="{CD9E4A4C-8FD9-4D7D-99F7-858DB07C3CBC}"/>
            </a:ext>
          </a:extLst>
        </xdr:cNvPr>
        <xdr:cNvSpPr txBox="1"/>
      </xdr:nvSpPr>
      <xdr:spPr>
        <a:xfrm>
          <a:off x="152660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17797</xdr:rowOff>
    </xdr:from>
    <xdr:ext cx="405111" cy="259045"/>
    <xdr:sp macro="" textlink="">
      <xdr:nvSpPr>
        <xdr:cNvPr id="729" name="n_2mainValue【公民館】&#10;有形固定資産減価償却率">
          <a:extLst>
            <a:ext uri="{FF2B5EF4-FFF2-40B4-BE49-F238E27FC236}">
              <a16:creationId xmlns:a16="http://schemas.microsoft.com/office/drawing/2014/main" id="{8A233E93-80E8-4B1E-AB67-0E0F60A50D7D}"/>
            </a:ext>
          </a:extLst>
        </xdr:cNvPr>
        <xdr:cNvSpPr txBox="1"/>
      </xdr:nvSpPr>
      <xdr:spPr>
        <a:xfrm>
          <a:off x="14389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50454</xdr:rowOff>
    </xdr:from>
    <xdr:ext cx="405111" cy="259045"/>
    <xdr:sp macro="" textlink="">
      <xdr:nvSpPr>
        <xdr:cNvPr id="730" name="n_3mainValue【公民館】&#10;有形固定資産減価償却率">
          <a:extLst>
            <a:ext uri="{FF2B5EF4-FFF2-40B4-BE49-F238E27FC236}">
              <a16:creationId xmlns:a16="http://schemas.microsoft.com/office/drawing/2014/main" id="{36DDAF0B-8EE2-45F1-95EF-757D66E5CEE1}"/>
            </a:ext>
          </a:extLst>
        </xdr:cNvPr>
        <xdr:cNvSpPr txBox="1"/>
      </xdr:nvSpPr>
      <xdr:spPr>
        <a:xfrm>
          <a:off x="135007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1" name="正方形/長方形 730">
          <a:extLst>
            <a:ext uri="{FF2B5EF4-FFF2-40B4-BE49-F238E27FC236}">
              <a16:creationId xmlns:a16="http://schemas.microsoft.com/office/drawing/2014/main" id="{989DBBCA-8199-41F8-833C-9BA56F36FF5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2" name="正方形/長方形 731">
          <a:extLst>
            <a:ext uri="{FF2B5EF4-FFF2-40B4-BE49-F238E27FC236}">
              <a16:creationId xmlns:a16="http://schemas.microsoft.com/office/drawing/2014/main" id="{32625EE8-081A-43FC-89E5-6EAC2FD687D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3" name="正方形/長方形 732">
          <a:extLst>
            <a:ext uri="{FF2B5EF4-FFF2-40B4-BE49-F238E27FC236}">
              <a16:creationId xmlns:a16="http://schemas.microsoft.com/office/drawing/2014/main" id="{3BB63CD1-8891-4457-9927-1956A1910FE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4" name="正方形/長方形 733">
          <a:extLst>
            <a:ext uri="{FF2B5EF4-FFF2-40B4-BE49-F238E27FC236}">
              <a16:creationId xmlns:a16="http://schemas.microsoft.com/office/drawing/2014/main" id="{94D7BB6A-BD3E-4D46-B0B6-3D574A90C80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5" name="正方形/長方形 734">
          <a:extLst>
            <a:ext uri="{FF2B5EF4-FFF2-40B4-BE49-F238E27FC236}">
              <a16:creationId xmlns:a16="http://schemas.microsoft.com/office/drawing/2014/main" id="{B3705279-9476-4B72-B969-A4AA88F4A9E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6" name="正方形/長方形 735">
          <a:extLst>
            <a:ext uri="{FF2B5EF4-FFF2-40B4-BE49-F238E27FC236}">
              <a16:creationId xmlns:a16="http://schemas.microsoft.com/office/drawing/2014/main" id="{D0CE6B5C-72AA-45B7-8401-EA4C78C4973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7" name="正方形/長方形 736">
          <a:extLst>
            <a:ext uri="{FF2B5EF4-FFF2-40B4-BE49-F238E27FC236}">
              <a16:creationId xmlns:a16="http://schemas.microsoft.com/office/drawing/2014/main" id="{10CC2E87-67BC-4764-817A-D3EB02B81D3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8" name="正方形/長方形 737">
          <a:extLst>
            <a:ext uri="{FF2B5EF4-FFF2-40B4-BE49-F238E27FC236}">
              <a16:creationId xmlns:a16="http://schemas.microsoft.com/office/drawing/2014/main" id="{072EBD17-50F7-4DDC-A418-8A919563C6B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9" name="テキスト ボックス 738">
          <a:extLst>
            <a:ext uri="{FF2B5EF4-FFF2-40B4-BE49-F238E27FC236}">
              <a16:creationId xmlns:a16="http://schemas.microsoft.com/office/drawing/2014/main" id="{CC46433D-BF80-4201-A153-05DC78C3234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0" name="直線コネクタ 739">
          <a:extLst>
            <a:ext uri="{FF2B5EF4-FFF2-40B4-BE49-F238E27FC236}">
              <a16:creationId xmlns:a16="http://schemas.microsoft.com/office/drawing/2014/main" id="{4F6D3A00-C406-4BF0-8958-A56C602BD83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1" name="直線コネクタ 740">
          <a:extLst>
            <a:ext uri="{FF2B5EF4-FFF2-40B4-BE49-F238E27FC236}">
              <a16:creationId xmlns:a16="http://schemas.microsoft.com/office/drawing/2014/main" id="{9380A2D5-DFC7-4518-A651-6A01E966C34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2" name="テキスト ボックス 741">
          <a:extLst>
            <a:ext uri="{FF2B5EF4-FFF2-40B4-BE49-F238E27FC236}">
              <a16:creationId xmlns:a16="http://schemas.microsoft.com/office/drawing/2014/main" id="{6701B4A4-A04D-49F7-8DC3-1C489AC14FA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3" name="直線コネクタ 742">
          <a:extLst>
            <a:ext uri="{FF2B5EF4-FFF2-40B4-BE49-F238E27FC236}">
              <a16:creationId xmlns:a16="http://schemas.microsoft.com/office/drawing/2014/main" id="{6A55195F-4F40-4C33-B83A-7E48C36386E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4" name="テキスト ボックス 743">
          <a:extLst>
            <a:ext uri="{FF2B5EF4-FFF2-40B4-BE49-F238E27FC236}">
              <a16:creationId xmlns:a16="http://schemas.microsoft.com/office/drawing/2014/main" id="{1D5F5372-AAE2-42B5-BE0B-3B1D124394C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5" name="直線コネクタ 744">
          <a:extLst>
            <a:ext uri="{FF2B5EF4-FFF2-40B4-BE49-F238E27FC236}">
              <a16:creationId xmlns:a16="http://schemas.microsoft.com/office/drawing/2014/main" id="{1BE57091-34EE-478F-8127-91137A5CD7E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6" name="テキスト ボックス 745">
          <a:extLst>
            <a:ext uri="{FF2B5EF4-FFF2-40B4-BE49-F238E27FC236}">
              <a16:creationId xmlns:a16="http://schemas.microsoft.com/office/drawing/2014/main" id="{78982100-A628-46F0-A9AD-7B6FD74F163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7" name="直線コネクタ 746">
          <a:extLst>
            <a:ext uri="{FF2B5EF4-FFF2-40B4-BE49-F238E27FC236}">
              <a16:creationId xmlns:a16="http://schemas.microsoft.com/office/drawing/2014/main" id="{FB7DC25C-1072-4126-B5DE-CBACAE53573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8" name="テキスト ボックス 747">
          <a:extLst>
            <a:ext uri="{FF2B5EF4-FFF2-40B4-BE49-F238E27FC236}">
              <a16:creationId xmlns:a16="http://schemas.microsoft.com/office/drawing/2014/main" id="{976F3593-0A7A-429E-870B-415211DF4FB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9" name="直線コネクタ 748">
          <a:extLst>
            <a:ext uri="{FF2B5EF4-FFF2-40B4-BE49-F238E27FC236}">
              <a16:creationId xmlns:a16="http://schemas.microsoft.com/office/drawing/2014/main" id="{1345C33D-1B7F-449B-BD4F-B1C4EBA2D5E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0" name="テキスト ボックス 749">
          <a:extLst>
            <a:ext uri="{FF2B5EF4-FFF2-40B4-BE49-F238E27FC236}">
              <a16:creationId xmlns:a16="http://schemas.microsoft.com/office/drawing/2014/main" id="{13652EA4-7206-40B8-8FA9-DAC4DFD5B67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1" name="【公民館】&#10;一人当たり面積グラフ枠">
          <a:extLst>
            <a:ext uri="{FF2B5EF4-FFF2-40B4-BE49-F238E27FC236}">
              <a16:creationId xmlns:a16="http://schemas.microsoft.com/office/drawing/2014/main" id="{31083506-B23A-4924-B630-D1297F8CC59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752" name="直線コネクタ 751">
          <a:extLst>
            <a:ext uri="{FF2B5EF4-FFF2-40B4-BE49-F238E27FC236}">
              <a16:creationId xmlns:a16="http://schemas.microsoft.com/office/drawing/2014/main" id="{A4C2F3AD-0DC3-442D-8F2B-AE7D06E7A920}"/>
            </a:ext>
          </a:extLst>
        </xdr:cNvPr>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753" name="【公民館】&#10;一人当たり面積最小値テキスト">
          <a:extLst>
            <a:ext uri="{FF2B5EF4-FFF2-40B4-BE49-F238E27FC236}">
              <a16:creationId xmlns:a16="http://schemas.microsoft.com/office/drawing/2014/main" id="{5FB450B3-D475-4D7C-8E01-8B8BF01E38C3}"/>
            </a:ext>
          </a:extLst>
        </xdr:cNvPr>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754" name="直線コネクタ 753">
          <a:extLst>
            <a:ext uri="{FF2B5EF4-FFF2-40B4-BE49-F238E27FC236}">
              <a16:creationId xmlns:a16="http://schemas.microsoft.com/office/drawing/2014/main" id="{77BFD7B5-F26E-44D9-B8BF-E20B041B7E09}"/>
            </a:ext>
          </a:extLst>
        </xdr:cNvPr>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755" name="【公民館】&#10;一人当たり面積最大値テキスト">
          <a:extLst>
            <a:ext uri="{FF2B5EF4-FFF2-40B4-BE49-F238E27FC236}">
              <a16:creationId xmlns:a16="http://schemas.microsoft.com/office/drawing/2014/main" id="{B6DB004F-85E0-49F9-B6E5-54EA43354242}"/>
            </a:ext>
          </a:extLst>
        </xdr:cNvPr>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756" name="直線コネクタ 755">
          <a:extLst>
            <a:ext uri="{FF2B5EF4-FFF2-40B4-BE49-F238E27FC236}">
              <a16:creationId xmlns:a16="http://schemas.microsoft.com/office/drawing/2014/main" id="{5C776799-9810-49E3-9C73-DA00845ED9C3}"/>
            </a:ext>
          </a:extLst>
        </xdr:cNvPr>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757" name="【公民館】&#10;一人当たり面積平均値テキスト">
          <a:extLst>
            <a:ext uri="{FF2B5EF4-FFF2-40B4-BE49-F238E27FC236}">
              <a16:creationId xmlns:a16="http://schemas.microsoft.com/office/drawing/2014/main" id="{619D35EC-EAA5-487F-B92A-AC04AC416A5B}"/>
            </a:ext>
          </a:extLst>
        </xdr:cNvPr>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58" name="フローチャート: 判断 757">
          <a:extLst>
            <a:ext uri="{FF2B5EF4-FFF2-40B4-BE49-F238E27FC236}">
              <a16:creationId xmlns:a16="http://schemas.microsoft.com/office/drawing/2014/main" id="{3271F742-35D6-4C07-AE1D-83126D119B3F}"/>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759" name="フローチャート: 判断 758">
          <a:extLst>
            <a:ext uri="{FF2B5EF4-FFF2-40B4-BE49-F238E27FC236}">
              <a16:creationId xmlns:a16="http://schemas.microsoft.com/office/drawing/2014/main" id="{D5E01F6C-5B92-43D0-8E73-5FCCF3EAB7FB}"/>
            </a:ext>
          </a:extLst>
        </xdr:cNvPr>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60" name="フローチャート: 判断 759">
          <a:extLst>
            <a:ext uri="{FF2B5EF4-FFF2-40B4-BE49-F238E27FC236}">
              <a16:creationId xmlns:a16="http://schemas.microsoft.com/office/drawing/2014/main" id="{9D26A229-2568-4B55-BD9F-5636BD4AAB19}"/>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761" name="フローチャート: 判断 760">
          <a:extLst>
            <a:ext uri="{FF2B5EF4-FFF2-40B4-BE49-F238E27FC236}">
              <a16:creationId xmlns:a16="http://schemas.microsoft.com/office/drawing/2014/main" id="{9D6BCC8E-5572-4CFA-8182-7C2CF890B707}"/>
            </a:ext>
          </a:extLst>
        </xdr:cNvPr>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47A53ADA-2D12-49E1-A714-C14C08538DA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1173C2D7-67ED-46E1-971A-EBD63948FE5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BD557EFE-D462-49E9-8240-4EBB99C757D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D59D5FF6-FA77-43F5-9D09-987C01F5112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A558900F-EC44-4413-A686-BF4FD3A11EF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95580</xdr:rowOff>
    </xdr:from>
    <xdr:to>
      <xdr:col>116</xdr:col>
      <xdr:colOff>114300</xdr:colOff>
      <xdr:row>107</xdr:row>
      <xdr:rowOff>25730</xdr:rowOff>
    </xdr:to>
    <xdr:sp macro="" textlink="">
      <xdr:nvSpPr>
        <xdr:cNvPr id="767" name="楕円 766">
          <a:extLst>
            <a:ext uri="{FF2B5EF4-FFF2-40B4-BE49-F238E27FC236}">
              <a16:creationId xmlns:a16="http://schemas.microsoft.com/office/drawing/2014/main" id="{5CD52462-03DA-4828-8504-925E84A97D43}"/>
            </a:ext>
          </a:extLst>
        </xdr:cNvPr>
        <xdr:cNvSpPr/>
      </xdr:nvSpPr>
      <xdr:spPr>
        <a:xfrm>
          <a:off x="22110700" y="182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118457</xdr:rowOff>
    </xdr:from>
    <xdr:ext cx="469744" cy="259045"/>
    <xdr:sp macro="" textlink="">
      <xdr:nvSpPr>
        <xdr:cNvPr id="768" name="【公民館】&#10;一人当たり面積該当値テキスト">
          <a:extLst>
            <a:ext uri="{FF2B5EF4-FFF2-40B4-BE49-F238E27FC236}">
              <a16:creationId xmlns:a16="http://schemas.microsoft.com/office/drawing/2014/main" id="{22546EF8-D73B-4ABE-9D32-078AEF4B74E2}"/>
            </a:ext>
          </a:extLst>
        </xdr:cNvPr>
        <xdr:cNvSpPr txBox="1"/>
      </xdr:nvSpPr>
      <xdr:spPr>
        <a:xfrm>
          <a:off x="22199600" y="181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86207</xdr:rowOff>
    </xdr:from>
    <xdr:to>
      <xdr:col>112</xdr:col>
      <xdr:colOff>38100</xdr:colOff>
      <xdr:row>107</xdr:row>
      <xdr:rowOff>16357</xdr:rowOff>
    </xdr:to>
    <xdr:sp macro="" textlink="">
      <xdr:nvSpPr>
        <xdr:cNvPr id="769" name="楕円 768">
          <a:extLst>
            <a:ext uri="{FF2B5EF4-FFF2-40B4-BE49-F238E27FC236}">
              <a16:creationId xmlns:a16="http://schemas.microsoft.com/office/drawing/2014/main" id="{8101E8F7-8431-4C3D-A4A7-1FE4745FEA31}"/>
            </a:ext>
          </a:extLst>
        </xdr:cNvPr>
        <xdr:cNvSpPr/>
      </xdr:nvSpPr>
      <xdr:spPr>
        <a:xfrm>
          <a:off x="21272500" y="1825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137007</xdr:rowOff>
    </xdr:from>
    <xdr:to>
      <xdr:col>116</xdr:col>
      <xdr:colOff>63500</xdr:colOff>
      <xdr:row>106</xdr:row>
      <xdr:rowOff>146380</xdr:rowOff>
    </xdr:to>
    <xdr:cxnSp macro="">
      <xdr:nvCxnSpPr>
        <xdr:cNvPr id="770" name="直線コネクタ 769">
          <a:extLst>
            <a:ext uri="{FF2B5EF4-FFF2-40B4-BE49-F238E27FC236}">
              <a16:creationId xmlns:a16="http://schemas.microsoft.com/office/drawing/2014/main" id="{C0FECD32-4920-4675-810A-353272A703BA}"/>
            </a:ext>
          </a:extLst>
        </xdr:cNvPr>
        <xdr:cNvCxnSpPr/>
      </xdr:nvCxnSpPr>
      <xdr:spPr>
        <a:xfrm>
          <a:off x="21323300" y="18310707"/>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86664</xdr:rowOff>
    </xdr:from>
    <xdr:to>
      <xdr:col>107</xdr:col>
      <xdr:colOff>101600</xdr:colOff>
      <xdr:row>107</xdr:row>
      <xdr:rowOff>16814</xdr:rowOff>
    </xdr:to>
    <xdr:sp macro="" textlink="">
      <xdr:nvSpPr>
        <xdr:cNvPr id="771" name="楕円 770">
          <a:extLst>
            <a:ext uri="{FF2B5EF4-FFF2-40B4-BE49-F238E27FC236}">
              <a16:creationId xmlns:a16="http://schemas.microsoft.com/office/drawing/2014/main" id="{47F32CA0-939B-4C4A-864C-8F1E5304DA48}"/>
            </a:ext>
          </a:extLst>
        </xdr:cNvPr>
        <xdr:cNvSpPr/>
      </xdr:nvSpPr>
      <xdr:spPr>
        <a:xfrm>
          <a:off x="20383500" y="182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137007</xdr:rowOff>
    </xdr:from>
    <xdr:to>
      <xdr:col>111</xdr:col>
      <xdr:colOff>177800</xdr:colOff>
      <xdr:row>106</xdr:row>
      <xdr:rowOff>137464</xdr:rowOff>
    </xdr:to>
    <xdr:cxnSp macro="">
      <xdr:nvCxnSpPr>
        <xdr:cNvPr id="772" name="直線コネクタ 771">
          <a:extLst>
            <a:ext uri="{FF2B5EF4-FFF2-40B4-BE49-F238E27FC236}">
              <a16:creationId xmlns:a16="http://schemas.microsoft.com/office/drawing/2014/main" id="{9EEEC25C-CFE8-4401-8E59-F354DACE825B}"/>
            </a:ext>
          </a:extLst>
        </xdr:cNvPr>
        <xdr:cNvCxnSpPr/>
      </xdr:nvCxnSpPr>
      <xdr:spPr>
        <a:xfrm flipV="1">
          <a:off x="20434300" y="1831070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83007</xdr:rowOff>
    </xdr:from>
    <xdr:to>
      <xdr:col>102</xdr:col>
      <xdr:colOff>165100</xdr:colOff>
      <xdr:row>107</xdr:row>
      <xdr:rowOff>13157</xdr:rowOff>
    </xdr:to>
    <xdr:sp macro="" textlink="">
      <xdr:nvSpPr>
        <xdr:cNvPr id="773" name="楕円 772">
          <a:extLst>
            <a:ext uri="{FF2B5EF4-FFF2-40B4-BE49-F238E27FC236}">
              <a16:creationId xmlns:a16="http://schemas.microsoft.com/office/drawing/2014/main" id="{D2DA6446-C32F-44F1-A0DA-9A333B43146B}"/>
            </a:ext>
          </a:extLst>
        </xdr:cNvPr>
        <xdr:cNvSpPr/>
      </xdr:nvSpPr>
      <xdr:spPr>
        <a:xfrm>
          <a:off x="19494500" y="1825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133807</xdr:rowOff>
    </xdr:from>
    <xdr:to>
      <xdr:col>107</xdr:col>
      <xdr:colOff>50800</xdr:colOff>
      <xdr:row>106</xdr:row>
      <xdr:rowOff>137464</xdr:rowOff>
    </xdr:to>
    <xdr:cxnSp macro="">
      <xdr:nvCxnSpPr>
        <xdr:cNvPr id="774" name="直線コネクタ 773">
          <a:extLst>
            <a:ext uri="{FF2B5EF4-FFF2-40B4-BE49-F238E27FC236}">
              <a16:creationId xmlns:a16="http://schemas.microsoft.com/office/drawing/2014/main" id="{71639284-3430-42DA-9095-9AF25F30C83E}"/>
            </a:ext>
          </a:extLst>
        </xdr:cNvPr>
        <xdr:cNvCxnSpPr/>
      </xdr:nvCxnSpPr>
      <xdr:spPr>
        <a:xfrm>
          <a:off x="19545300" y="1830750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79951</xdr:rowOff>
    </xdr:from>
    <xdr:ext cx="469744" cy="259045"/>
    <xdr:sp macro="" textlink="">
      <xdr:nvSpPr>
        <xdr:cNvPr id="775" name="n_1aveValue【公民館】&#10;一人当たり面積">
          <a:extLst>
            <a:ext uri="{FF2B5EF4-FFF2-40B4-BE49-F238E27FC236}">
              <a16:creationId xmlns:a16="http://schemas.microsoft.com/office/drawing/2014/main" id="{1B9B33CE-DBEF-451F-9606-F994130A493A}"/>
            </a:ext>
          </a:extLst>
        </xdr:cNvPr>
        <xdr:cNvSpPr txBox="1"/>
      </xdr:nvSpPr>
      <xdr:spPr>
        <a:xfrm>
          <a:off x="21075727" y="184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776" name="n_2aveValue【公民館】&#10;一人当たり面積">
          <a:extLst>
            <a:ext uri="{FF2B5EF4-FFF2-40B4-BE49-F238E27FC236}">
              <a16:creationId xmlns:a16="http://schemas.microsoft.com/office/drawing/2014/main" id="{640EEEA4-8404-4F75-83CE-951A60DFF5A7}"/>
            </a:ext>
          </a:extLst>
        </xdr:cNvPr>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142130</xdr:rowOff>
    </xdr:from>
    <xdr:ext cx="469744" cy="259045"/>
    <xdr:sp macro="" textlink="">
      <xdr:nvSpPr>
        <xdr:cNvPr id="777" name="n_3aveValue【公民館】&#10;一人当たり面積">
          <a:extLst>
            <a:ext uri="{FF2B5EF4-FFF2-40B4-BE49-F238E27FC236}">
              <a16:creationId xmlns:a16="http://schemas.microsoft.com/office/drawing/2014/main" id="{3AEA3210-2C04-4A01-BE1D-6E383EB067C6}"/>
            </a:ext>
          </a:extLst>
        </xdr:cNvPr>
        <xdr:cNvSpPr txBox="1"/>
      </xdr:nvSpPr>
      <xdr:spPr>
        <a:xfrm>
          <a:off x="19310427" y="1848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32884</xdr:rowOff>
    </xdr:from>
    <xdr:ext cx="469744" cy="259045"/>
    <xdr:sp macro="" textlink="">
      <xdr:nvSpPr>
        <xdr:cNvPr id="778" name="n_1mainValue【公民館】&#10;一人当たり面積">
          <a:extLst>
            <a:ext uri="{FF2B5EF4-FFF2-40B4-BE49-F238E27FC236}">
              <a16:creationId xmlns:a16="http://schemas.microsoft.com/office/drawing/2014/main" id="{2319C2D8-BC6A-4F2E-921E-D63C3A5098CA}"/>
            </a:ext>
          </a:extLst>
        </xdr:cNvPr>
        <xdr:cNvSpPr txBox="1"/>
      </xdr:nvSpPr>
      <xdr:spPr>
        <a:xfrm>
          <a:off x="21075727" y="1803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33341</xdr:rowOff>
    </xdr:from>
    <xdr:ext cx="469744" cy="259045"/>
    <xdr:sp macro="" textlink="">
      <xdr:nvSpPr>
        <xdr:cNvPr id="779" name="n_2mainValue【公民館】&#10;一人当たり面積">
          <a:extLst>
            <a:ext uri="{FF2B5EF4-FFF2-40B4-BE49-F238E27FC236}">
              <a16:creationId xmlns:a16="http://schemas.microsoft.com/office/drawing/2014/main" id="{DCF14182-6C6C-4775-A7EA-07AFABC70E2A}"/>
            </a:ext>
          </a:extLst>
        </xdr:cNvPr>
        <xdr:cNvSpPr txBox="1"/>
      </xdr:nvSpPr>
      <xdr:spPr>
        <a:xfrm>
          <a:off x="20199427" y="1803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29684</xdr:rowOff>
    </xdr:from>
    <xdr:ext cx="469744" cy="259045"/>
    <xdr:sp macro="" textlink="">
      <xdr:nvSpPr>
        <xdr:cNvPr id="780" name="n_3mainValue【公民館】&#10;一人当たり面積">
          <a:extLst>
            <a:ext uri="{FF2B5EF4-FFF2-40B4-BE49-F238E27FC236}">
              <a16:creationId xmlns:a16="http://schemas.microsoft.com/office/drawing/2014/main" id="{602DA9D0-9698-4216-8247-6390258D46FD}"/>
            </a:ext>
          </a:extLst>
        </xdr:cNvPr>
        <xdr:cNvSpPr txBox="1"/>
      </xdr:nvSpPr>
      <xdr:spPr>
        <a:xfrm>
          <a:off x="19310427" y="1803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a:extLst>
            <a:ext uri="{FF2B5EF4-FFF2-40B4-BE49-F238E27FC236}">
              <a16:creationId xmlns:a16="http://schemas.microsoft.com/office/drawing/2014/main" id="{7C885A0A-C5F2-4CB6-B24E-83CA42DC2AE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a:extLst>
            <a:ext uri="{FF2B5EF4-FFF2-40B4-BE49-F238E27FC236}">
              <a16:creationId xmlns:a16="http://schemas.microsoft.com/office/drawing/2014/main" id="{54BCD2A7-A4D5-4002-AC15-6C2CB8B5438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a:extLst>
            <a:ext uri="{FF2B5EF4-FFF2-40B4-BE49-F238E27FC236}">
              <a16:creationId xmlns:a16="http://schemas.microsoft.com/office/drawing/2014/main" id="{C60743D1-6B95-439D-BD0C-4B042A795F1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公営住宅は平成２９年度に長寿命化計画を策定。今後は計画に沿って管理していく。</a:t>
          </a:r>
          <a:endParaRPr lang="ja-JP" altLang="ja-JP" sz="1400">
            <a:effectLst/>
          </a:endParaRPr>
        </a:p>
        <a:p>
          <a:r>
            <a:rPr kumimoji="1" lang="ja-JP" altLang="ja-JP" sz="1100">
              <a:solidFill>
                <a:schemeClr val="dk1"/>
              </a:solidFill>
              <a:effectLst/>
              <a:latin typeface="+mn-lt"/>
              <a:ea typeface="+mn-ea"/>
              <a:cs typeface="+mn-cs"/>
            </a:rPr>
            <a:t>保育所については、平成２７年度より新園舎にて保育を開始している。</a:t>
          </a:r>
          <a:endParaRPr lang="ja-JP" altLang="ja-JP" sz="1400">
            <a:effectLst/>
          </a:endParaRPr>
        </a:p>
        <a:p>
          <a:r>
            <a:rPr kumimoji="1" lang="ja-JP" altLang="ja-JP" sz="1100">
              <a:solidFill>
                <a:schemeClr val="dk1"/>
              </a:solidFill>
              <a:effectLst/>
              <a:latin typeface="+mn-lt"/>
              <a:ea typeface="+mn-ea"/>
              <a:cs typeface="+mn-cs"/>
            </a:rPr>
            <a:t>学校施設については、平成２８年度から阿波連小学校屋内運動場の改築事業を開始し、平成２９年度中に完成。今後、学校施設については、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長寿命化</a:t>
          </a:r>
          <a:r>
            <a:rPr kumimoji="1" lang="ja-JP" altLang="en-US" sz="1100">
              <a:solidFill>
                <a:schemeClr val="dk1"/>
              </a:solidFill>
              <a:effectLst/>
              <a:latin typeface="+mn-lt"/>
              <a:ea typeface="+mn-ea"/>
              <a:cs typeface="+mn-cs"/>
            </a:rPr>
            <a:t>計画を</a:t>
          </a:r>
          <a:r>
            <a:rPr kumimoji="1" lang="ja-JP" altLang="ja-JP" sz="1100">
              <a:solidFill>
                <a:schemeClr val="dk1"/>
              </a:solidFill>
              <a:effectLst/>
              <a:latin typeface="+mn-lt"/>
              <a:ea typeface="+mn-ea"/>
              <a:cs typeface="+mn-cs"/>
            </a:rPr>
            <a:t>策定</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計画</a:t>
          </a:r>
          <a:r>
            <a:rPr kumimoji="1" lang="ja-JP" altLang="en-US" sz="1100">
              <a:solidFill>
                <a:schemeClr val="dk1"/>
              </a:solidFill>
              <a:effectLst/>
              <a:latin typeface="+mn-lt"/>
              <a:ea typeface="+mn-ea"/>
              <a:cs typeface="+mn-cs"/>
            </a:rPr>
            <a:t>に沿って管理していく</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幼稚園園舎の改築事業は、平成３０年度完成している。</a:t>
          </a:r>
          <a:endParaRPr lang="ja-JP" altLang="ja-JP" sz="1400">
            <a:effectLst/>
          </a:endParaRPr>
        </a:p>
        <a:p>
          <a:r>
            <a:rPr kumimoji="1" lang="ja-JP" altLang="ja-JP" sz="1100">
              <a:solidFill>
                <a:schemeClr val="dk1"/>
              </a:solidFill>
              <a:effectLst/>
              <a:latin typeface="+mn-lt"/>
              <a:ea typeface="+mn-ea"/>
              <a:cs typeface="+mn-cs"/>
            </a:rPr>
            <a:t>今後は、早急に個別施設計画を策定し、同計画に基づき取組む必要がある。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79F6369-2E56-467B-A9A9-40FC4AB02F1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AC7703E-C98B-4BF7-B897-CE7B3E094BC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27453C8-3054-4AB0-99A4-512E3DBF18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0337A0C-4C52-45AC-8546-FC8F9484A03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D98C53-65B7-4E69-ADF0-7F1F736E095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04423BD-3800-4158-9262-3FC0CF0C03C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EE099F7-B5B1-4DFD-8B5A-2F102852DB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CF4294A-3E7F-4EF3-9324-BC2C8619891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EF6623F-6A99-41FF-9ABF-A1A07371ABF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89E3201-03CA-4CF6-BBE9-6C8AA10C139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
717
19.23
1,690,305
1,580,008
103,652
709,927
1,567,290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B2F8B2-2D62-4505-AF10-A4450E4AABC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35D3B88-D27D-4D75-9408-A52A851B549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9192E0B-F65C-4588-9715-4EF6CFE87B7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34EB0B5-CFB0-49C2-B8B0-355304AB062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120889E-E1E5-4114-9830-44C8C831C69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F042263-966D-4514-AEBC-39E540B04EC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36B7574-C3C3-4CE5-87BA-6AC112C781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ABAB552-DF68-4D08-A2AE-B9E39E6466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A5B5DFB-6D66-4D4B-B3AB-924CE56780C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C758FED-739E-4274-AF25-ED4D1EF702C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20AC8F3-8429-460F-9E6C-D97C539F5F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B6CEF1F-9299-495B-9A1A-7EAB28CA832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401F4CB-9B3E-4623-95C1-B95D95326AB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B597D21-5979-4B1A-818F-5BF21FFBFD4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35F1E9C-18FE-45AC-9806-C0679BA9D20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6BE0FB7-AE19-4CDE-AC13-F6A91389B8D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87C2B6D-032D-450B-BB69-97EADA8CD6B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4E3D8F9-B1A7-444A-8161-4A2DC065D65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59FB463-CA10-4CED-981E-C1898603B1A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668A7C1-A7DD-434A-880F-A7CA5AE9C6F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B90816A-153B-48C0-A287-320CD3765FC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1DC061C-F70F-4B3B-9ACD-A50300A7AB8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FA51618-75C5-4C58-84BC-7DB61BB0A2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8DAE09B-5BE7-45AA-89B1-5E9989B7B5C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4F8C359-BABD-4DE2-A52B-B688AFBFE53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A2244CC-83B6-462C-95DF-AA3D98B91A6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7170F1C-8CDB-4B34-A0BD-A2D61596975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F641434-371B-4BC3-AAFB-57A7D335685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BEAA4E4F-A296-4F58-B3F6-F74D99EA6A8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DEEC528D-CA90-4E61-91A7-B14C65F4F2B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E02A1437-7B22-4015-843E-18006F0D21F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C35C192D-96F6-409B-8F79-3D72E1E0E73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AAAAF5E8-23F7-47CC-B07C-717A594D381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B1624CBE-F423-49B5-8445-4F6F18D8D65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3DEB2011-FC53-4087-8C84-7EAD6FB6A94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78220C94-8AAE-4120-837B-2D549C70CBA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92D505FD-7D6C-4029-AA6D-012A496F4D8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976BC86C-FD50-4E83-92C6-8F57800B90F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A1B9BB6C-EA94-4D60-9F41-E66D131035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75491384-0483-4B72-87BB-FB550F17B38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EE4374C2-DDCD-42DE-AE71-6479A747419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32B3E8FD-A376-4C08-AA25-8B923E71251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3B478CEB-D78E-42C6-A040-9DE4D554A85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FB899215-94B6-4781-9229-87E295304865}"/>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147614C4-31C3-475B-9210-7B1833B9C21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18E28540-295B-4D02-9DE3-DC24D236578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E6B7EF2F-7A07-4214-AD96-4A27D4D512F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DC9BF0EF-654C-4642-A8F0-21555F32402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C6309BE1-D2E2-4562-919A-89C109C1D1B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51D44A80-5D32-41A0-A584-46F577B36DB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4165581C-7C52-4329-81B7-C4BA16C8726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0B749348-411F-4EBF-9E59-8D597971BE59}"/>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2ABC41AD-D825-47B6-9C71-23E13430188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2E36A584-C765-4996-BE8A-0B3E2EC6821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6E552026-A56D-421E-9140-DED1C01E0FC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244B6202-5455-45A6-B1EB-EF585308E63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08479080-70C7-4538-B455-8F03CA3A10F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A0ADF951-8713-4B17-A8AB-D081EA3A01D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315BA803-036E-4D24-85D0-4BE4C530367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FCA10060-8780-4D3C-AF43-5647DAACC6E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a:extLst>
            <a:ext uri="{FF2B5EF4-FFF2-40B4-BE49-F238E27FC236}">
              <a16:creationId xmlns:a16="http://schemas.microsoft.com/office/drawing/2014/main" id="{60C377E5-ABB3-40A3-A373-C656CCDAA9E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a:extLst>
            <a:ext uri="{FF2B5EF4-FFF2-40B4-BE49-F238E27FC236}">
              <a16:creationId xmlns:a16="http://schemas.microsoft.com/office/drawing/2014/main" id="{1DA2FAA7-34D9-4567-BC7B-CB130BB0FB7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74" name="直線コネクタ 73">
          <a:extLst>
            <a:ext uri="{FF2B5EF4-FFF2-40B4-BE49-F238E27FC236}">
              <a16:creationId xmlns:a16="http://schemas.microsoft.com/office/drawing/2014/main" id="{4B1DE16D-17B0-4EB4-A591-EC8CA4D780F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75" name="テキスト ボックス 74">
          <a:extLst>
            <a:ext uri="{FF2B5EF4-FFF2-40B4-BE49-F238E27FC236}">
              <a16:creationId xmlns:a16="http://schemas.microsoft.com/office/drawing/2014/main" id="{386B9525-7490-42AB-8D9D-A3A908E8847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6" name="直線コネクタ 75">
          <a:extLst>
            <a:ext uri="{FF2B5EF4-FFF2-40B4-BE49-F238E27FC236}">
              <a16:creationId xmlns:a16="http://schemas.microsoft.com/office/drawing/2014/main" id="{B239475E-55B2-40E6-B7EA-BD3EB00CAC4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7" name="テキスト ボックス 76">
          <a:extLst>
            <a:ext uri="{FF2B5EF4-FFF2-40B4-BE49-F238E27FC236}">
              <a16:creationId xmlns:a16="http://schemas.microsoft.com/office/drawing/2014/main" id="{E33AE3E5-3FFC-49D7-8B38-EA240664ED5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78" name="直線コネクタ 77">
          <a:extLst>
            <a:ext uri="{FF2B5EF4-FFF2-40B4-BE49-F238E27FC236}">
              <a16:creationId xmlns:a16="http://schemas.microsoft.com/office/drawing/2014/main" id="{6C7B7085-EF64-4422-80BE-6442B0260B6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79" name="テキスト ボックス 78">
          <a:extLst>
            <a:ext uri="{FF2B5EF4-FFF2-40B4-BE49-F238E27FC236}">
              <a16:creationId xmlns:a16="http://schemas.microsoft.com/office/drawing/2014/main" id="{2105CFA3-65FF-4580-883E-EBA4371BD9F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0" name="直線コネクタ 79">
          <a:extLst>
            <a:ext uri="{FF2B5EF4-FFF2-40B4-BE49-F238E27FC236}">
              <a16:creationId xmlns:a16="http://schemas.microsoft.com/office/drawing/2014/main" id="{E21B2801-9940-4D7D-AAE2-DCC7E4B2ED5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1" name="テキスト ボックス 80">
          <a:extLst>
            <a:ext uri="{FF2B5EF4-FFF2-40B4-BE49-F238E27FC236}">
              <a16:creationId xmlns:a16="http://schemas.microsoft.com/office/drawing/2014/main" id="{B5EF4FEB-F07F-4D89-BFD2-DA9BDFFFFC3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2" name="直線コネクタ 81">
          <a:extLst>
            <a:ext uri="{FF2B5EF4-FFF2-40B4-BE49-F238E27FC236}">
              <a16:creationId xmlns:a16="http://schemas.microsoft.com/office/drawing/2014/main" id="{CA9BABA9-272D-4EC1-BC1B-FD27AD64ECC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3" name="テキスト ボックス 82">
          <a:extLst>
            <a:ext uri="{FF2B5EF4-FFF2-40B4-BE49-F238E27FC236}">
              <a16:creationId xmlns:a16="http://schemas.microsoft.com/office/drawing/2014/main" id="{73944F7A-2DB2-4BAB-B94D-AA6BCA5A349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4" name="直線コネクタ 83">
          <a:extLst>
            <a:ext uri="{FF2B5EF4-FFF2-40B4-BE49-F238E27FC236}">
              <a16:creationId xmlns:a16="http://schemas.microsoft.com/office/drawing/2014/main" id="{F2FD1187-F8BB-47F0-94B9-38722421766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85" name="テキスト ボックス 84">
          <a:extLst>
            <a:ext uri="{FF2B5EF4-FFF2-40B4-BE49-F238E27FC236}">
              <a16:creationId xmlns:a16="http://schemas.microsoft.com/office/drawing/2014/main" id="{0B39E667-10C2-4999-A66C-AD141B69B407}"/>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DD8C8511-E6E8-4A0B-AE70-E330FC9DDBC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7" name="テキスト ボックス 86">
          <a:extLst>
            <a:ext uri="{FF2B5EF4-FFF2-40B4-BE49-F238E27FC236}">
              <a16:creationId xmlns:a16="http://schemas.microsoft.com/office/drawing/2014/main" id="{1FD8089D-C471-4775-AA26-0193252D23D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6FAB146D-D6BC-4351-BD34-9C6224AF617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89" name="直線コネクタ 88">
          <a:extLst>
            <a:ext uri="{FF2B5EF4-FFF2-40B4-BE49-F238E27FC236}">
              <a16:creationId xmlns:a16="http://schemas.microsoft.com/office/drawing/2014/main" id="{80BC3FD5-C7C7-4B3E-B3F0-51C27FEB8CBD}"/>
            </a:ext>
          </a:extLst>
        </xdr:cNvPr>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90" name="【福祉施設】&#10;有形固定資産減価償却率最小値テキスト">
          <a:extLst>
            <a:ext uri="{FF2B5EF4-FFF2-40B4-BE49-F238E27FC236}">
              <a16:creationId xmlns:a16="http://schemas.microsoft.com/office/drawing/2014/main" id="{750274BE-A64A-462E-8266-9F31DB924726}"/>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91" name="直線コネクタ 90">
          <a:extLst>
            <a:ext uri="{FF2B5EF4-FFF2-40B4-BE49-F238E27FC236}">
              <a16:creationId xmlns:a16="http://schemas.microsoft.com/office/drawing/2014/main" id="{4EB4B19E-B196-4159-80DD-B154801DDE2E}"/>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92" name="【福祉施設】&#10;有形固定資産減価償却率最大値テキスト">
          <a:extLst>
            <a:ext uri="{FF2B5EF4-FFF2-40B4-BE49-F238E27FC236}">
              <a16:creationId xmlns:a16="http://schemas.microsoft.com/office/drawing/2014/main" id="{96511164-E7F8-4335-A4CD-F8720F34B9D8}"/>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93" name="直線コネクタ 92">
          <a:extLst>
            <a:ext uri="{FF2B5EF4-FFF2-40B4-BE49-F238E27FC236}">
              <a16:creationId xmlns:a16="http://schemas.microsoft.com/office/drawing/2014/main" id="{3EBFDEEB-AD2D-47D5-9189-1E0EC221391C}"/>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94" name="【福祉施設】&#10;有形固定資産減価償却率平均値テキスト">
          <a:extLst>
            <a:ext uri="{FF2B5EF4-FFF2-40B4-BE49-F238E27FC236}">
              <a16:creationId xmlns:a16="http://schemas.microsoft.com/office/drawing/2014/main" id="{E106F063-DC0D-4439-918A-3777FF1A44F6}"/>
            </a:ext>
          </a:extLst>
        </xdr:cNvPr>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95" name="フローチャート: 判断 94">
          <a:extLst>
            <a:ext uri="{FF2B5EF4-FFF2-40B4-BE49-F238E27FC236}">
              <a16:creationId xmlns:a16="http://schemas.microsoft.com/office/drawing/2014/main" id="{9D670ECD-3FC9-49D9-BB25-C2932A667C60}"/>
            </a:ext>
          </a:extLst>
        </xdr:cNvPr>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96" name="フローチャート: 判断 95">
          <a:extLst>
            <a:ext uri="{FF2B5EF4-FFF2-40B4-BE49-F238E27FC236}">
              <a16:creationId xmlns:a16="http://schemas.microsoft.com/office/drawing/2014/main" id="{51410073-FE54-4C76-9478-6829FD33D732}"/>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97" name="n_1aveValue【福祉施設】&#10;有形固定資産減価償却率">
          <a:extLst>
            <a:ext uri="{FF2B5EF4-FFF2-40B4-BE49-F238E27FC236}">
              <a16:creationId xmlns:a16="http://schemas.microsoft.com/office/drawing/2014/main" id="{12CC0247-5638-4011-894E-6D49AD9F291F}"/>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98" name="フローチャート: 判断 97">
          <a:extLst>
            <a:ext uri="{FF2B5EF4-FFF2-40B4-BE49-F238E27FC236}">
              <a16:creationId xmlns:a16="http://schemas.microsoft.com/office/drawing/2014/main" id="{8AC6D3EA-8AB4-4AE8-AD00-2C362C4B2A3A}"/>
            </a:ext>
          </a:extLst>
        </xdr:cNvPr>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99" name="n_2aveValue【福祉施設】&#10;有形固定資産減価償却率">
          <a:extLst>
            <a:ext uri="{FF2B5EF4-FFF2-40B4-BE49-F238E27FC236}">
              <a16:creationId xmlns:a16="http://schemas.microsoft.com/office/drawing/2014/main" id="{DE884F02-D18A-4290-923C-C150970D3792}"/>
            </a:ext>
          </a:extLst>
        </xdr:cNvPr>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00" name="フローチャート: 判断 99">
          <a:extLst>
            <a:ext uri="{FF2B5EF4-FFF2-40B4-BE49-F238E27FC236}">
              <a16:creationId xmlns:a16="http://schemas.microsoft.com/office/drawing/2014/main" id="{00C44CA5-87C6-463C-B769-84200022EBEC}"/>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101" name="n_3aveValue【福祉施設】&#10;有形固定資産減価償却率">
          <a:extLst>
            <a:ext uri="{FF2B5EF4-FFF2-40B4-BE49-F238E27FC236}">
              <a16:creationId xmlns:a16="http://schemas.microsoft.com/office/drawing/2014/main" id="{03977712-3FF3-4EC4-B9FA-075D58A2C306}"/>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B4FF839-38B6-464A-B7E1-C407104F70D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32BF95D3-1702-43D8-AC6B-B437DC84392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65504460-FE8F-4171-9F33-34FC190775F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5502DADB-D1A9-4CB7-A0C0-85838595BFF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6" name="テキスト ボックス 105">
          <a:extLst>
            <a:ext uri="{FF2B5EF4-FFF2-40B4-BE49-F238E27FC236}">
              <a16:creationId xmlns:a16="http://schemas.microsoft.com/office/drawing/2014/main" id="{F55DB64D-4DA0-4262-8B4C-9CB8DA108D8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107" name="楕円 106">
          <a:extLst>
            <a:ext uri="{FF2B5EF4-FFF2-40B4-BE49-F238E27FC236}">
              <a16:creationId xmlns:a16="http://schemas.microsoft.com/office/drawing/2014/main" id="{B081B424-C7F9-442C-91E0-A8CF86265B10}"/>
            </a:ext>
          </a:extLst>
        </xdr:cNvPr>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124477</xdr:rowOff>
    </xdr:from>
    <xdr:ext cx="405111" cy="259045"/>
    <xdr:sp macro="" textlink="">
      <xdr:nvSpPr>
        <xdr:cNvPr id="108" name="【福祉施設】&#10;有形固定資産減価償却率該当値テキスト">
          <a:extLst>
            <a:ext uri="{FF2B5EF4-FFF2-40B4-BE49-F238E27FC236}">
              <a16:creationId xmlns:a16="http://schemas.microsoft.com/office/drawing/2014/main" id="{05EA6CCB-5383-42B1-A2D2-0E81D1AE3CD3}"/>
            </a:ext>
          </a:extLst>
        </xdr:cNvPr>
        <xdr:cNvSpPr txBox="1"/>
      </xdr:nvSpPr>
      <xdr:spPr>
        <a:xfrm>
          <a:off x="4673600"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129358</xdr:rowOff>
    </xdr:from>
    <xdr:to>
      <xdr:col>20</xdr:col>
      <xdr:colOff>38100</xdr:colOff>
      <xdr:row>82</xdr:row>
      <xdr:rowOff>59508</xdr:rowOff>
    </xdr:to>
    <xdr:sp macro="" textlink="">
      <xdr:nvSpPr>
        <xdr:cNvPr id="109" name="楕円 108">
          <a:extLst>
            <a:ext uri="{FF2B5EF4-FFF2-40B4-BE49-F238E27FC236}">
              <a16:creationId xmlns:a16="http://schemas.microsoft.com/office/drawing/2014/main" id="{487B3A24-45A7-44D7-960F-A551FD29FE03}"/>
            </a:ext>
          </a:extLst>
        </xdr:cNvPr>
        <xdr:cNvSpPr/>
      </xdr:nvSpPr>
      <xdr:spPr>
        <a:xfrm>
          <a:off x="3746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8708</xdr:rowOff>
    </xdr:from>
    <xdr:to>
      <xdr:col>24</xdr:col>
      <xdr:colOff>63500</xdr:colOff>
      <xdr:row>82</xdr:row>
      <xdr:rowOff>152400</xdr:rowOff>
    </xdr:to>
    <xdr:cxnSp macro="">
      <xdr:nvCxnSpPr>
        <xdr:cNvPr id="110" name="直線コネクタ 109">
          <a:extLst>
            <a:ext uri="{FF2B5EF4-FFF2-40B4-BE49-F238E27FC236}">
              <a16:creationId xmlns:a16="http://schemas.microsoft.com/office/drawing/2014/main" id="{5EAD90D2-240F-4D2C-9E5D-83A9AE47E3B5}"/>
            </a:ext>
          </a:extLst>
        </xdr:cNvPr>
        <xdr:cNvCxnSpPr/>
      </xdr:nvCxnSpPr>
      <xdr:spPr>
        <a:xfrm>
          <a:off x="3797300" y="14067608"/>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166914</xdr:rowOff>
    </xdr:from>
    <xdr:to>
      <xdr:col>15</xdr:col>
      <xdr:colOff>101600</xdr:colOff>
      <xdr:row>82</xdr:row>
      <xdr:rowOff>97064</xdr:rowOff>
    </xdr:to>
    <xdr:sp macro="" textlink="">
      <xdr:nvSpPr>
        <xdr:cNvPr id="111" name="楕円 110">
          <a:extLst>
            <a:ext uri="{FF2B5EF4-FFF2-40B4-BE49-F238E27FC236}">
              <a16:creationId xmlns:a16="http://schemas.microsoft.com/office/drawing/2014/main" id="{01935C67-6836-4AB4-A5A9-A278BF0C342F}"/>
            </a:ext>
          </a:extLst>
        </xdr:cNvPr>
        <xdr:cNvSpPr/>
      </xdr:nvSpPr>
      <xdr:spPr>
        <a:xfrm>
          <a:off x="2857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8708</xdr:rowOff>
    </xdr:from>
    <xdr:to>
      <xdr:col>19</xdr:col>
      <xdr:colOff>177800</xdr:colOff>
      <xdr:row>82</xdr:row>
      <xdr:rowOff>46264</xdr:rowOff>
    </xdr:to>
    <xdr:cxnSp macro="">
      <xdr:nvCxnSpPr>
        <xdr:cNvPr id="112" name="直線コネクタ 111">
          <a:extLst>
            <a:ext uri="{FF2B5EF4-FFF2-40B4-BE49-F238E27FC236}">
              <a16:creationId xmlns:a16="http://schemas.microsoft.com/office/drawing/2014/main" id="{E4BCE513-EF87-48D7-86EF-D9A62B662183}"/>
            </a:ext>
          </a:extLst>
        </xdr:cNvPr>
        <xdr:cNvCxnSpPr/>
      </xdr:nvCxnSpPr>
      <xdr:spPr>
        <a:xfrm flipV="1">
          <a:off x="2908300" y="1406760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91802</xdr:rowOff>
    </xdr:from>
    <xdr:to>
      <xdr:col>10</xdr:col>
      <xdr:colOff>165100</xdr:colOff>
      <xdr:row>83</xdr:row>
      <xdr:rowOff>21952</xdr:rowOff>
    </xdr:to>
    <xdr:sp macro="" textlink="">
      <xdr:nvSpPr>
        <xdr:cNvPr id="113" name="楕円 112">
          <a:extLst>
            <a:ext uri="{FF2B5EF4-FFF2-40B4-BE49-F238E27FC236}">
              <a16:creationId xmlns:a16="http://schemas.microsoft.com/office/drawing/2014/main" id="{82663C98-EDC4-42EB-AC6E-76D9D945487A}"/>
            </a:ext>
          </a:extLst>
        </xdr:cNvPr>
        <xdr:cNvSpPr/>
      </xdr:nvSpPr>
      <xdr:spPr>
        <a:xfrm>
          <a:off x="1968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46264</xdr:rowOff>
    </xdr:from>
    <xdr:to>
      <xdr:col>15</xdr:col>
      <xdr:colOff>50800</xdr:colOff>
      <xdr:row>82</xdr:row>
      <xdr:rowOff>142602</xdr:rowOff>
    </xdr:to>
    <xdr:cxnSp macro="">
      <xdr:nvCxnSpPr>
        <xdr:cNvPr id="114" name="直線コネクタ 113">
          <a:extLst>
            <a:ext uri="{FF2B5EF4-FFF2-40B4-BE49-F238E27FC236}">
              <a16:creationId xmlns:a16="http://schemas.microsoft.com/office/drawing/2014/main" id="{25D5D1D4-AE15-4A35-BCA6-A1A86674E399}"/>
            </a:ext>
          </a:extLst>
        </xdr:cNvPr>
        <xdr:cNvCxnSpPr/>
      </xdr:nvCxnSpPr>
      <xdr:spPr>
        <a:xfrm flipV="1">
          <a:off x="2019300" y="14105164"/>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76035</xdr:rowOff>
    </xdr:from>
    <xdr:ext cx="405111" cy="259045"/>
    <xdr:sp macro="" textlink="">
      <xdr:nvSpPr>
        <xdr:cNvPr id="115" name="n_1mainValue【福祉施設】&#10;有形固定資産減価償却率">
          <a:extLst>
            <a:ext uri="{FF2B5EF4-FFF2-40B4-BE49-F238E27FC236}">
              <a16:creationId xmlns:a16="http://schemas.microsoft.com/office/drawing/2014/main" id="{DE94740B-C5AF-438E-AEAC-755D2F16E9CA}"/>
            </a:ext>
          </a:extLst>
        </xdr:cNvPr>
        <xdr:cNvSpPr txBox="1"/>
      </xdr:nvSpPr>
      <xdr:spPr>
        <a:xfrm>
          <a:off x="3582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113591</xdr:rowOff>
    </xdr:from>
    <xdr:ext cx="405111" cy="259045"/>
    <xdr:sp macro="" textlink="">
      <xdr:nvSpPr>
        <xdr:cNvPr id="116" name="n_2mainValue【福祉施設】&#10;有形固定資産減価償却率">
          <a:extLst>
            <a:ext uri="{FF2B5EF4-FFF2-40B4-BE49-F238E27FC236}">
              <a16:creationId xmlns:a16="http://schemas.microsoft.com/office/drawing/2014/main" id="{DF2E2C65-7D39-45AE-824C-32918B7E8D1F}"/>
            </a:ext>
          </a:extLst>
        </xdr:cNvPr>
        <xdr:cNvSpPr txBox="1"/>
      </xdr:nvSpPr>
      <xdr:spPr>
        <a:xfrm>
          <a:off x="2705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13079</xdr:rowOff>
    </xdr:from>
    <xdr:ext cx="405111" cy="259045"/>
    <xdr:sp macro="" textlink="">
      <xdr:nvSpPr>
        <xdr:cNvPr id="117" name="n_3mainValue【福祉施設】&#10;有形固定資産減価償却率">
          <a:extLst>
            <a:ext uri="{FF2B5EF4-FFF2-40B4-BE49-F238E27FC236}">
              <a16:creationId xmlns:a16="http://schemas.microsoft.com/office/drawing/2014/main" id="{09D6DA87-EAA0-4317-8B46-1847B6F9C5B8}"/>
            </a:ext>
          </a:extLst>
        </xdr:cNvPr>
        <xdr:cNvSpPr txBox="1"/>
      </xdr:nvSpPr>
      <xdr:spPr>
        <a:xfrm>
          <a:off x="1816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8" name="正方形/長方形 117">
          <a:extLst>
            <a:ext uri="{FF2B5EF4-FFF2-40B4-BE49-F238E27FC236}">
              <a16:creationId xmlns:a16="http://schemas.microsoft.com/office/drawing/2014/main" id="{33548C09-656E-47A7-B2B2-674BCA6E8A3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9" name="正方形/長方形 118">
          <a:extLst>
            <a:ext uri="{FF2B5EF4-FFF2-40B4-BE49-F238E27FC236}">
              <a16:creationId xmlns:a16="http://schemas.microsoft.com/office/drawing/2014/main" id="{257AC153-587B-4819-8DB8-B9E14BE3040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0" name="正方形/長方形 119">
          <a:extLst>
            <a:ext uri="{FF2B5EF4-FFF2-40B4-BE49-F238E27FC236}">
              <a16:creationId xmlns:a16="http://schemas.microsoft.com/office/drawing/2014/main" id="{8DD971E9-F668-4593-A4EE-0C82FB6A9CE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1" name="正方形/長方形 120">
          <a:extLst>
            <a:ext uri="{FF2B5EF4-FFF2-40B4-BE49-F238E27FC236}">
              <a16:creationId xmlns:a16="http://schemas.microsoft.com/office/drawing/2014/main" id="{F1F4A147-63FC-4C56-B7A5-2166A09F0F1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2" name="正方形/長方形 121">
          <a:extLst>
            <a:ext uri="{FF2B5EF4-FFF2-40B4-BE49-F238E27FC236}">
              <a16:creationId xmlns:a16="http://schemas.microsoft.com/office/drawing/2014/main" id="{C2472174-E7D0-4715-B261-977979AC022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3" name="正方形/長方形 122">
          <a:extLst>
            <a:ext uri="{FF2B5EF4-FFF2-40B4-BE49-F238E27FC236}">
              <a16:creationId xmlns:a16="http://schemas.microsoft.com/office/drawing/2014/main" id="{88F01488-8AB2-426E-9390-F7508A4C11E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4" name="正方形/長方形 123">
          <a:extLst>
            <a:ext uri="{FF2B5EF4-FFF2-40B4-BE49-F238E27FC236}">
              <a16:creationId xmlns:a16="http://schemas.microsoft.com/office/drawing/2014/main" id="{AA95A8CC-C04D-45C4-B829-ADD58942FA6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5" name="正方形/長方形 124">
          <a:extLst>
            <a:ext uri="{FF2B5EF4-FFF2-40B4-BE49-F238E27FC236}">
              <a16:creationId xmlns:a16="http://schemas.microsoft.com/office/drawing/2014/main" id="{7E9B5AA2-C3E6-4150-BD7E-F848719C292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6" name="テキスト ボックス 125">
          <a:extLst>
            <a:ext uri="{FF2B5EF4-FFF2-40B4-BE49-F238E27FC236}">
              <a16:creationId xmlns:a16="http://schemas.microsoft.com/office/drawing/2014/main" id="{7844F26F-5237-4E4B-9970-6E842F9616F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7" name="直線コネクタ 126">
          <a:extLst>
            <a:ext uri="{FF2B5EF4-FFF2-40B4-BE49-F238E27FC236}">
              <a16:creationId xmlns:a16="http://schemas.microsoft.com/office/drawing/2014/main" id="{79393C37-BC5C-49DA-91BC-F16B114D4E1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28" name="直線コネクタ 127">
          <a:extLst>
            <a:ext uri="{FF2B5EF4-FFF2-40B4-BE49-F238E27FC236}">
              <a16:creationId xmlns:a16="http://schemas.microsoft.com/office/drawing/2014/main" id="{EFED1411-AAAA-4FAF-B805-B70B519DDD2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29" name="テキスト ボックス 128">
          <a:extLst>
            <a:ext uri="{FF2B5EF4-FFF2-40B4-BE49-F238E27FC236}">
              <a16:creationId xmlns:a16="http://schemas.microsoft.com/office/drawing/2014/main" id="{5327415A-089E-45F7-914B-11FF00D001D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30" name="直線コネクタ 129">
          <a:extLst>
            <a:ext uri="{FF2B5EF4-FFF2-40B4-BE49-F238E27FC236}">
              <a16:creationId xmlns:a16="http://schemas.microsoft.com/office/drawing/2014/main" id="{A0A16447-B1C5-4898-9D7A-D450070D0BE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31" name="テキスト ボックス 130">
          <a:extLst>
            <a:ext uri="{FF2B5EF4-FFF2-40B4-BE49-F238E27FC236}">
              <a16:creationId xmlns:a16="http://schemas.microsoft.com/office/drawing/2014/main" id="{A5A740CD-ABBD-43F4-97AF-B305C6BAF97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32" name="直線コネクタ 131">
          <a:extLst>
            <a:ext uri="{FF2B5EF4-FFF2-40B4-BE49-F238E27FC236}">
              <a16:creationId xmlns:a16="http://schemas.microsoft.com/office/drawing/2014/main" id="{D9F7CFD5-7C87-4F0A-8F09-0694ACB46FA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33" name="テキスト ボックス 132">
          <a:extLst>
            <a:ext uri="{FF2B5EF4-FFF2-40B4-BE49-F238E27FC236}">
              <a16:creationId xmlns:a16="http://schemas.microsoft.com/office/drawing/2014/main" id="{FA2035A2-D05F-4B95-AE00-ECD6980D559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34" name="直線コネクタ 133">
          <a:extLst>
            <a:ext uri="{FF2B5EF4-FFF2-40B4-BE49-F238E27FC236}">
              <a16:creationId xmlns:a16="http://schemas.microsoft.com/office/drawing/2014/main" id="{FD165BFD-2454-48B8-BE64-988A809BFCA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35" name="テキスト ボックス 134">
          <a:extLst>
            <a:ext uri="{FF2B5EF4-FFF2-40B4-BE49-F238E27FC236}">
              <a16:creationId xmlns:a16="http://schemas.microsoft.com/office/drawing/2014/main" id="{B2B2C271-8CE1-49D8-A7CF-F5FF0621596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36" name="直線コネクタ 135">
          <a:extLst>
            <a:ext uri="{FF2B5EF4-FFF2-40B4-BE49-F238E27FC236}">
              <a16:creationId xmlns:a16="http://schemas.microsoft.com/office/drawing/2014/main" id="{56CA5A05-DE22-449B-90AD-DF9F13934ED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37" name="テキスト ボックス 136">
          <a:extLst>
            <a:ext uri="{FF2B5EF4-FFF2-40B4-BE49-F238E27FC236}">
              <a16:creationId xmlns:a16="http://schemas.microsoft.com/office/drawing/2014/main" id="{6742247A-5BC7-4C0C-861D-D74E7E4F6A5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8" name="直線コネクタ 137">
          <a:extLst>
            <a:ext uri="{FF2B5EF4-FFF2-40B4-BE49-F238E27FC236}">
              <a16:creationId xmlns:a16="http://schemas.microsoft.com/office/drawing/2014/main" id="{CA0F352D-AE20-4217-B684-286A3E3AD9E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9" name="テキスト ボックス 138">
          <a:extLst>
            <a:ext uri="{FF2B5EF4-FFF2-40B4-BE49-F238E27FC236}">
              <a16:creationId xmlns:a16="http://schemas.microsoft.com/office/drawing/2014/main" id="{52590ECA-D401-4474-99BA-BC0CFC48816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0" name="【福祉施設】&#10;一人当たり面積グラフ枠">
          <a:extLst>
            <a:ext uri="{FF2B5EF4-FFF2-40B4-BE49-F238E27FC236}">
              <a16:creationId xmlns:a16="http://schemas.microsoft.com/office/drawing/2014/main" id="{D3EC5023-3D39-43CE-85DA-D206C5018DB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141" name="直線コネクタ 140">
          <a:extLst>
            <a:ext uri="{FF2B5EF4-FFF2-40B4-BE49-F238E27FC236}">
              <a16:creationId xmlns:a16="http://schemas.microsoft.com/office/drawing/2014/main" id="{02991062-2886-4C7D-8B49-A628FFDF0650}"/>
            </a:ext>
          </a:extLst>
        </xdr:cNvPr>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142" name="【福祉施設】&#10;一人当たり面積最小値テキスト">
          <a:extLst>
            <a:ext uri="{FF2B5EF4-FFF2-40B4-BE49-F238E27FC236}">
              <a16:creationId xmlns:a16="http://schemas.microsoft.com/office/drawing/2014/main" id="{ED74BBFB-4AF2-4C4C-9060-8CC0927EF44B}"/>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143" name="直線コネクタ 142">
          <a:extLst>
            <a:ext uri="{FF2B5EF4-FFF2-40B4-BE49-F238E27FC236}">
              <a16:creationId xmlns:a16="http://schemas.microsoft.com/office/drawing/2014/main" id="{0198F82C-DE08-4995-9A4E-FA39418664D2}"/>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144" name="【福祉施設】&#10;一人当たり面積最大値テキスト">
          <a:extLst>
            <a:ext uri="{FF2B5EF4-FFF2-40B4-BE49-F238E27FC236}">
              <a16:creationId xmlns:a16="http://schemas.microsoft.com/office/drawing/2014/main" id="{E448724E-A49A-4AD0-9A6A-E245B1D665AC}"/>
            </a:ext>
          </a:extLst>
        </xdr:cNvPr>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145" name="直線コネクタ 144">
          <a:extLst>
            <a:ext uri="{FF2B5EF4-FFF2-40B4-BE49-F238E27FC236}">
              <a16:creationId xmlns:a16="http://schemas.microsoft.com/office/drawing/2014/main" id="{F239F9DB-C4A7-47E3-BFB2-4FEDE06F1DA2}"/>
            </a:ext>
          </a:extLst>
        </xdr:cNvPr>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146" name="【福祉施設】&#10;一人当たり面積平均値テキスト">
          <a:extLst>
            <a:ext uri="{FF2B5EF4-FFF2-40B4-BE49-F238E27FC236}">
              <a16:creationId xmlns:a16="http://schemas.microsoft.com/office/drawing/2014/main" id="{E3CBDAC0-6273-40DF-AAB4-F288CECC4C1D}"/>
            </a:ext>
          </a:extLst>
        </xdr:cNvPr>
        <xdr:cNvSpPr txBox="1"/>
      </xdr:nvSpPr>
      <xdr:spPr>
        <a:xfrm>
          <a:off x="10515600" y="1453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147" name="フローチャート: 判断 146">
          <a:extLst>
            <a:ext uri="{FF2B5EF4-FFF2-40B4-BE49-F238E27FC236}">
              <a16:creationId xmlns:a16="http://schemas.microsoft.com/office/drawing/2014/main" id="{A1286739-CDD8-4AF1-BAC3-AF804A56F65E}"/>
            </a:ext>
          </a:extLst>
        </xdr:cNvPr>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148" name="フローチャート: 判断 147">
          <a:extLst>
            <a:ext uri="{FF2B5EF4-FFF2-40B4-BE49-F238E27FC236}">
              <a16:creationId xmlns:a16="http://schemas.microsoft.com/office/drawing/2014/main" id="{02080A0B-11E2-4B37-AFB6-73C83A987B34}"/>
            </a:ext>
          </a:extLst>
        </xdr:cNvPr>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102506</xdr:rowOff>
    </xdr:from>
    <xdr:ext cx="469744" cy="259045"/>
    <xdr:sp macro="" textlink="">
      <xdr:nvSpPr>
        <xdr:cNvPr id="149" name="n_1aveValue【福祉施設】&#10;一人当たり面積">
          <a:extLst>
            <a:ext uri="{FF2B5EF4-FFF2-40B4-BE49-F238E27FC236}">
              <a16:creationId xmlns:a16="http://schemas.microsoft.com/office/drawing/2014/main" id="{9C15E99D-D6AE-4DEE-94C1-E84A27DBB946}"/>
            </a:ext>
          </a:extLst>
        </xdr:cNvPr>
        <xdr:cNvSpPr txBox="1"/>
      </xdr:nvSpPr>
      <xdr:spPr>
        <a:xfrm>
          <a:off x="9391727" y="146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150" name="フローチャート: 判断 149">
          <a:extLst>
            <a:ext uri="{FF2B5EF4-FFF2-40B4-BE49-F238E27FC236}">
              <a16:creationId xmlns:a16="http://schemas.microsoft.com/office/drawing/2014/main" id="{A3B11F0C-F41C-4568-AF21-17DB66478AC3}"/>
            </a:ext>
          </a:extLst>
        </xdr:cNvPr>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97553</xdr:rowOff>
    </xdr:from>
    <xdr:ext cx="469744" cy="259045"/>
    <xdr:sp macro="" textlink="">
      <xdr:nvSpPr>
        <xdr:cNvPr id="151" name="n_2aveValue【福祉施設】&#10;一人当たり面積">
          <a:extLst>
            <a:ext uri="{FF2B5EF4-FFF2-40B4-BE49-F238E27FC236}">
              <a16:creationId xmlns:a16="http://schemas.microsoft.com/office/drawing/2014/main" id="{F5A39668-5975-493E-92D2-0A8B111F5727}"/>
            </a:ext>
          </a:extLst>
        </xdr:cNvPr>
        <xdr:cNvSpPr txBox="1"/>
      </xdr:nvSpPr>
      <xdr:spPr>
        <a:xfrm>
          <a:off x="8515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152" name="フローチャート: 判断 151">
          <a:extLst>
            <a:ext uri="{FF2B5EF4-FFF2-40B4-BE49-F238E27FC236}">
              <a16:creationId xmlns:a16="http://schemas.microsoft.com/office/drawing/2014/main" id="{44FF432A-E4EC-443F-9B9D-8905A093FE5F}"/>
            </a:ext>
          </a:extLst>
        </xdr:cNvPr>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91076</xdr:rowOff>
    </xdr:from>
    <xdr:ext cx="469744" cy="259045"/>
    <xdr:sp macro="" textlink="">
      <xdr:nvSpPr>
        <xdr:cNvPr id="153" name="n_3aveValue【福祉施設】&#10;一人当たり面積">
          <a:extLst>
            <a:ext uri="{FF2B5EF4-FFF2-40B4-BE49-F238E27FC236}">
              <a16:creationId xmlns:a16="http://schemas.microsoft.com/office/drawing/2014/main" id="{F155D3F1-86B6-4147-B0B1-B7E36BE0F351}"/>
            </a:ext>
          </a:extLst>
        </xdr:cNvPr>
        <xdr:cNvSpPr txBox="1"/>
      </xdr:nvSpPr>
      <xdr:spPr>
        <a:xfrm>
          <a:off x="7626427" y="146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B53F0E6A-1175-43F4-BA99-3239E341BFA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C9C3D377-883F-4174-9D25-3482DC09B76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41093F9B-7E4B-4C77-A86B-50E4CC90E5E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26E5F772-79E0-49D6-B2BB-624225A53A2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52D7B9C9-B7C5-45D6-830F-6F50D9C6E8C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85598</xdr:rowOff>
    </xdr:from>
    <xdr:to>
      <xdr:col>55</xdr:col>
      <xdr:colOff>50800</xdr:colOff>
      <xdr:row>84</xdr:row>
      <xdr:rowOff>15748</xdr:rowOff>
    </xdr:to>
    <xdr:sp macro="" textlink="">
      <xdr:nvSpPr>
        <xdr:cNvPr id="159" name="楕円 158">
          <a:extLst>
            <a:ext uri="{FF2B5EF4-FFF2-40B4-BE49-F238E27FC236}">
              <a16:creationId xmlns:a16="http://schemas.microsoft.com/office/drawing/2014/main" id="{4629C5A6-EBAF-413B-A95F-20BFD3D0FFF5}"/>
            </a:ext>
          </a:extLst>
        </xdr:cNvPr>
        <xdr:cNvSpPr/>
      </xdr:nvSpPr>
      <xdr:spPr>
        <a:xfrm>
          <a:off x="104267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108475</xdr:rowOff>
    </xdr:from>
    <xdr:ext cx="469744" cy="259045"/>
    <xdr:sp macro="" textlink="">
      <xdr:nvSpPr>
        <xdr:cNvPr id="160" name="【福祉施設】&#10;一人当たり面積該当値テキスト">
          <a:extLst>
            <a:ext uri="{FF2B5EF4-FFF2-40B4-BE49-F238E27FC236}">
              <a16:creationId xmlns:a16="http://schemas.microsoft.com/office/drawing/2014/main" id="{CFD5D996-717E-4A0E-802F-7D07AEF80796}"/>
            </a:ext>
          </a:extLst>
        </xdr:cNvPr>
        <xdr:cNvSpPr txBox="1"/>
      </xdr:nvSpPr>
      <xdr:spPr>
        <a:xfrm>
          <a:off x="10515600" y="1416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68453</xdr:rowOff>
    </xdr:from>
    <xdr:to>
      <xdr:col>50</xdr:col>
      <xdr:colOff>165100</xdr:colOff>
      <xdr:row>83</xdr:row>
      <xdr:rowOff>170053</xdr:rowOff>
    </xdr:to>
    <xdr:sp macro="" textlink="">
      <xdr:nvSpPr>
        <xdr:cNvPr id="161" name="楕円 160">
          <a:extLst>
            <a:ext uri="{FF2B5EF4-FFF2-40B4-BE49-F238E27FC236}">
              <a16:creationId xmlns:a16="http://schemas.microsoft.com/office/drawing/2014/main" id="{95B70664-A061-48E3-AB91-C4A9952C3447}"/>
            </a:ext>
          </a:extLst>
        </xdr:cNvPr>
        <xdr:cNvSpPr/>
      </xdr:nvSpPr>
      <xdr:spPr>
        <a:xfrm>
          <a:off x="9588500" y="1429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119253</xdr:rowOff>
    </xdr:from>
    <xdr:to>
      <xdr:col>55</xdr:col>
      <xdr:colOff>0</xdr:colOff>
      <xdr:row>83</xdr:row>
      <xdr:rowOff>136398</xdr:rowOff>
    </xdr:to>
    <xdr:cxnSp macro="">
      <xdr:nvCxnSpPr>
        <xdr:cNvPr id="162" name="直線コネクタ 161">
          <a:extLst>
            <a:ext uri="{FF2B5EF4-FFF2-40B4-BE49-F238E27FC236}">
              <a16:creationId xmlns:a16="http://schemas.microsoft.com/office/drawing/2014/main" id="{99A170DD-8E0E-4AA1-AA43-3600F077B997}"/>
            </a:ext>
          </a:extLst>
        </xdr:cNvPr>
        <xdr:cNvCxnSpPr/>
      </xdr:nvCxnSpPr>
      <xdr:spPr>
        <a:xfrm>
          <a:off x="9639300" y="14349603"/>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69214</xdr:rowOff>
    </xdr:from>
    <xdr:to>
      <xdr:col>46</xdr:col>
      <xdr:colOff>38100</xdr:colOff>
      <xdr:row>83</xdr:row>
      <xdr:rowOff>170814</xdr:rowOff>
    </xdr:to>
    <xdr:sp macro="" textlink="">
      <xdr:nvSpPr>
        <xdr:cNvPr id="163" name="楕円 162">
          <a:extLst>
            <a:ext uri="{FF2B5EF4-FFF2-40B4-BE49-F238E27FC236}">
              <a16:creationId xmlns:a16="http://schemas.microsoft.com/office/drawing/2014/main" id="{1268AFC9-10F2-4E01-943A-E1056303BF24}"/>
            </a:ext>
          </a:extLst>
        </xdr:cNvPr>
        <xdr:cNvSpPr/>
      </xdr:nvSpPr>
      <xdr:spPr>
        <a:xfrm>
          <a:off x="8699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119253</xdr:rowOff>
    </xdr:from>
    <xdr:to>
      <xdr:col>50</xdr:col>
      <xdr:colOff>114300</xdr:colOff>
      <xdr:row>83</xdr:row>
      <xdr:rowOff>120014</xdr:rowOff>
    </xdr:to>
    <xdr:cxnSp macro="">
      <xdr:nvCxnSpPr>
        <xdr:cNvPr id="164" name="直線コネクタ 163">
          <a:extLst>
            <a:ext uri="{FF2B5EF4-FFF2-40B4-BE49-F238E27FC236}">
              <a16:creationId xmlns:a16="http://schemas.microsoft.com/office/drawing/2014/main" id="{D8E2E5E5-166E-48DD-A646-973261144FD3}"/>
            </a:ext>
          </a:extLst>
        </xdr:cNvPr>
        <xdr:cNvCxnSpPr/>
      </xdr:nvCxnSpPr>
      <xdr:spPr>
        <a:xfrm flipV="1">
          <a:off x="8750300" y="1434960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60452</xdr:rowOff>
    </xdr:from>
    <xdr:to>
      <xdr:col>41</xdr:col>
      <xdr:colOff>101600</xdr:colOff>
      <xdr:row>83</xdr:row>
      <xdr:rowOff>162052</xdr:rowOff>
    </xdr:to>
    <xdr:sp macro="" textlink="">
      <xdr:nvSpPr>
        <xdr:cNvPr id="165" name="楕円 164">
          <a:extLst>
            <a:ext uri="{FF2B5EF4-FFF2-40B4-BE49-F238E27FC236}">
              <a16:creationId xmlns:a16="http://schemas.microsoft.com/office/drawing/2014/main" id="{B7F971BA-677E-4339-A23A-2F676305AD5F}"/>
            </a:ext>
          </a:extLst>
        </xdr:cNvPr>
        <xdr:cNvSpPr/>
      </xdr:nvSpPr>
      <xdr:spPr>
        <a:xfrm>
          <a:off x="78105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111252</xdr:rowOff>
    </xdr:from>
    <xdr:to>
      <xdr:col>45</xdr:col>
      <xdr:colOff>177800</xdr:colOff>
      <xdr:row>83</xdr:row>
      <xdr:rowOff>120014</xdr:rowOff>
    </xdr:to>
    <xdr:cxnSp macro="">
      <xdr:nvCxnSpPr>
        <xdr:cNvPr id="166" name="直線コネクタ 165">
          <a:extLst>
            <a:ext uri="{FF2B5EF4-FFF2-40B4-BE49-F238E27FC236}">
              <a16:creationId xmlns:a16="http://schemas.microsoft.com/office/drawing/2014/main" id="{B48D361C-2293-47DB-A938-4022CFCCD837}"/>
            </a:ext>
          </a:extLst>
        </xdr:cNvPr>
        <xdr:cNvCxnSpPr/>
      </xdr:nvCxnSpPr>
      <xdr:spPr>
        <a:xfrm>
          <a:off x="7861300" y="14341602"/>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15130</xdr:rowOff>
    </xdr:from>
    <xdr:ext cx="469744" cy="259045"/>
    <xdr:sp macro="" textlink="">
      <xdr:nvSpPr>
        <xdr:cNvPr id="167" name="n_1mainValue【福祉施設】&#10;一人当たり面積">
          <a:extLst>
            <a:ext uri="{FF2B5EF4-FFF2-40B4-BE49-F238E27FC236}">
              <a16:creationId xmlns:a16="http://schemas.microsoft.com/office/drawing/2014/main" id="{A0CF43B9-E1C5-4E15-BC9B-0F002D9892D3}"/>
            </a:ext>
          </a:extLst>
        </xdr:cNvPr>
        <xdr:cNvSpPr txBox="1"/>
      </xdr:nvSpPr>
      <xdr:spPr>
        <a:xfrm>
          <a:off x="9391727" y="1407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15891</xdr:rowOff>
    </xdr:from>
    <xdr:ext cx="469744" cy="259045"/>
    <xdr:sp macro="" textlink="">
      <xdr:nvSpPr>
        <xdr:cNvPr id="168" name="n_2mainValue【福祉施設】&#10;一人当たり面積">
          <a:extLst>
            <a:ext uri="{FF2B5EF4-FFF2-40B4-BE49-F238E27FC236}">
              <a16:creationId xmlns:a16="http://schemas.microsoft.com/office/drawing/2014/main" id="{FD672A9C-9E08-4BB0-A503-D53C87A48A59}"/>
            </a:ext>
          </a:extLst>
        </xdr:cNvPr>
        <xdr:cNvSpPr txBox="1"/>
      </xdr:nvSpPr>
      <xdr:spPr>
        <a:xfrm>
          <a:off x="8515427" y="1407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7129</xdr:rowOff>
    </xdr:from>
    <xdr:ext cx="469744" cy="259045"/>
    <xdr:sp macro="" textlink="">
      <xdr:nvSpPr>
        <xdr:cNvPr id="169" name="n_3mainValue【福祉施設】&#10;一人当たり面積">
          <a:extLst>
            <a:ext uri="{FF2B5EF4-FFF2-40B4-BE49-F238E27FC236}">
              <a16:creationId xmlns:a16="http://schemas.microsoft.com/office/drawing/2014/main" id="{CA07B98B-7B0F-436D-8569-EEB1A446CFCC}"/>
            </a:ext>
          </a:extLst>
        </xdr:cNvPr>
        <xdr:cNvSpPr txBox="1"/>
      </xdr:nvSpPr>
      <xdr:spPr>
        <a:xfrm>
          <a:off x="7626427" y="1406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a:extLst>
            <a:ext uri="{FF2B5EF4-FFF2-40B4-BE49-F238E27FC236}">
              <a16:creationId xmlns:a16="http://schemas.microsoft.com/office/drawing/2014/main" id="{2889C7B4-E24D-4FB2-B5B8-D7F8B8D1E8A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a:extLst>
            <a:ext uri="{FF2B5EF4-FFF2-40B4-BE49-F238E27FC236}">
              <a16:creationId xmlns:a16="http://schemas.microsoft.com/office/drawing/2014/main" id="{4A3A5C42-320B-4428-B7CF-C6DEA7D8703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a:extLst>
            <a:ext uri="{FF2B5EF4-FFF2-40B4-BE49-F238E27FC236}">
              <a16:creationId xmlns:a16="http://schemas.microsoft.com/office/drawing/2014/main" id="{7503E749-A46D-4802-A0E7-2F438C3D6E1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a:extLst>
            <a:ext uri="{FF2B5EF4-FFF2-40B4-BE49-F238E27FC236}">
              <a16:creationId xmlns:a16="http://schemas.microsoft.com/office/drawing/2014/main" id="{D561ACAA-CD25-4015-9A46-37673F3E7D5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a:extLst>
            <a:ext uri="{FF2B5EF4-FFF2-40B4-BE49-F238E27FC236}">
              <a16:creationId xmlns:a16="http://schemas.microsoft.com/office/drawing/2014/main" id="{F9A0E255-64EE-4E83-A7AD-8A22E73C944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a:extLst>
            <a:ext uri="{FF2B5EF4-FFF2-40B4-BE49-F238E27FC236}">
              <a16:creationId xmlns:a16="http://schemas.microsoft.com/office/drawing/2014/main" id="{1F3E85AC-B033-4EFD-B84E-FEAE02092EA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a:extLst>
            <a:ext uri="{FF2B5EF4-FFF2-40B4-BE49-F238E27FC236}">
              <a16:creationId xmlns:a16="http://schemas.microsoft.com/office/drawing/2014/main" id="{AF7C1C3F-364F-44C8-97CF-5DDCCE1BE16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a:extLst>
            <a:ext uri="{FF2B5EF4-FFF2-40B4-BE49-F238E27FC236}">
              <a16:creationId xmlns:a16="http://schemas.microsoft.com/office/drawing/2014/main" id="{30AE6AC7-BD9F-4EF7-9137-02A4B886B2F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8" name="正方形/長方形 177">
          <a:extLst>
            <a:ext uri="{FF2B5EF4-FFF2-40B4-BE49-F238E27FC236}">
              <a16:creationId xmlns:a16="http://schemas.microsoft.com/office/drawing/2014/main" id="{7A506319-5279-4CE8-AFC6-7CC03D22A5D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9" name="正方形/長方形 178">
          <a:extLst>
            <a:ext uri="{FF2B5EF4-FFF2-40B4-BE49-F238E27FC236}">
              <a16:creationId xmlns:a16="http://schemas.microsoft.com/office/drawing/2014/main" id="{F37298AF-65A8-4C8F-84E0-CB02A66FE62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0" name="正方形/長方形 179">
          <a:extLst>
            <a:ext uri="{FF2B5EF4-FFF2-40B4-BE49-F238E27FC236}">
              <a16:creationId xmlns:a16="http://schemas.microsoft.com/office/drawing/2014/main" id="{80067FD0-7180-420D-A486-8F17EB16275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1" name="正方形/長方形 180">
          <a:extLst>
            <a:ext uri="{FF2B5EF4-FFF2-40B4-BE49-F238E27FC236}">
              <a16:creationId xmlns:a16="http://schemas.microsoft.com/office/drawing/2014/main" id="{E55B79AF-4FAE-4592-991E-218911F61D5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2" name="正方形/長方形 181">
          <a:extLst>
            <a:ext uri="{FF2B5EF4-FFF2-40B4-BE49-F238E27FC236}">
              <a16:creationId xmlns:a16="http://schemas.microsoft.com/office/drawing/2014/main" id="{ED6CDB3A-F492-4633-8890-F833577C5D9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3" name="正方形/長方形 182">
          <a:extLst>
            <a:ext uri="{FF2B5EF4-FFF2-40B4-BE49-F238E27FC236}">
              <a16:creationId xmlns:a16="http://schemas.microsoft.com/office/drawing/2014/main" id="{70954ABF-9C40-4ED2-B9E2-7F30E53BA39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4" name="正方形/長方形 183">
          <a:extLst>
            <a:ext uri="{FF2B5EF4-FFF2-40B4-BE49-F238E27FC236}">
              <a16:creationId xmlns:a16="http://schemas.microsoft.com/office/drawing/2014/main" id="{9481D2C4-1F28-42F7-B84C-1771E1B4C0A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5" name="正方形/長方形 184">
          <a:extLst>
            <a:ext uri="{FF2B5EF4-FFF2-40B4-BE49-F238E27FC236}">
              <a16:creationId xmlns:a16="http://schemas.microsoft.com/office/drawing/2014/main" id="{205EE6C2-D76A-4809-9514-0F637429312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6" name="正方形/長方形 185">
          <a:extLst>
            <a:ext uri="{FF2B5EF4-FFF2-40B4-BE49-F238E27FC236}">
              <a16:creationId xmlns:a16="http://schemas.microsoft.com/office/drawing/2014/main" id="{17D182E2-1DFC-44B7-8C3D-7BA6CFCF393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7" name="正方形/長方形 186">
          <a:extLst>
            <a:ext uri="{FF2B5EF4-FFF2-40B4-BE49-F238E27FC236}">
              <a16:creationId xmlns:a16="http://schemas.microsoft.com/office/drawing/2014/main" id="{01342359-B7A9-44FC-B8D1-B0EC1684A2D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8" name="正方形/長方形 187">
          <a:extLst>
            <a:ext uri="{FF2B5EF4-FFF2-40B4-BE49-F238E27FC236}">
              <a16:creationId xmlns:a16="http://schemas.microsoft.com/office/drawing/2014/main" id="{3E89012A-E8B5-49D7-A03D-CCE8B897B18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9" name="正方形/長方形 188">
          <a:extLst>
            <a:ext uri="{FF2B5EF4-FFF2-40B4-BE49-F238E27FC236}">
              <a16:creationId xmlns:a16="http://schemas.microsoft.com/office/drawing/2014/main" id="{F0F57901-1DEC-4BFB-9CF3-C4B6F3F038F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0" name="正方形/長方形 189">
          <a:extLst>
            <a:ext uri="{FF2B5EF4-FFF2-40B4-BE49-F238E27FC236}">
              <a16:creationId xmlns:a16="http://schemas.microsoft.com/office/drawing/2014/main" id="{4031631C-DFA0-4932-A551-AFD3A9E85C2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1" name="正方形/長方形 190">
          <a:extLst>
            <a:ext uri="{FF2B5EF4-FFF2-40B4-BE49-F238E27FC236}">
              <a16:creationId xmlns:a16="http://schemas.microsoft.com/office/drawing/2014/main" id="{B25440CE-2514-4F53-B5CF-B6BB6644A06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2" name="正方形/長方形 191">
          <a:extLst>
            <a:ext uri="{FF2B5EF4-FFF2-40B4-BE49-F238E27FC236}">
              <a16:creationId xmlns:a16="http://schemas.microsoft.com/office/drawing/2014/main" id="{3107BBE5-44B4-458E-91C4-BA249757221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3" name="正方形/長方形 192">
          <a:extLst>
            <a:ext uri="{FF2B5EF4-FFF2-40B4-BE49-F238E27FC236}">
              <a16:creationId xmlns:a16="http://schemas.microsoft.com/office/drawing/2014/main" id="{80F6FABE-E0F1-4206-A0DC-9BE14B5FA03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4" name="テキスト ボックス 193">
          <a:extLst>
            <a:ext uri="{FF2B5EF4-FFF2-40B4-BE49-F238E27FC236}">
              <a16:creationId xmlns:a16="http://schemas.microsoft.com/office/drawing/2014/main" id="{0951EAF2-3569-46BB-BBA3-4AD1B345AD2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5" name="直線コネクタ 194">
          <a:extLst>
            <a:ext uri="{FF2B5EF4-FFF2-40B4-BE49-F238E27FC236}">
              <a16:creationId xmlns:a16="http://schemas.microsoft.com/office/drawing/2014/main" id="{428E81CB-5DA5-484B-857A-0E1BAEA185D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96" name="直線コネクタ 195">
          <a:extLst>
            <a:ext uri="{FF2B5EF4-FFF2-40B4-BE49-F238E27FC236}">
              <a16:creationId xmlns:a16="http://schemas.microsoft.com/office/drawing/2014/main" id="{7BD9061C-400D-48D3-87D6-89CFF4CDE20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97" name="テキスト ボックス 196">
          <a:extLst>
            <a:ext uri="{FF2B5EF4-FFF2-40B4-BE49-F238E27FC236}">
              <a16:creationId xmlns:a16="http://schemas.microsoft.com/office/drawing/2014/main" id="{3FF376DB-A358-4BEA-A6C0-389F8B5E0BA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8" name="直線コネクタ 197">
          <a:extLst>
            <a:ext uri="{FF2B5EF4-FFF2-40B4-BE49-F238E27FC236}">
              <a16:creationId xmlns:a16="http://schemas.microsoft.com/office/drawing/2014/main" id="{39253D3F-C21E-4694-B771-16434A5F37F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99" name="テキスト ボックス 198">
          <a:extLst>
            <a:ext uri="{FF2B5EF4-FFF2-40B4-BE49-F238E27FC236}">
              <a16:creationId xmlns:a16="http://schemas.microsoft.com/office/drawing/2014/main" id="{A4AF8752-6DC0-406C-8FB9-67C045E7ED7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0" name="直線コネクタ 199">
          <a:extLst>
            <a:ext uri="{FF2B5EF4-FFF2-40B4-BE49-F238E27FC236}">
              <a16:creationId xmlns:a16="http://schemas.microsoft.com/office/drawing/2014/main" id="{FA48D2EA-A3E2-4910-8864-B8666C411F0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1" name="テキスト ボックス 200">
          <a:extLst>
            <a:ext uri="{FF2B5EF4-FFF2-40B4-BE49-F238E27FC236}">
              <a16:creationId xmlns:a16="http://schemas.microsoft.com/office/drawing/2014/main" id="{DD0D30E0-B1FA-480F-B9AF-2FB601FBDD8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2" name="直線コネクタ 201">
          <a:extLst>
            <a:ext uri="{FF2B5EF4-FFF2-40B4-BE49-F238E27FC236}">
              <a16:creationId xmlns:a16="http://schemas.microsoft.com/office/drawing/2014/main" id="{E4B15ACA-F5ED-4F10-95F6-09F4E478071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3" name="テキスト ボックス 202">
          <a:extLst>
            <a:ext uri="{FF2B5EF4-FFF2-40B4-BE49-F238E27FC236}">
              <a16:creationId xmlns:a16="http://schemas.microsoft.com/office/drawing/2014/main" id="{12A7E93D-3B6C-4D6D-B2D0-CBB5EE18292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4" name="直線コネクタ 203">
          <a:extLst>
            <a:ext uri="{FF2B5EF4-FFF2-40B4-BE49-F238E27FC236}">
              <a16:creationId xmlns:a16="http://schemas.microsoft.com/office/drawing/2014/main" id="{4221DF18-4022-436B-81E7-BEB4D70417D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5" name="テキスト ボックス 204">
          <a:extLst>
            <a:ext uri="{FF2B5EF4-FFF2-40B4-BE49-F238E27FC236}">
              <a16:creationId xmlns:a16="http://schemas.microsoft.com/office/drawing/2014/main" id="{7BA2CDFA-55AD-4F6C-9B98-6AA6771A088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6" name="直線コネクタ 205">
          <a:extLst>
            <a:ext uri="{FF2B5EF4-FFF2-40B4-BE49-F238E27FC236}">
              <a16:creationId xmlns:a16="http://schemas.microsoft.com/office/drawing/2014/main" id="{07F011AB-4FAB-4768-A758-83A45896582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07" name="テキスト ボックス 206">
          <a:extLst>
            <a:ext uri="{FF2B5EF4-FFF2-40B4-BE49-F238E27FC236}">
              <a16:creationId xmlns:a16="http://schemas.microsoft.com/office/drawing/2014/main" id="{F69A1315-3EBD-4467-8065-5C1E6DD9DAC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8" name="直線コネクタ 207">
          <a:extLst>
            <a:ext uri="{FF2B5EF4-FFF2-40B4-BE49-F238E27FC236}">
              <a16:creationId xmlns:a16="http://schemas.microsoft.com/office/drawing/2014/main" id="{CD0A01E0-327E-4846-A2CA-7A987A4E347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9" name="テキスト ボックス 208">
          <a:extLst>
            <a:ext uri="{FF2B5EF4-FFF2-40B4-BE49-F238E27FC236}">
              <a16:creationId xmlns:a16="http://schemas.microsoft.com/office/drawing/2014/main" id="{90317BCE-7ABD-4B59-B0E2-0B482BB830B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0" name="【一般廃棄物処理施設】&#10;有形固定資産減価償却率グラフ枠">
          <a:extLst>
            <a:ext uri="{FF2B5EF4-FFF2-40B4-BE49-F238E27FC236}">
              <a16:creationId xmlns:a16="http://schemas.microsoft.com/office/drawing/2014/main" id="{A3BABCDF-E388-47BF-8588-0F1F2BEDD48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211" name="直線コネクタ 210">
          <a:extLst>
            <a:ext uri="{FF2B5EF4-FFF2-40B4-BE49-F238E27FC236}">
              <a16:creationId xmlns:a16="http://schemas.microsoft.com/office/drawing/2014/main" id="{1482340E-C371-4A60-B2C8-872E735C01EE}"/>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212" name="【一般廃棄物処理施設】&#10;有形固定資産減価償却率最小値テキスト">
          <a:extLst>
            <a:ext uri="{FF2B5EF4-FFF2-40B4-BE49-F238E27FC236}">
              <a16:creationId xmlns:a16="http://schemas.microsoft.com/office/drawing/2014/main" id="{8E873018-93F8-46B7-AEC8-E6EEC687D0F3}"/>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213" name="直線コネクタ 212">
          <a:extLst>
            <a:ext uri="{FF2B5EF4-FFF2-40B4-BE49-F238E27FC236}">
              <a16:creationId xmlns:a16="http://schemas.microsoft.com/office/drawing/2014/main" id="{ED3EFE76-F82E-42E7-8641-61FD3224CFD9}"/>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14" name="【一般廃棄物処理施設】&#10;有形固定資産減価償却率最大値テキスト">
          <a:extLst>
            <a:ext uri="{FF2B5EF4-FFF2-40B4-BE49-F238E27FC236}">
              <a16:creationId xmlns:a16="http://schemas.microsoft.com/office/drawing/2014/main" id="{D18D93B4-931A-4AB1-B357-69D6B5F2DA03}"/>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15" name="直線コネクタ 214">
          <a:extLst>
            <a:ext uri="{FF2B5EF4-FFF2-40B4-BE49-F238E27FC236}">
              <a16:creationId xmlns:a16="http://schemas.microsoft.com/office/drawing/2014/main" id="{FE706680-F866-448D-BC03-9D6CEC146C4B}"/>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216" name="【一般廃棄物処理施設】&#10;有形固定資産減価償却率平均値テキスト">
          <a:extLst>
            <a:ext uri="{FF2B5EF4-FFF2-40B4-BE49-F238E27FC236}">
              <a16:creationId xmlns:a16="http://schemas.microsoft.com/office/drawing/2014/main" id="{321465FD-270E-4F35-80B7-F4C543D5E763}"/>
            </a:ext>
          </a:extLst>
        </xdr:cNvPr>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217" name="フローチャート: 判断 216">
          <a:extLst>
            <a:ext uri="{FF2B5EF4-FFF2-40B4-BE49-F238E27FC236}">
              <a16:creationId xmlns:a16="http://schemas.microsoft.com/office/drawing/2014/main" id="{5FC297F5-680B-4275-B9F3-9C7447099422}"/>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218" name="フローチャート: 判断 217">
          <a:extLst>
            <a:ext uri="{FF2B5EF4-FFF2-40B4-BE49-F238E27FC236}">
              <a16:creationId xmlns:a16="http://schemas.microsoft.com/office/drawing/2014/main" id="{DF331B61-378A-4F51-8351-69833EE6717C}"/>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219" name="n_1aveValue【一般廃棄物処理施設】&#10;有形固定資産減価償却率">
          <a:extLst>
            <a:ext uri="{FF2B5EF4-FFF2-40B4-BE49-F238E27FC236}">
              <a16:creationId xmlns:a16="http://schemas.microsoft.com/office/drawing/2014/main" id="{BDB03282-4B96-474B-8AB3-C4532E082BC1}"/>
            </a:ext>
          </a:extLst>
        </xdr:cNvPr>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220" name="フローチャート: 判断 219">
          <a:extLst>
            <a:ext uri="{FF2B5EF4-FFF2-40B4-BE49-F238E27FC236}">
              <a16:creationId xmlns:a16="http://schemas.microsoft.com/office/drawing/2014/main" id="{8892FA12-6EC8-4139-BDF9-721B32EF4DC7}"/>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221" name="n_2aveValue【一般廃棄物処理施設】&#10;有形固定資産減価償却率">
          <a:extLst>
            <a:ext uri="{FF2B5EF4-FFF2-40B4-BE49-F238E27FC236}">
              <a16:creationId xmlns:a16="http://schemas.microsoft.com/office/drawing/2014/main" id="{C5D77222-584D-4902-B735-E27A1A492F9B}"/>
            </a:ext>
          </a:extLst>
        </xdr:cNvPr>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222" name="フローチャート: 判断 221">
          <a:extLst>
            <a:ext uri="{FF2B5EF4-FFF2-40B4-BE49-F238E27FC236}">
              <a16:creationId xmlns:a16="http://schemas.microsoft.com/office/drawing/2014/main" id="{907AE346-5FAF-4026-8BEF-B3F5EF77E6EE}"/>
            </a:ext>
          </a:extLst>
        </xdr:cNvPr>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223" name="n_3aveValue【一般廃棄物処理施設】&#10;有形固定資産減価償却率">
          <a:extLst>
            <a:ext uri="{FF2B5EF4-FFF2-40B4-BE49-F238E27FC236}">
              <a16:creationId xmlns:a16="http://schemas.microsoft.com/office/drawing/2014/main" id="{68E77133-7C5F-4A96-8811-8830A1C0E20A}"/>
            </a:ext>
          </a:extLst>
        </xdr:cNvPr>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212D8999-591F-4740-85DB-E5DA900A969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49BAC8C4-C585-4803-BAFC-00BF3410967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3824712E-C80B-4E10-B0B3-D50DD4418AB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E48A30DA-7794-4FD1-9799-2CCFF300DE9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8" name="テキスト ボックス 227">
          <a:extLst>
            <a:ext uri="{FF2B5EF4-FFF2-40B4-BE49-F238E27FC236}">
              <a16:creationId xmlns:a16="http://schemas.microsoft.com/office/drawing/2014/main" id="{6B5E1CC8-8B68-465D-894B-6A2E5E6FF69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229" name="楕円 228">
          <a:extLst>
            <a:ext uri="{FF2B5EF4-FFF2-40B4-BE49-F238E27FC236}">
              <a16:creationId xmlns:a16="http://schemas.microsoft.com/office/drawing/2014/main" id="{6EC79ABB-DC8C-4DEF-99DD-37D411CEE4A4}"/>
            </a:ext>
          </a:extLst>
        </xdr:cNvPr>
        <xdr:cNvSpPr/>
      </xdr:nvSpPr>
      <xdr:spPr>
        <a:xfrm>
          <a:off x="16268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48277</xdr:rowOff>
    </xdr:from>
    <xdr:ext cx="405111" cy="259045"/>
    <xdr:sp macro="" textlink="">
      <xdr:nvSpPr>
        <xdr:cNvPr id="230" name="【一般廃棄物処理施設】&#10;有形固定資産減価償却率該当値テキスト">
          <a:extLst>
            <a:ext uri="{FF2B5EF4-FFF2-40B4-BE49-F238E27FC236}">
              <a16:creationId xmlns:a16="http://schemas.microsoft.com/office/drawing/2014/main" id="{F17E82B3-F1A2-4D09-AC63-B14D01058572}"/>
            </a:ext>
          </a:extLst>
        </xdr:cNvPr>
        <xdr:cNvSpPr txBox="1"/>
      </xdr:nvSpPr>
      <xdr:spPr>
        <a:xfrm>
          <a:off x="16357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133169</xdr:rowOff>
    </xdr:from>
    <xdr:to>
      <xdr:col>81</xdr:col>
      <xdr:colOff>101600</xdr:colOff>
      <xdr:row>37</xdr:row>
      <xdr:rowOff>63319</xdr:rowOff>
    </xdr:to>
    <xdr:sp macro="" textlink="">
      <xdr:nvSpPr>
        <xdr:cNvPr id="231" name="楕円 230">
          <a:extLst>
            <a:ext uri="{FF2B5EF4-FFF2-40B4-BE49-F238E27FC236}">
              <a16:creationId xmlns:a16="http://schemas.microsoft.com/office/drawing/2014/main" id="{0AB6865D-C8AA-42FD-AB00-61314E888C82}"/>
            </a:ext>
          </a:extLst>
        </xdr:cNvPr>
        <xdr:cNvSpPr/>
      </xdr:nvSpPr>
      <xdr:spPr>
        <a:xfrm>
          <a:off x="15430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76200</xdr:rowOff>
    </xdr:from>
    <xdr:to>
      <xdr:col>85</xdr:col>
      <xdr:colOff>127000</xdr:colOff>
      <xdr:row>37</xdr:row>
      <xdr:rowOff>12519</xdr:rowOff>
    </xdr:to>
    <xdr:cxnSp macro="">
      <xdr:nvCxnSpPr>
        <xdr:cNvPr id="232" name="直線コネクタ 231">
          <a:extLst>
            <a:ext uri="{FF2B5EF4-FFF2-40B4-BE49-F238E27FC236}">
              <a16:creationId xmlns:a16="http://schemas.microsoft.com/office/drawing/2014/main" id="{70FF0155-15C6-4BF0-8FD3-67481620E2A4}"/>
            </a:ext>
          </a:extLst>
        </xdr:cNvPr>
        <xdr:cNvCxnSpPr/>
      </xdr:nvCxnSpPr>
      <xdr:spPr>
        <a:xfrm flipV="1">
          <a:off x="15481300" y="6248400"/>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98878</xdr:rowOff>
    </xdr:from>
    <xdr:to>
      <xdr:col>76</xdr:col>
      <xdr:colOff>165100</xdr:colOff>
      <xdr:row>37</xdr:row>
      <xdr:rowOff>29028</xdr:rowOff>
    </xdr:to>
    <xdr:sp macro="" textlink="">
      <xdr:nvSpPr>
        <xdr:cNvPr id="233" name="楕円 232">
          <a:extLst>
            <a:ext uri="{FF2B5EF4-FFF2-40B4-BE49-F238E27FC236}">
              <a16:creationId xmlns:a16="http://schemas.microsoft.com/office/drawing/2014/main" id="{96CB1FD5-B39D-4A33-8CF2-BE9BCD2F2FA9}"/>
            </a:ext>
          </a:extLst>
        </xdr:cNvPr>
        <xdr:cNvSpPr/>
      </xdr:nvSpPr>
      <xdr:spPr>
        <a:xfrm>
          <a:off x="14541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37</xdr:row>
      <xdr:rowOff>12519</xdr:rowOff>
    </xdr:to>
    <xdr:cxnSp macro="">
      <xdr:nvCxnSpPr>
        <xdr:cNvPr id="234" name="直線コネクタ 233">
          <a:extLst>
            <a:ext uri="{FF2B5EF4-FFF2-40B4-BE49-F238E27FC236}">
              <a16:creationId xmlns:a16="http://schemas.microsoft.com/office/drawing/2014/main" id="{7C83BB7A-DA28-4116-AAC3-4EFE6BD87B5C}"/>
            </a:ext>
          </a:extLst>
        </xdr:cNvPr>
        <xdr:cNvCxnSpPr/>
      </xdr:nvCxnSpPr>
      <xdr:spPr>
        <a:xfrm>
          <a:off x="14592300" y="632187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66222</xdr:rowOff>
    </xdr:from>
    <xdr:to>
      <xdr:col>72</xdr:col>
      <xdr:colOff>38100</xdr:colOff>
      <xdr:row>41</xdr:row>
      <xdr:rowOff>167822</xdr:rowOff>
    </xdr:to>
    <xdr:sp macro="" textlink="">
      <xdr:nvSpPr>
        <xdr:cNvPr id="235" name="楕円 234">
          <a:extLst>
            <a:ext uri="{FF2B5EF4-FFF2-40B4-BE49-F238E27FC236}">
              <a16:creationId xmlns:a16="http://schemas.microsoft.com/office/drawing/2014/main" id="{A9EC6F4A-CBAE-4B30-99B1-5A3315A2BA44}"/>
            </a:ext>
          </a:extLst>
        </xdr:cNvPr>
        <xdr:cNvSpPr/>
      </xdr:nvSpPr>
      <xdr:spPr>
        <a:xfrm>
          <a:off x="13652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149678</xdr:rowOff>
    </xdr:from>
    <xdr:to>
      <xdr:col>76</xdr:col>
      <xdr:colOff>114300</xdr:colOff>
      <xdr:row>41</xdr:row>
      <xdr:rowOff>117022</xdr:rowOff>
    </xdr:to>
    <xdr:cxnSp macro="">
      <xdr:nvCxnSpPr>
        <xdr:cNvPr id="236" name="直線コネクタ 235">
          <a:extLst>
            <a:ext uri="{FF2B5EF4-FFF2-40B4-BE49-F238E27FC236}">
              <a16:creationId xmlns:a16="http://schemas.microsoft.com/office/drawing/2014/main" id="{054C4082-6DF1-49E8-9356-FA82F0688E36}"/>
            </a:ext>
          </a:extLst>
        </xdr:cNvPr>
        <xdr:cNvCxnSpPr/>
      </xdr:nvCxnSpPr>
      <xdr:spPr>
        <a:xfrm flipV="1">
          <a:off x="13703300" y="6321878"/>
          <a:ext cx="889000" cy="8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54446</xdr:rowOff>
    </xdr:from>
    <xdr:ext cx="405111" cy="259045"/>
    <xdr:sp macro="" textlink="">
      <xdr:nvSpPr>
        <xdr:cNvPr id="237" name="n_1mainValue【一般廃棄物処理施設】&#10;有形固定資産減価償却率">
          <a:extLst>
            <a:ext uri="{FF2B5EF4-FFF2-40B4-BE49-F238E27FC236}">
              <a16:creationId xmlns:a16="http://schemas.microsoft.com/office/drawing/2014/main" id="{2FCA9D35-2BBE-4C64-B9DD-0F2F4798F6D9}"/>
            </a:ext>
          </a:extLst>
        </xdr:cNvPr>
        <xdr:cNvSpPr txBox="1"/>
      </xdr:nvSpPr>
      <xdr:spPr>
        <a:xfrm>
          <a:off x="152660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20155</xdr:rowOff>
    </xdr:from>
    <xdr:ext cx="405111" cy="259045"/>
    <xdr:sp macro="" textlink="">
      <xdr:nvSpPr>
        <xdr:cNvPr id="238" name="n_2mainValue【一般廃棄物処理施設】&#10;有形固定資産減価償却率">
          <a:extLst>
            <a:ext uri="{FF2B5EF4-FFF2-40B4-BE49-F238E27FC236}">
              <a16:creationId xmlns:a16="http://schemas.microsoft.com/office/drawing/2014/main" id="{560FC0AA-F61F-4530-B63E-1FEBDA5C81A4}"/>
            </a:ext>
          </a:extLst>
        </xdr:cNvPr>
        <xdr:cNvSpPr txBox="1"/>
      </xdr:nvSpPr>
      <xdr:spPr>
        <a:xfrm>
          <a:off x="14389744" y="636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41</xdr:row>
      <xdr:rowOff>158949</xdr:rowOff>
    </xdr:from>
    <xdr:ext cx="340478" cy="259045"/>
    <xdr:sp macro="" textlink="">
      <xdr:nvSpPr>
        <xdr:cNvPr id="239" name="n_3mainValue【一般廃棄物処理施設】&#10;有形固定資産減価償却率">
          <a:extLst>
            <a:ext uri="{FF2B5EF4-FFF2-40B4-BE49-F238E27FC236}">
              <a16:creationId xmlns:a16="http://schemas.microsoft.com/office/drawing/2014/main" id="{D2EFAC7C-7813-485F-83C9-1FDD2A321FBF}"/>
            </a:ext>
          </a:extLst>
        </xdr:cNvPr>
        <xdr:cNvSpPr txBox="1"/>
      </xdr:nvSpPr>
      <xdr:spPr>
        <a:xfrm>
          <a:off x="13533061" y="7188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0" name="正方形/長方形 239">
          <a:extLst>
            <a:ext uri="{FF2B5EF4-FFF2-40B4-BE49-F238E27FC236}">
              <a16:creationId xmlns:a16="http://schemas.microsoft.com/office/drawing/2014/main" id="{6879E365-CDDC-4F82-B74E-115EC861F8C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1" name="正方形/長方形 240">
          <a:extLst>
            <a:ext uri="{FF2B5EF4-FFF2-40B4-BE49-F238E27FC236}">
              <a16:creationId xmlns:a16="http://schemas.microsoft.com/office/drawing/2014/main" id="{FCE0ED05-A234-4CD1-8C02-AA2ECF33138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2" name="正方形/長方形 241">
          <a:extLst>
            <a:ext uri="{FF2B5EF4-FFF2-40B4-BE49-F238E27FC236}">
              <a16:creationId xmlns:a16="http://schemas.microsoft.com/office/drawing/2014/main" id="{8B0908F2-AD27-4272-A650-4D4BB80905B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3" name="正方形/長方形 242">
          <a:extLst>
            <a:ext uri="{FF2B5EF4-FFF2-40B4-BE49-F238E27FC236}">
              <a16:creationId xmlns:a16="http://schemas.microsoft.com/office/drawing/2014/main" id="{A9EFC1E5-5ECB-4E5F-B43D-879E2AE54FE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4" name="正方形/長方形 243">
          <a:extLst>
            <a:ext uri="{FF2B5EF4-FFF2-40B4-BE49-F238E27FC236}">
              <a16:creationId xmlns:a16="http://schemas.microsoft.com/office/drawing/2014/main" id="{69D25DAA-5107-435F-81C4-E72FA804B13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5" name="正方形/長方形 244">
          <a:extLst>
            <a:ext uri="{FF2B5EF4-FFF2-40B4-BE49-F238E27FC236}">
              <a16:creationId xmlns:a16="http://schemas.microsoft.com/office/drawing/2014/main" id="{2D7C200C-0746-442F-A8BE-68FC56E3991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6" name="正方形/長方形 245">
          <a:extLst>
            <a:ext uri="{FF2B5EF4-FFF2-40B4-BE49-F238E27FC236}">
              <a16:creationId xmlns:a16="http://schemas.microsoft.com/office/drawing/2014/main" id="{EAD8561D-3A69-4971-9D65-35EBC380F86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7" name="正方形/長方形 246">
          <a:extLst>
            <a:ext uri="{FF2B5EF4-FFF2-40B4-BE49-F238E27FC236}">
              <a16:creationId xmlns:a16="http://schemas.microsoft.com/office/drawing/2014/main" id="{53A98F7E-5A1E-453E-AA39-F01EC1086E6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8" name="テキスト ボックス 247">
          <a:extLst>
            <a:ext uri="{FF2B5EF4-FFF2-40B4-BE49-F238E27FC236}">
              <a16:creationId xmlns:a16="http://schemas.microsoft.com/office/drawing/2014/main" id="{8375B742-AAE7-4F30-918E-BA20D2D7E59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9" name="直線コネクタ 248">
          <a:extLst>
            <a:ext uri="{FF2B5EF4-FFF2-40B4-BE49-F238E27FC236}">
              <a16:creationId xmlns:a16="http://schemas.microsoft.com/office/drawing/2014/main" id="{FB18B6FB-8FAF-4372-B0FB-13C8EB36380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50" name="直線コネクタ 249">
          <a:extLst>
            <a:ext uri="{FF2B5EF4-FFF2-40B4-BE49-F238E27FC236}">
              <a16:creationId xmlns:a16="http://schemas.microsoft.com/office/drawing/2014/main" id="{1478E441-36A6-497E-8294-78010F5249F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51" name="テキスト ボックス 250">
          <a:extLst>
            <a:ext uri="{FF2B5EF4-FFF2-40B4-BE49-F238E27FC236}">
              <a16:creationId xmlns:a16="http://schemas.microsoft.com/office/drawing/2014/main" id="{A7510D4A-8DCF-455A-8F24-BA575A5740DA}"/>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52" name="直線コネクタ 251">
          <a:extLst>
            <a:ext uri="{FF2B5EF4-FFF2-40B4-BE49-F238E27FC236}">
              <a16:creationId xmlns:a16="http://schemas.microsoft.com/office/drawing/2014/main" id="{B1A0A5C8-6349-461D-BC74-3FB1CDBE328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53" name="テキスト ボックス 252">
          <a:extLst>
            <a:ext uri="{FF2B5EF4-FFF2-40B4-BE49-F238E27FC236}">
              <a16:creationId xmlns:a16="http://schemas.microsoft.com/office/drawing/2014/main" id="{6A3403A8-9ADC-4ACE-B2DC-1412D38DDBAD}"/>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54" name="直線コネクタ 253">
          <a:extLst>
            <a:ext uri="{FF2B5EF4-FFF2-40B4-BE49-F238E27FC236}">
              <a16:creationId xmlns:a16="http://schemas.microsoft.com/office/drawing/2014/main" id="{3C9F8FAB-A707-4FC6-955D-24501C1623C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55" name="テキスト ボックス 254">
          <a:extLst>
            <a:ext uri="{FF2B5EF4-FFF2-40B4-BE49-F238E27FC236}">
              <a16:creationId xmlns:a16="http://schemas.microsoft.com/office/drawing/2014/main" id="{2630E618-CCF1-4383-BEBF-15052AD93DF3}"/>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56" name="直線コネクタ 255">
          <a:extLst>
            <a:ext uri="{FF2B5EF4-FFF2-40B4-BE49-F238E27FC236}">
              <a16:creationId xmlns:a16="http://schemas.microsoft.com/office/drawing/2014/main" id="{2131FDEC-C1C1-40AF-A54C-7C95DC6093B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57" name="テキスト ボックス 256">
          <a:extLst>
            <a:ext uri="{FF2B5EF4-FFF2-40B4-BE49-F238E27FC236}">
              <a16:creationId xmlns:a16="http://schemas.microsoft.com/office/drawing/2014/main" id="{2C4FEC7B-0BDC-499D-BEF9-2344A2673C7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58" name="直線コネクタ 257">
          <a:extLst>
            <a:ext uri="{FF2B5EF4-FFF2-40B4-BE49-F238E27FC236}">
              <a16:creationId xmlns:a16="http://schemas.microsoft.com/office/drawing/2014/main" id="{F3739C13-6851-4B7F-BFC8-EE920B6EB10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59" name="テキスト ボックス 258">
          <a:extLst>
            <a:ext uri="{FF2B5EF4-FFF2-40B4-BE49-F238E27FC236}">
              <a16:creationId xmlns:a16="http://schemas.microsoft.com/office/drawing/2014/main" id="{316430ED-EC86-478E-9A01-78E79D6C286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60" name="直線コネクタ 259">
          <a:extLst>
            <a:ext uri="{FF2B5EF4-FFF2-40B4-BE49-F238E27FC236}">
              <a16:creationId xmlns:a16="http://schemas.microsoft.com/office/drawing/2014/main" id="{6A22FC0B-3DDE-4B57-937F-8E27EA280C7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61" name="テキスト ボックス 260">
          <a:extLst>
            <a:ext uri="{FF2B5EF4-FFF2-40B4-BE49-F238E27FC236}">
              <a16:creationId xmlns:a16="http://schemas.microsoft.com/office/drawing/2014/main" id="{6D7516EA-ED05-449B-B34F-1415D331E779}"/>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2" name="直線コネクタ 261">
          <a:extLst>
            <a:ext uri="{FF2B5EF4-FFF2-40B4-BE49-F238E27FC236}">
              <a16:creationId xmlns:a16="http://schemas.microsoft.com/office/drawing/2014/main" id="{D954BF1C-2C42-4B71-A93E-52FACE4D86C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63" name="テキスト ボックス 262">
          <a:extLst>
            <a:ext uri="{FF2B5EF4-FFF2-40B4-BE49-F238E27FC236}">
              <a16:creationId xmlns:a16="http://schemas.microsoft.com/office/drawing/2014/main" id="{5ECE5FBC-AD80-4CC0-BD20-7017DCDA859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4" name="【一般廃棄物処理施設】&#10;一人当たり有形固定資産（償却資産）額グラフ枠">
          <a:extLst>
            <a:ext uri="{FF2B5EF4-FFF2-40B4-BE49-F238E27FC236}">
              <a16:creationId xmlns:a16="http://schemas.microsoft.com/office/drawing/2014/main" id="{5DE27160-BFC9-4106-A7CF-2AC4A3D4EBF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265" name="直線コネクタ 264">
          <a:extLst>
            <a:ext uri="{FF2B5EF4-FFF2-40B4-BE49-F238E27FC236}">
              <a16:creationId xmlns:a16="http://schemas.microsoft.com/office/drawing/2014/main" id="{06602E20-2395-4E00-AFEF-F7CB7F174BFB}"/>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266" name="【一般廃棄物処理施設】&#10;一人当たり有形固定資産（償却資産）額最小値テキスト">
          <a:extLst>
            <a:ext uri="{FF2B5EF4-FFF2-40B4-BE49-F238E27FC236}">
              <a16:creationId xmlns:a16="http://schemas.microsoft.com/office/drawing/2014/main" id="{FAB8B3FB-07EF-4577-98E8-72DB7F7672B2}"/>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267" name="直線コネクタ 266">
          <a:extLst>
            <a:ext uri="{FF2B5EF4-FFF2-40B4-BE49-F238E27FC236}">
              <a16:creationId xmlns:a16="http://schemas.microsoft.com/office/drawing/2014/main" id="{25F562BB-3F7E-4F0C-B2D7-144AF29727E4}"/>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268" name="【一般廃棄物処理施設】&#10;一人当たり有形固定資産（償却資産）額最大値テキスト">
          <a:extLst>
            <a:ext uri="{FF2B5EF4-FFF2-40B4-BE49-F238E27FC236}">
              <a16:creationId xmlns:a16="http://schemas.microsoft.com/office/drawing/2014/main" id="{897B9CCA-C8E9-4CB5-B9B6-D169AF29DD7E}"/>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269" name="直線コネクタ 268">
          <a:extLst>
            <a:ext uri="{FF2B5EF4-FFF2-40B4-BE49-F238E27FC236}">
              <a16:creationId xmlns:a16="http://schemas.microsoft.com/office/drawing/2014/main" id="{E99F064B-A3D0-44C0-A7DB-5339E33DB929}"/>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93365</xdr:rowOff>
    </xdr:from>
    <xdr:ext cx="599010" cy="259045"/>
    <xdr:sp macro="" textlink="">
      <xdr:nvSpPr>
        <xdr:cNvPr id="270" name="【一般廃棄物処理施設】&#10;一人当たり有形固定資産（償却資産）額平均値テキスト">
          <a:extLst>
            <a:ext uri="{FF2B5EF4-FFF2-40B4-BE49-F238E27FC236}">
              <a16:creationId xmlns:a16="http://schemas.microsoft.com/office/drawing/2014/main" id="{5E12C7FD-E009-4E79-B0F2-53619C4F6C5D}"/>
            </a:ext>
          </a:extLst>
        </xdr:cNvPr>
        <xdr:cNvSpPr txBox="1"/>
      </xdr:nvSpPr>
      <xdr:spPr>
        <a:xfrm>
          <a:off x="22199600" y="6951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271" name="フローチャート: 判断 270">
          <a:extLst>
            <a:ext uri="{FF2B5EF4-FFF2-40B4-BE49-F238E27FC236}">
              <a16:creationId xmlns:a16="http://schemas.microsoft.com/office/drawing/2014/main" id="{7C3A8555-4C4A-4647-A67E-6812C93FCD7D}"/>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272" name="フローチャート: 判断 271">
          <a:extLst>
            <a:ext uri="{FF2B5EF4-FFF2-40B4-BE49-F238E27FC236}">
              <a16:creationId xmlns:a16="http://schemas.microsoft.com/office/drawing/2014/main" id="{51142977-6D61-4826-9AFE-7A39CC6413DB}"/>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81549</xdr:rowOff>
    </xdr:from>
    <xdr:ext cx="599010" cy="259045"/>
    <xdr:sp macro="" textlink="">
      <xdr:nvSpPr>
        <xdr:cNvPr id="273" name="n_1aveValue【一般廃棄物処理施設】&#10;一人当たり有形固定資産（償却資産）額">
          <a:extLst>
            <a:ext uri="{FF2B5EF4-FFF2-40B4-BE49-F238E27FC236}">
              <a16:creationId xmlns:a16="http://schemas.microsoft.com/office/drawing/2014/main" id="{111A2D01-C75A-4A63-8955-BE914814C240}"/>
            </a:ext>
          </a:extLst>
        </xdr:cNvPr>
        <xdr:cNvSpPr txBox="1"/>
      </xdr:nvSpPr>
      <xdr:spPr>
        <a:xfrm>
          <a:off x="210110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274" name="フローチャート: 判断 273">
          <a:extLst>
            <a:ext uri="{FF2B5EF4-FFF2-40B4-BE49-F238E27FC236}">
              <a16:creationId xmlns:a16="http://schemas.microsoft.com/office/drawing/2014/main" id="{5CC3174C-77A3-4FAE-8C65-D8350E26113C}"/>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77316</xdr:rowOff>
    </xdr:from>
    <xdr:ext cx="599010" cy="259045"/>
    <xdr:sp macro="" textlink="">
      <xdr:nvSpPr>
        <xdr:cNvPr id="275" name="n_2aveValue【一般廃棄物処理施設】&#10;一人当たり有形固定資産（償却資産）額">
          <a:extLst>
            <a:ext uri="{FF2B5EF4-FFF2-40B4-BE49-F238E27FC236}">
              <a16:creationId xmlns:a16="http://schemas.microsoft.com/office/drawing/2014/main" id="{38BD8E9B-A307-4422-99DD-50B1A9D3FD63}"/>
            </a:ext>
          </a:extLst>
        </xdr:cNvPr>
        <xdr:cNvSpPr txBox="1"/>
      </xdr:nvSpPr>
      <xdr:spPr>
        <a:xfrm>
          <a:off x="20134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276" name="フローチャート: 判断 275">
          <a:extLst>
            <a:ext uri="{FF2B5EF4-FFF2-40B4-BE49-F238E27FC236}">
              <a16:creationId xmlns:a16="http://schemas.microsoft.com/office/drawing/2014/main" id="{1887469B-90D5-433A-9478-21795FBD8AC9}"/>
            </a:ext>
          </a:extLst>
        </xdr:cNvPr>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93757</xdr:rowOff>
    </xdr:from>
    <xdr:ext cx="599010" cy="259045"/>
    <xdr:sp macro="" textlink="">
      <xdr:nvSpPr>
        <xdr:cNvPr id="277" name="n_3aveValue【一般廃棄物処理施設】&#10;一人当たり有形固定資産（償却資産）額">
          <a:extLst>
            <a:ext uri="{FF2B5EF4-FFF2-40B4-BE49-F238E27FC236}">
              <a16:creationId xmlns:a16="http://schemas.microsoft.com/office/drawing/2014/main" id="{6AD2808C-01D5-4DE3-A767-AE14B4895690}"/>
            </a:ext>
          </a:extLst>
        </xdr:cNvPr>
        <xdr:cNvSpPr txBox="1"/>
      </xdr:nvSpPr>
      <xdr:spPr>
        <a:xfrm>
          <a:off x="19245795"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1FA49527-ACE0-477A-A1E5-C6DE9B8EFB5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CED7E9C9-D4A8-4B8B-9FD9-3497D65366A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9E659920-DBC4-4E93-9BA5-D0898C532D7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1DC85ECE-0849-4470-943F-9143657AED5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041CD363-3AD1-403F-AE1A-55858CE59D6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118126</xdr:rowOff>
    </xdr:from>
    <xdr:to>
      <xdr:col>116</xdr:col>
      <xdr:colOff>114300</xdr:colOff>
      <xdr:row>37</xdr:row>
      <xdr:rowOff>48276</xdr:rowOff>
    </xdr:to>
    <xdr:sp macro="" textlink="">
      <xdr:nvSpPr>
        <xdr:cNvPr id="283" name="楕円 282">
          <a:extLst>
            <a:ext uri="{FF2B5EF4-FFF2-40B4-BE49-F238E27FC236}">
              <a16:creationId xmlns:a16="http://schemas.microsoft.com/office/drawing/2014/main" id="{695234C4-B526-4B1A-AB0B-E4533046FDA7}"/>
            </a:ext>
          </a:extLst>
        </xdr:cNvPr>
        <xdr:cNvSpPr/>
      </xdr:nvSpPr>
      <xdr:spPr>
        <a:xfrm>
          <a:off x="22110700" y="6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141003</xdr:rowOff>
    </xdr:from>
    <xdr:ext cx="599010" cy="259045"/>
    <xdr:sp macro="" textlink="">
      <xdr:nvSpPr>
        <xdr:cNvPr id="284" name="【一般廃棄物処理施設】&#10;一人当たり有形固定資産（償却資産）額該当値テキスト">
          <a:extLst>
            <a:ext uri="{FF2B5EF4-FFF2-40B4-BE49-F238E27FC236}">
              <a16:creationId xmlns:a16="http://schemas.microsoft.com/office/drawing/2014/main" id="{73F73BFD-634D-4354-B8E3-0E15A95387F3}"/>
            </a:ext>
          </a:extLst>
        </xdr:cNvPr>
        <xdr:cNvSpPr txBox="1"/>
      </xdr:nvSpPr>
      <xdr:spPr>
        <a:xfrm>
          <a:off x="22199600" y="614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85522</xdr:rowOff>
    </xdr:from>
    <xdr:to>
      <xdr:col>112</xdr:col>
      <xdr:colOff>38100</xdr:colOff>
      <xdr:row>37</xdr:row>
      <xdr:rowOff>15672</xdr:rowOff>
    </xdr:to>
    <xdr:sp macro="" textlink="">
      <xdr:nvSpPr>
        <xdr:cNvPr id="285" name="楕円 284">
          <a:extLst>
            <a:ext uri="{FF2B5EF4-FFF2-40B4-BE49-F238E27FC236}">
              <a16:creationId xmlns:a16="http://schemas.microsoft.com/office/drawing/2014/main" id="{5159EA76-5CA2-43E3-A1E7-72C2365AFB4C}"/>
            </a:ext>
          </a:extLst>
        </xdr:cNvPr>
        <xdr:cNvSpPr/>
      </xdr:nvSpPr>
      <xdr:spPr>
        <a:xfrm>
          <a:off x="21272500" y="62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136322</xdr:rowOff>
    </xdr:from>
    <xdr:to>
      <xdr:col>116</xdr:col>
      <xdr:colOff>63500</xdr:colOff>
      <xdr:row>36</xdr:row>
      <xdr:rowOff>168926</xdr:rowOff>
    </xdr:to>
    <xdr:cxnSp macro="">
      <xdr:nvCxnSpPr>
        <xdr:cNvPr id="286" name="直線コネクタ 285">
          <a:extLst>
            <a:ext uri="{FF2B5EF4-FFF2-40B4-BE49-F238E27FC236}">
              <a16:creationId xmlns:a16="http://schemas.microsoft.com/office/drawing/2014/main" id="{40DC411B-3731-4EAD-8F6F-F602A757AC17}"/>
            </a:ext>
          </a:extLst>
        </xdr:cNvPr>
        <xdr:cNvCxnSpPr/>
      </xdr:nvCxnSpPr>
      <xdr:spPr>
        <a:xfrm>
          <a:off x="21323300" y="6308522"/>
          <a:ext cx="838200" cy="3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112043</xdr:rowOff>
    </xdr:from>
    <xdr:to>
      <xdr:col>107</xdr:col>
      <xdr:colOff>101600</xdr:colOff>
      <xdr:row>35</xdr:row>
      <xdr:rowOff>42193</xdr:rowOff>
    </xdr:to>
    <xdr:sp macro="" textlink="">
      <xdr:nvSpPr>
        <xdr:cNvPr id="287" name="楕円 286">
          <a:extLst>
            <a:ext uri="{FF2B5EF4-FFF2-40B4-BE49-F238E27FC236}">
              <a16:creationId xmlns:a16="http://schemas.microsoft.com/office/drawing/2014/main" id="{B232A438-4D2B-45BA-B85B-9FDCCF21186B}"/>
            </a:ext>
          </a:extLst>
        </xdr:cNvPr>
        <xdr:cNvSpPr/>
      </xdr:nvSpPr>
      <xdr:spPr>
        <a:xfrm>
          <a:off x="20383500" y="594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162843</xdr:rowOff>
    </xdr:from>
    <xdr:to>
      <xdr:col>111</xdr:col>
      <xdr:colOff>177800</xdr:colOff>
      <xdr:row>36</xdr:row>
      <xdr:rowOff>136322</xdr:rowOff>
    </xdr:to>
    <xdr:cxnSp macro="">
      <xdr:nvCxnSpPr>
        <xdr:cNvPr id="288" name="直線コネクタ 287">
          <a:extLst>
            <a:ext uri="{FF2B5EF4-FFF2-40B4-BE49-F238E27FC236}">
              <a16:creationId xmlns:a16="http://schemas.microsoft.com/office/drawing/2014/main" id="{92865CFE-5A68-4137-A779-250461B43DE3}"/>
            </a:ext>
          </a:extLst>
        </xdr:cNvPr>
        <xdr:cNvCxnSpPr/>
      </xdr:nvCxnSpPr>
      <xdr:spPr>
        <a:xfrm>
          <a:off x="20434300" y="5992143"/>
          <a:ext cx="889000" cy="3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62960</xdr:rowOff>
    </xdr:from>
    <xdr:to>
      <xdr:col>102</xdr:col>
      <xdr:colOff>165100</xdr:colOff>
      <xdr:row>39</xdr:row>
      <xdr:rowOff>164560</xdr:rowOff>
    </xdr:to>
    <xdr:sp macro="" textlink="">
      <xdr:nvSpPr>
        <xdr:cNvPr id="289" name="楕円 288">
          <a:extLst>
            <a:ext uri="{FF2B5EF4-FFF2-40B4-BE49-F238E27FC236}">
              <a16:creationId xmlns:a16="http://schemas.microsoft.com/office/drawing/2014/main" id="{FD6D64E2-68D1-4E3F-AD00-3C86F67CBFA9}"/>
            </a:ext>
          </a:extLst>
        </xdr:cNvPr>
        <xdr:cNvSpPr/>
      </xdr:nvSpPr>
      <xdr:spPr>
        <a:xfrm>
          <a:off x="19494500" y="67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162843</xdr:rowOff>
    </xdr:from>
    <xdr:to>
      <xdr:col>107</xdr:col>
      <xdr:colOff>50800</xdr:colOff>
      <xdr:row>39</xdr:row>
      <xdr:rowOff>113760</xdr:rowOff>
    </xdr:to>
    <xdr:cxnSp macro="">
      <xdr:nvCxnSpPr>
        <xdr:cNvPr id="290" name="直線コネクタ 289">
          <a:extLst>
            <a:ext uri="{FF2B5EF4-FFF2-40B4-BE49-F238E27FC236}">
              <a16:creationId xmlns:a16="http://schemas.microsoft.com/office/drawing/2014/main" id="{FF16383C-3D66-4774-A347-57D7D2C4AE48}"/>
            </a:ext>
          </a:extLst>
        </xdr:cNvPr>
        <xdr:cNvCxnSpPr/>
      </xdr:nvCxnSpPr>
      <xdr:spPr>
        <a:xfrm flipV="1">
          <a:off x="19545300" y="5992143"/>
          <a:ext cx="889000" cy="80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32199</xdr:rowOff>
    </xdr:from>
    <xdr:ext cx="599010" cy="259045"/>
    <xdr:sp macro="" textlink="">
      <xdr:nvSpPr>
        <xdr:cNvPr id="291" name="n_1mainValue【一般廃棄物処理施設】&#10;一人当たり有形固定資産（償却資産）額">
          <a:extLst>
            <a:ext uri="{FF2B5EF4-FFF2-40B4-BE49-F238E27FC236}">
              <a16:creationId xmlns:a16="http://schemas.microsoft.com/office/drawing/2014/main" id="{030B7472-3FAC-45FD-9037-BAD95EFF79BA}"/>
            </a:ext>
          </a:extLst>
        </xdr:cNvPr>
        <xdr:cNvSpPr txBox="1"/>
      </xdr:nvSpPr>
      <xdr:spPr>
        <a:xfrm>
          <a:off x="21011095" y="60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33</xdr:row>
      <xdr:rowOff>58720</xdr:rowOff>
    </xdr:from>
    <xdr:ext cx="690189" cy="259045"/>
    <xdr:sp macro="" textlink="">
      <xdr:nvSpPr>
        <xdr:cNvPr id="292" name="n_2mainValue【一般廃棄物処理施設】&#10;一人当たり有形固定資産（償却資産）額">
          <a:extLst>
            <a:ext uri="{FF2B5EF4-FFF2-40B4-BE49-F238E27FC236}">
              <a16:creationId xmlns:a16="http://schemas.microsoft.com/office/drawing/2014/main" id="{63C7B2AB-6947-4886-A88E-D183B016EE0E}"/>
            </a:ext>
          </a:extLst>
        </xdr:cNvPr>
        <xdr:cNvSpPr txBox="1"/>
      </xdr:nvSpPr>
      <xdr:spPr>
        <a:xfrm>
          <a:off x="20089205" y="57165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9637</xdr:rowOff>
    </xdr:from>
    <xdr:ext cx="599010" cy="259045"/>
    <xdr:sp macro="" textlink="">
      <xdr:nvSpPr>
        <xdr:cNvPr id="293" name="n_3mainValue【一般廃棄物処理施設】&#10;一人当たり有形固定資産（償却資産）額">
          <a:extLst>
            <a:ext uri="{FF2B5EF4-FFF2-40B4-BE49-F238E27FC236}">
              <a16:creationId xmlns:a16="http://schemas.microsoft.com/office/drawing/2014/main" id="{9B459636-870B-45F3-B614-7992B8301D14}"/>
            </a:ext>
          </a:extLst>
        </xdr:cNvPr>
        <xdr:cNvSpPr txBox="1"/>
      </xdr:nvSpPr>
      <xdr:spPr>
        <a:xfrm>
          <a:off x="19245795" y="652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4" name="正方形/長方形 293">
          <a:extLst>
            <a:ext uri="{FF2B5EF4-FFF2-40B4-BE49-F238E27FC236}">
              <a16:creationId xmlns:a16="http://schemas.microsoft.com/office/drawing/2014/main" id="{38EAC33C-1FB5-4FDC-84A3-C55A35E66E5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5" name="正方形/長方形 294">
          <a:extLst>
            <a:ext uri="{FF2B5EF4-FFF2-40B4-BE49-F238E27FC236}">
              <a16:creationId xmlns:a16="http://schemas.microsoft.com/office/drawing/2014/main" id="{9C656707-79EB-4FF5-B9C2-6459143602B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6" name="正方形/長方形 295">
          <a:extLst>
            <a:ext uri="{FF2B5EF4-FFF2-40B4-BE49-F238E27FC236}">
              <a16:creationId xmlns:a16="http://schemas.microsoft.com/office/drawing/2014/main" id="{DFFE46B7-1A2C-40E2-9643-54364798D0E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7" name="正方形/長方形 296">
          <a:extLst>
            <a:ext uri="{FF2B5EF4-FFF2-40B4-BE49-F238E27FC236}">
              <a16:creationId xmlns:a16="http://schemas.microsoft.com/office/drawing/2014/main" id="{622F266D-8EC6-472C-8245-AB9C68166CE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8" name="正方形/長方形 297">
          <a:extLst>
            <a:ext uri="{FF2B5EF4-FFF2-40B4-BE49-F238E27FC236}">
              <a16:creationId xmlns:a16="http://schemas.microsoft.com/office/drawing/2014/main" id="{FBDD90E5-69F2-4240-83D7-D18913CE8C7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9" name="正方形/長方形 298">
          <a:extLst>
            <a:ext uri="{FF2B5EF4-FFF2-40B4-BE49-F238E27FC236}">
              <a16:creationId xmlns:a16="http://schemas.microsoft.com/office/drawing/2014/main" id="{E885DA57-1596-4973-A9F8-BFF7C97D149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0" name="正方形/長方形 299">
          <a:extLst>
            <a:ext uri="{FF2B5EF4-FFF2-40B4-BE49-F238E27FC236}">
              <a16:creationId xmlns:a16="http://schemas.microsoft.com/office/drawing/2014/main" id="{C27AB7C3-54D8-4D18-9218-9F3CC8DF516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1" name="正方形/長方形 300">
          <a:extLst>
            <a:ext uri="{FF2B5EF4-FFF2-40B4-BE49-F238E27FC236}">
              <a16:creationId xmlns:a16="http://schemas.microsoft.com/office/drawing/2014/main" id="{E189133A-E1FF-47D6-A82A-101BF6AB96A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2" name="テキスト ボックス 301">
          <a:extLst>
            <a:ext uri="{FF2B5EF4-FFF2-40B4-BE49-F238E27FC236}">
              <a16:creationId xmlns:a16="http://schemas.microsoft.com/office/drawing/2014/main" id="{E9C2BEFE-0F23-4330-BFBD-22C7A5D13D1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3" name="直線コネクタ 302">
          <a:extLst>
            <a:ext uri="{FF2B5EF4-FFF2-40B4-BE49-F238E27FC236}">
              <a16:creationId xmlns:a16="http://schemas.microsoft.com/office/drawing/2014/main" id="{A300BFF2-8221-4E4C-B81A-8088189C7B9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04" name="直線コネクタ 303">
          <a:extLst>
            <a:ext uri="{FF2B5EF4-FFF2-40B4-BE49-F238E27FC236}">
              <a16:creationId xmlns:a16="http://schemas.microsoft.com/office/drawing/2014/main" id="{D2E4E38D-62E1-48AF-9BE5-AA6ADC6BEDF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05" name="テキスト ボックス 304">
          <a:extLst>
            <a:ext uri="{FF2B5EF4-FFF2-40B4-BE49-F238E27FC236}">
              <a16:creationId xmlns:a16="http://schemas.microsoft.com/office/drawing/2014/main" id="{33CD714C-512F-4660-B3B3-6D5328644882}"/>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06" name="直線コネクタ 305">
          <a:extLst>
            <a:ext uri="{FF2B5EF4-FFF2-40B4-BE49-F238E27FC236}">
              <a16:creationId xmlns:a16="http://schemas.microsoft.com/office/drawing/2014/main" id="{4E3B172E-26C9-4855-85E6-4D2D9739104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07" name="テキスト ボックス 306">
          <a:extLst>
            <a:ext uri="{FF2B5EF4-FFF2-40B4-BE49-F238E27FC236}">
              <a16:creationId xmlns:a16="http://schemas.microsoft.com/office/drawing/2014/main" id="{B64CC60D-E05C-4829-8141-53E6121D48B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08" name="直線コネクタ 307">
          <a:extLst>
            <a:ext uri="{FF2B5EF4-FFF2-40B4-BE49-F238E27FC236}">
              <a16:creationId xmlns:a16="http://schemas.microsoft.com/office/drawing/2014/main" id="{7511DE9E-3DC2-4B98-9B9C-CFA5FACE28F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09" name="テキスト ボックス 308">
          <a:extLst>
            <a:ext uri="{FF2B5EF4-FFF2-40B4-BE49-F238E27FC236}">
              <a16:creationId xmlns:a16="http://schemas.microsoft.com/office/drawing/2014/main" id="{4642D823-8632-4426-BBC4-AEF16F39E6E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10" name="直線コネクタ 309">
          <a:extLst>
            <a:ext uri="{FF2B5EF4-FFF2-40B4-BE49-F238E27FC236}">
              <a16:creationId xmlns:a16="http://schemas.microsoft.com/office/drawing/2014/main" id="{18AF2862-FC2E-4634-B2AD-8BCF7061D0E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11" name="テキスト ボックス 310">
          <a:extLst>
            <a:ext uri="{FF2B5EF4-FFF2-40B4-BE49-F238E27FC236}">
              <a16:creationId xmlns:a16="http://schemas.microsoft.com/office/drawing/2014/main" id="{CDDE4001-C34F-4A42-AE13-5ABE01DA330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12" name="直線コネクタ 311">
          <a:extLst>
            <a:ext uri="{FF2B5EF4-FFF2-40B4-BE49-F238E27FC236}">
              <a16:creationId xmlns:a16="http://schemas.microsoft.com/office/drawing/2014/main" id="{5AF69442-007C-435D-B863-8FF91818A52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13" name="テキスト ボックス 312">
          <a:extLst>
            <a:ext uri="{FF2B5EF4-FFF2-40B4-BE49-F238E27FC236}">
              <a16:creationId xmlns:a16="http://schemas.microsoft.com/office/drawing/2014/main" id="{F4D7FA20-1DF5-4CA1-BD61-C11FD2C0E0D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14" name="直線コネクタ 313">
          <a:extLst>
            <a:ext uri="{FF2B5EF4-FFF2-40B4-BE49-F238E27FC236}">
              <a16:creationId xmlns:a16="http://schemas.microsoft.com/office/drawing/2014/main" id="{DE83AD9F-07EA-4C6F-81B7-A9BC971E864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15" name="テキスト ボックス 314">
          <a:extLst>
            <a:ext uri="{FF2B5EF4-FFF2-40B4-BE49-F238E27FC236}">
              <a16:creationId xmlns:a16="http://schemas.microsoft.com/office/drawing/2014/main" id="{5574E399-1172-4570-90B8-AC697DD93856}"/>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6" name="直線コネクタ 315">
          <a:extLst>
            <a:ext uri="{FF2B5EF4-FFF2-40B4-BE49-F238E27FC236}">
              <a16:creationId xmlns:a16="http://schemas.microsoft.com/office/drawing/2014/main" id="{1684069B-08FD-4D40-9F6F-C98BF5B38B1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17" name="テキスト ボックス 316">
          <a:extLst>
            <a:ext uri="{FF2B5EF4-FFF2-40B4-BE49-F238E27FC236}">
              <a16:creationId xmlns:a16="http://schemas.microsoft.com/office/drawing/2014/main" id="{B43C4E33-0DF6-4D16-9B58-D09E6B51107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8" name="【保健センター・保健所】&#10;有形固定資産減価償却率グラフ枠">
          <a:extLst>
            <a:ext uri="{FF2B5EF4-FFF2-40B4-BE49-F238E27FC236}">
              <a16:creationId xmlns:a16="http://schemas.microsoft.com/office/drawing/2014/main" id="{11475A5E-0F97-4CF6-B626-F7763553F28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319" name="直線コネクタ 318">
          <a:extLst>
            <a:ext uri="{FF2B5EF4-FFF2-40B4-BE49-F238E27FC236}">
              <a16:creationId xmlns:a16="http://schemas.microsoft.com/office/drawing/2014/main" id="{AF21595E-7C71-47AA-A15B-984DCCC16C48}"/>
            </a:ext>
          </a:extLst>
        </xdr:cNvPr>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320" name="【保健センター・保健所】&#10;有形固定資産減価償却率最小値テキスト">
          <a:extLst>
            <a:ext uri="{FF2B5EF4-FFF2-40B4-BE49-F238E27FC236}">
              <a16:creationId xmlns:a16="http://schemas.microsoft.com/office/drawing/2014/main" id="{333DA7E6-0179-4619-AAB4-B64E9628B685}"/>
            </a:ext>
          </a:extLst>
        </xdr:cNvPr>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321" name="直線コネクタ 320">
          <a:extLst>
            <a:ext uri="{FF2B5EF4-FFF2-40B4-BE49-F238E27FC236}">
              <a16:creationId xmlns:a16="http://schemas.microsoft.com/office/drawing/2014/main" id="{671F9F45-7B28-46DA-A200-5EBC3C6783C7}"/>
            </a:ext>
          </a:extLst>
        </xdr:cNvPr>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22" name="【保健センター・保健所】&#10;有形固定資産減価償却率最大値テキスト">
          <a:extLst>
            <a:ext uri="{FF2B5EF4-FFF2-40B4-BE49-F238E27FC236}">
              <a16:creationId xmlns:a16="http://schemas.microsoft.com/office/drawing/2014/main" id="{9D9DF478-4A8E-47FF-AF2C-8BFDA0C33F78}"/>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23" name="直線コネクタ 322">
          <a:extLst>
            <a:ext uri="{FF2B5EF4-FFF2-40B4-BE49-F238E27FC236}">
              <a16:creationId xmlns:a16="http://schemas.microsoft.com/office/drawing/2014/main" id="{DB7498B2-F004-4A37-A7F6-6325F926FBEF}"/>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324" name="【保健センター・保健所】&#10;有形固定資産減価償却率平均値テキスト">
          <a:extLst>
            <a:ext uri="{FF2B5EF4-FFF2-40B4-BE49-F238E27FC236}">
              <a16:creationId xmlns:a16="http://schemas.microsoft.com/office/drawing/2014/main" id="{DC0E9D6E-9196-4836-B3BE-34CBA052E681}"/>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325" name="フローチャート: 判断 324">
          <a:extLst>
            <a:ext uri="{FF2B5EF4-FFF2-40B4-BE49-F238E27FC236}">
              <a16:creationId xmlns:a16="http://schemas.microsoft.com/office/drawing/2014/main" id="{2C6814E6-F995-480E-B297-4B04B28BA5B9}"/>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326" name="フローチャート: 判断 325">
          <a:extLst>
            <a:ext uri="{FF2B5EF4-FFF2-40B4-BE49-F238E27FC236}">
              <a16:creationId xmlns:a16="http://schemas.microsoft.com/office/drawing/2014/main" id="{A682D95B-7791-409E-AE27-A9282AC3A1B8}"/>
            </a:ext>
          </a:extLst>
        </xdr:cNvPr>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75492</xdr:rowOff>
    </xdr:from>
    <xdr:ext cx="405111" cy="259045"/>
    <xdr:sp macro="" textlink="">
      <xdr:nvSpPr>
        <xdr:cNvPr id="327" name="n_1aveValue【保健センター・保健所】&#10;有形固定資産減価償却率">
          <a:extLst>
            <a:ext uri="{FF2B5EF4-FFF2-40B4-BE49-F238E27FC236}">
              <a16:creationId xmlns:a16="http://schemas.microsoft.com/office/drawing/2014/main" id="{076E5366-0C21-4FCB-8591-A73215027BD2}"/>
            </a:ext>
          </a:extLst>
        </xdr:cNvPr>
        <xdr:cNvSpPr txBox="1"/>
      </xdr:nvSpPr>
      <xdr:spPr>
        <a:xfrm>
          <a:off x="15266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328" name="フローチャート: 判断 327">
          <a:extLst>
            <a:ext uri="{FF2B5EF4-FFF2-40B4-BE49-F238E27FC236}">
              <a16:creationId xmlns:a16="http://schemas.microsoft.com/office/drawing/2014/main" id="{09F50F5C-4E04-4849-90C9-83C2CBB6CA3E}"/>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126110</xdr:rowOff>
    </xdr:from>
    <xdr:ext cx="405111" cy="259045"/>
    <xdr:sp macro="" textlink="">
      <xdr:nvSpPr>
        <xdr:cNvPr id="329" name="n_2aveValue【保健センター・保健所】&#10;有形固定資産減価償却率">
          <a:extLst>
            <a:ext uri="{FF2B5EF4-FFF2-40B4-BE49-F238E27FC236}">
              <a16:creationId xmlns:a16="http://schemas.microsoft.com/office/drawing/2014/main" id="{EDBEB25C-4E55-42FD-9DB0-878B941E5465}"/>
            </a:ext>
          </a:extLst>
        </xdr:cNvPr>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330" name="フローチャート: 判断 329">
          <a:extLst>
            <a:ext uri="{FF2B5EF4-FFF2-40B4-BE49-F238E27FC236}">
              <a16:creationId xmlns:a16="http://schemas.microsoft.com/office/drawing/2014/main" id="{DF24715B-9055-4319-B201-50FA7F969593}"/>
            </a:ext>
          </a:extLst>
        </xdr:cNvPr>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331" name="n_3aveValue【保健センター・保健所】&#10;有形固定資産減価償却率">
          <a:extLst>
            <a:ext uri="{FF2B5EF4-FFF2-40B4-BE49-F238E27FC236}">
              <a16:creationId xmlns:a16="http://schemas.microsoft.com/office/drawing/2014/main" id="{62128FF5-0594-4023-876C-9773FFCA1FD6}"/>
            </a:ext>
          </a:extLst>
        </xdr:cNvPr>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32" name="テキスト ボックス 331">
          <a:extLst>
            <a:ext uri="{FF2B5EF4-FFF2-40B4-BE49-F238E27FC236}">
              <a16:creationId xmlns:a16="http://schemas.microsoft.com/office/drawing/2014/main" id="{D157DEEC-E3BA-4396-86F5-69DF70AF756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3" name="テキスト ボックス 332">
          <a:extLst>
            <a:ext uri="{FF2B5EF4-FFF2-40B4-BE49-F238E27FC236}">
              <a16:creationId xmlns:a16="http://schemas.microsoft.com/office/drawing/2014/main" id="{4A0F7E2A-33D4-4B7C-9F94-3FA49BBC352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4" name="テキスト ボックス 333">
          <a:extLst>
            <a:ext uri="{FF2B5EF4-FFF2-40B4-BE49-F238E27FC236}">
              <a16:creationId xmlns:a16="http://schemas.microsoft.com/office/drawing/2014/main" id="{0D341202-283F-4D57-819F-03FAD9B3327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5" name="テキスト ボックス 334">
          <a:extLst>
            <a:ext uri="{FF2B5EF4-FFF2-40B4-BE49-F238E27FC236}">
              <a16:creationId xmlns:a16="http://schemas.microsoft.com/office/drawing/2014/main" id="{19939B09-E67B-4FBD-A5CD-5B2265715F6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6" name="テキスト ボックス 335">
          <a:extLst>
            <a:ext uri="{FF2B5EF4-FFF2-40B4-BE49-F238E27FC236}">
              <a16:creationId xmlns:a16="http://schemas.microsoft.com/office/drawing/2014/main" id="{1A334A85-0AB2-48D6-91F7-35F939C83E4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99423</xdr:rowOff>
    </xdr:from>
    <xdr:to>
      <xdr:col>76</xdr:col>
      <xdr:colOff>165100</xdr:colOff>
      <xdr:row>61</xdr:row>
      <xdr:rowOff>29573</xdr:rowOff>
    </xdr:to>
    <xdr:sp macro="" textlink="">
      <xdr:nvSpPr>
        <xdr:cNvPr id="337" name="楕円 336">
          <a:extLst>
            <a:ext uri="{FF2B5EF4-FFF2-40B4-BE49-F238E27FC236}">
              <a16:creationId xmlns:a16="http://schemas.microsoft.com/office/drawing/2014/main" id="{CBF4786D-DEF0-4D52-A84A-E17787F0D235}"/>
            </a:ext>
          </a:extLst>
        </xdr:cNvPr>
        <xdr:cNvSpPr/>
      </xdr:nvSpPr>
      <xdr:spPr>
        <a:xfrm>
          <a:off x="14541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159838</xdr:rowOff>
    </xdr:from>
    <xdr:to>
      <xdr:col>72</xdr:col>
      <xdr:colOff>38100</xdr:colOff>
      <xdr:row>61</xdr:row>
      <xdr:rowOff>89988</xdr:rowOff>
    </xdr:to>
    <xdr:sp macro="" textlink="">
      <xdr:nvSpPr>
        <xdr:cNvPr id="338" name="楕円 337">
          <a:extLst>
            <a:ext uri="{FF2B5EF4-FFF2-40B4-BE49-F238E27FC236}">
              <a16:creationId xmlns:a16="http://schemas.microsoft.com/office/drawing/2014/main" id="{522C04FC-D4D8-4716-9DB0-50BF13D80A13}"/>
            </a:ext>
          </a:extLst>
        </xdr:cNvPr>
        <xdr:cNvSpPr/>
      </xdr:nvSpPr>
      <xdr:spPr>
        <a:xfrm>
          <a:off x="13652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150223</xdr:rowOff>
    </xdr:from>
    <xdr:to>
      <xdr:col>76</xdr:col>
      <xdr:colOff>114300</xdr:colOff>
      <xdr:row>61</xdr:row>
      <xdr:rowOff>39188</xdr:rowOff>
    </xdr:to>
    <xdr:cxnSp macro="">
      <xdr:nvCxnSpPr>
        <xdr:cNvPr id="339" name="直線コネクタ 338">
          <a:extLst>
            <a:ext uri="{FF2B5EF4-FFF2-40B4-BE49-F238E27FC236}">
              <a16:creationId xmlns:a16="http://schemas.microsoft.com/office/drawing/2014/main" id="{D20ACBD1-DF2B-4EDD-B328-2688D57DD37E}"/>
            </a:ext>
          </a:extLst>
        </xdr:cNvPr>
        <xdr:cNvCxnSpPr/>
      </xdr:nvCxnSpPr>
      <xdr:spPr>
        <a:xfrm flipV="1">
          <a:off x="13703300" y="10437223"/>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61</xdr:row>
      <xdr:rowOff>20700</xdr:rowOff>
    </xdr:from>
    <xdr:ext cx="405111" cy="259045"/>
    <xdr:sp macro="" textlink="">
      <xdr:nvSpPr>
        <xdr:cNvPr id="340" name="n_2mainValue【保健センター・保健所】&#10;有形固定資産減価償却率">
          <a:extLst>
            <a:ext uri="{FF2B5EF4-FFF2-40B4-BE49-F238E27FC236}">
              <a16:creationId xmlns:a16="http://schemas.microsoft.com/office/drawing/2014/main" id="{CC6E6998-33BD-4DA6-9896-633144F1A428}"/>
            </a:ext>
          </a:extLst>
        </xdr:cNvPr>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81115</xdr:rowOff>
    </xdr:from>
    <xdr:ext cx="405111" cy="259045"/>
    <xdr:sp macro="" textlink="">
      <xdr:nvSpPr>
        <xdr:cNvPr id="341" name="n_3mainValue【保健センター・保健所】&#10;有形固定資産減価償却率">
          <a:extLst>
            <a:ext uri="{FF2B5EF4-FFF2-40B4-BE49-F238E27FC236}">
              <a16:creationId xmlns:a16="http://schemas.microsoft.com/office/drawing/2014/main" id="{42C04531-7A33-4CCC-B8E7-D67F5D8636BE}"/>
            </a:ext>
          </a:extLst>
        </xdr:cNvPr>
        <xdr:cNvSpPr txBox="1"/>
      </xdr:nvSpPr>
      <xdr:spPr>
        <a:xfrm>
          <a:off x="13500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2" name="正方形/長方形 341">
          <a:extLst>
            <a:ext uri="{FF2B5EF4-FFF2-40B4-BE49-F238E27FC236}">
              <a16:creationId xmlns:a16="http://schemas.microsoft.com/office/drawing/2014/main" id="{0D03E827-E097-4F86-896C-B42A7CC8363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3" name="正方形/長方形 342">
          <a:extLst>
            <a:ext uri="{FF2B5EF4-FFF2-40B4-BE49-F238E27FC236}">
              <a16:creationId xmlns:a16="http://schemas.microsoft.com/office/drawing/2014/main" id="{1CC5CCC1-3BD0-45EF-8C10-975830C5C75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4" name="正方形/長方形 343">
          <a:extLst>
            <a:ext uri="{FF2B5EF4-FFF2-40B4-BE49-F238E27FC236}">
              <a16:creationId xmlns:a16="http://schemas.microsoft.com/office/drawing/2014/main" id="{29FBC508-2C6D-44A2-A2A5-A7C4BA84C96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5" name="正方形/長方形 344">
          <a:extLst>
            <a:ext uri="{FF2B5EF4-FFF2-40B4-BE49-F238E27FC236}">
              <a16:creationId xmlns:a16="http://schemas.microsoft.com/office/drawing/2014/main" id="{440E5734-C6A3-4518-B380-2041E7CF55D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6" name="正方形/長方形 345">
          <a:extLst>
            <a:ext uri="{FF2B5EF4-FFF2-40B4-BE49-F238E27FC236}">
              <a16:creationId xmlns:a16="http://schemas.microsoft.com/office/drawing/2014/main" id="{A1F759F4-860A-4277-8FFA-2557FEF9011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7" name="正方形/長方形 346">
          <a:extLst>
            <a:ext uri="{FF2B5EF4-FFF2-40B4-BE49-F238E27FC236}">
              <a16:creationId xmlns:a16="http://schemas.microsoft.com/office/drawing/2014/main" id="{4D74469F-F676-4FA8-991F-E638F084288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8" name="正方形/長方形 347">
          <a:extLst>
            <a:ext uri="{FF2B5EF4-FFF2-40B4-BE49-F238E27FC236}">
              <a16:creationId xmlns:a16="http://schemas.microsoft.com/office/drawing/2014/main" id="{FB25D4E3-0358-4056-936D-F772A346605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9" name="正方形/長方形 348">
          <a:extLst>
            <a:ext uri="{FF2B5EF4-FFF2-40B4-BE49-F238E27FC236}">
              <a16:creationId xmlns:a16="http://schemas.microsoft.com/office/drawing/2014/main" id="{0C128B39-C39D-4841-ABC9-B8B78E88CCB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0" name="テキスト ボックス 349">
          <a:extLst>
            <a:ext uri="{FF2B5EF4-FFF2-40B4-BE49-F238E27FC236}">
              <a16:creationId xmlns:a16="http://schemas.microsoft.com/office/drawing/2014/main" id="{6075389B-9159-414F-9CA4-6D5A09683DF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1" name="直線コネクタ 350">
          <a:extLst>
            <a:ext uri="{FF2B5EF4-FFF2-40B4-BE49-F238E27FC236}">
              <a16:creationId xmlns:a16="http://schemas.microsoft.com/office/drawing/2014/main" id="{088C4E4B-C1BC-4BF3-9FF0-B340AAC27D1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52" name="直線コネクタ 351">
          <a:extLst>
            <a:ext uri="{FF2B5EF4-FFF2-40B4-BE49-F238E27FC236}">
              <a16:creationId xmlns:a16="http://schemas.microsoft.com/office/drawing/2014/main" id="{90908EE6-0930-48E0-8C7A-C95D493DF6C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53" name="テキスト ボックス 352">
          <a:extLst>
            <a:ext uri="{FF2B5EF4-FFF2-40B4-BE49-F238E27FC236}">
              <a16:creationId xmlns:a16="http://schemas.microsoft.com/office/drawing/2014/main" id="{F0F1EA6D-75DE-450F-9600-BC8934B9C6C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54" name="直線コネクタ 353">
          <a:extLst>
            <a:ext uri="{FF2B5EF4-FFF2-40B4-BE49-F238E27FC236}">
              <a16:creationId xmlns:a16="http://schemas.microsoft.com/office/drawing/2014/main" id="{234384AB-23C8-4E06-BC9A-0FC8B9223C1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55" name="テキスト ボックス 354">
          <a:extLst>
            <a:ext uri="{FF2B5EF4-FFF2-40B4-BE49-F238E27FC236}">
              <a16:creationId xmlns:a16="http://schemas.microsoft.com/office/drawing/2014/main" id="{132DB2CB-BE33-4BBA-A37D-BA1083F3779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56" name="直線コネクタ 355">
          <a:extLst>
            <a:ext uri="{FF2B5EF4-FFF2-40B4-BE49-F238E27FC236}">
              <a16:creationId xmlns:a16="http://schemas.microsoft.com/office/drawing/2014/main" id="{129079B4-6D4D-443A-8A3D-674A4A00F21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57" name="テキスト ボックス 356">
          <a:extLst>
            <a:ext uri="{FF2B5EF4-FFF2-40B4-BE49-F238E27FC236}">
              <a16:creationId xmlns:a16="http://schemas.microsoft.com/office/drawing/2014/main" id="{2779BD99-145D-4EE7-A1B3-2E981EC029B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58" name="直線コネクタ 357">
          <a:extLst>
            <a:ext uri="{FF2B5EF4-FFF2-40B4-BE49-F238E27FC236}">
              <a16:creationId xmlns:a16="http://schemas.microsoft.com/office/drawing/2014/main" id="{D358F0CA-FB9D-4E37-BCB7-7AAA7A39B93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59" name="テキスト ボックス 358">
          <a:extLst>
            <a:ext uri="{FF2B5EF4-FFF2-40B4-BE49-F238E27FC236}">
              <a16:creationId xmlns:a16="http://schemas.microsoft.com/office/drawing/2014/main" id="{53B69503-12C5-45F0-BCB3-2EA8BF6F5DA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60" name="直線コネクタ 359">
          <a:extLst>
            <a:ext uri="{FF2B5EF4-FFF2-40B4-BE49-F238E27FC236}">
              <a16:creationId xmlns:a16="http://schemas.microsoft.com/office/drawing/2014/main" id="{E23E368B-D8D2-4328-A5D9-2F2DB696A68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61" name="テキスト ボックス 360">
          <a:extLst>
            <a:ext uri="{FF2B5EF4-FFF2-40B4-BE49-F238E27FC236}">
              <a16:creationId xmlns:a16="http://schemas.microsoft.com/office/drawing/2014/main" id="{924CB979-6C3A-4985-9AEB-EC58A7E6A42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62" name="直線コネクタ 361">
          <a:extLst>
            <a:ext uri="{FF2B5EF4-FFF2-40B4-BE49-F238E27FC236}">
              <a16:creationId xmlns:a16="http://schemas.microsoft.com/office/drawing/2014/main" id="{5AD3CB64-6FC8-46B0-8E16-FCCAC328E2F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63" name="テキスト ボックス 362">
          <a:extLst>
            <a:ext uri="{FF2B5EF4-FFF2-40B4-BE49-F238E27FC236}">
              <a16:creationId xmlns:a16="http://schemas.microsoft.com/office/drawing/2014/main" id="{C7C4066F-90A5-4960-A2D7-9A79854A2A9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4" name="直線コネクタ 363">
          <a:extLst>
            <a:ext uri="{FF2B5EF4-FFF2-40B4-BE49-F238E27FC236}">
              <a16:creationId xmlns:a16="http://schemas.microsoft.com/office/drawing/2014/main" id="{C793B778-EBD9-4C38-8FDB-656DD5859F5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5" name="テキスト ボックス 364">
          <a:extLst>
            <a:ext uri="{FF2B5EF4-FFF2-40B4-BE49-F238E27FC236}">
              <a16:creationId xmlns:a16="http://schemas.microsoft.com/office/drawing/2014/main" id="{F597D359-AF9D-4DEC-94A4-2712BED91B9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6" name="【保健センター・保健所】&#10;一人当たり面積グラフ枠">
          <a:extLst>
            <a:ext uri="{FF2B5EF4-FFF2-40B4-BE49-F238E27FC236}">
              <a16:creationId xmlns:a16="http://schemas.microsoft.com/office/drawing/2014/main" id="{55BB18E7-7CED-4815-BEFA-2BC72946880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367" name="直線コネクタ 366">
          <a:extLst>
            <a:ext uri="{FF2B5EF4-FFF2-40B4-BE49-F238E27FC236}">
              <a16:creationId xmlns:a16="http://schemas.microsoft.com/office/drawing/2014/main" id="{D2CC2DFC-10CC-45E6-B6EB-E4435FC94CBD}"/>
            </a:ext>
          </a:extLst>
        </xdr:cNvPr>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368" name="【保健センター・保健所】&#10;一人当たり面積最小値テキスト">
          <a:extLst>
            <a:ext uri="{FF2B5EF4-FFF2-40B4-BE49-F238E27FC236}">
              <a16:creationId xmlns:a16="http://schemas.microsoft.com/office/drawing/2014/main" id="{4C5D092A-07C8-44FE-8C86-C9EBF57AD434}"/>
            </a:ext>
          </a:extLst>
        </xdr:cNvPr>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369" name="直線コネクタ 368">
          <a:extLst>
            <a:ext uri="{FF2B5EF4-FFF2-40B4-BE49-F238E27FC236}">
              <a16:creationId xmlns:a16="http://schemas.microsoft.com/office/drawing/2014/main" id="{38216CD6-0CB4-4669-B31C-F3D940A2428B}"/>
            </a:ext>
          </a:extLst>
        </xdr:cNvPr>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370" name="【保健センター・保健所】&#10;一人当たり面積最大値テキスト">
          <a:extLst>
            <a:ext uri="{FF2B5EF4-FFF2-40B4-BE49-F238E27FC236}">
              <a16:creationId xmlns:a16="http://schemas.microsoft.com/office/drawing/2014/main" id="{2043FAA8-99AA-422D-8E54-FF4B03DB76E2}"/>
            </a:ext>
          </a:extLst>
        </xdr:cNvPr>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371" name="直線コネクタ 370">
          <a:extLst>
            <a:ext uri="{FF2B5EF4-FFF2-40B4-BE49-F238E27FC236}">
              <a16:creationId xmlns:a16="http://schemas.microsoft.com/office/drawing/2014/main" id="{66C86D53-430D-4EE8-A86A-A748AE605F7C}"/>
            </a:ext>
          </a:extLst>
        </xdr:cNvPr>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126509</xdr:rowOff>
    </xdr:from>
    <xdr:ext cx="469744" cy="259045"/>
    <xdr:sp macro="" textlink="">
      <xdr:nvSpPr>
        <xdr:cNvPr id="372" name="【保健センター・保健所】&#10;一人当たり面積平均値テキスト">
          <a:extLst>
            <a:ext uri="{FF2B5EF4-FFF2-40B4-BE49-F238E27FC236}">
              <a16:creationId xmlns:a16="http://schemas.microsoft.com/office/drawing/2014/main" id="{0D02B720-2402-482C-87D2-B3AB1C1FCE04}"/>
            </a:ext>
          </a:extLst>
        </xdr:cNvPr>
        <xdr:cNvSpPr txBox="1"/>
      </xdr:nvSpPr>
      <xdr:spPr>
        <a:xfrm>
          <a:off x="22199600" y="10927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373" name="フローチャート: 判断 372">
          <a:extLst>
            <a:ext uri="{FF2B5EF4-FFF2-40B4-BE49-F238E27FC236}">
              <a16:creationId xmlns:a16="http://schemas.microsoft.com/office/drawing/2014/main" id="{43A7666B-1D91-4E4E-9B31-94C3A01C9CAF}"/>
            </a:ext>
          </a:extLst>
        </xdr:cNvPr>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374" name="フローチャート: 判断 373">
          <a:extLst>
            <a:ext uri="{FF2B5EF4-FFF2-40B4-BE49-F238E27FC236}">
              <a16:creationId xmlns:a16="http://schemas.microsoft.com/office/drawing/2014/main" id="{EC1D9708-710F-4973-AF60-61E6BECDAC35}"/>
            </a:ext>
          </a:extLst>
        </xdr:cNvPr>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83329</xdr:rowOff>
    </xdr:from>
    <xdr:ext cx="469744" cy="259045"/>
    <xdr:sp macro="" textlink="">
      <xdr:nvSpPr>
        <xdr:cNvPr id="375" name="n_1aveValue【保健センター・保健所】&#10;一人当たり面積">
          <a:extLst>
            <a:ext uri="{FF2B5EF4-FFF2-40B4-BE49-F238E27FC236}">
              <a16:creationId xmlns:a16="http://schemas.microsoft.com/office/drawing/2014/main" id="{4FC80F31-DF61-418D-B320-C5B60C8BEB15}"/>
            </a:ext>
          </a:extLst>
        </xdr:cNvPr>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376" name="フローチャート: 判断 375">
          <a:extLst>
            <a:ext uri="{FF2B5EF4-FFF2-40B4-BE49-F238E27FC236}">
              <a16:creationId xmlns:a16="http://schemas.microsoft.com/office/drawing/2014/main" id="{3201BB21-270E-48A3-9BDE-D76D13245380}"/>
            </a:ext>
          </a:extLst>
        </xdr:cNvPr>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71572</xdr:rowOff>
    </xdr:from>
    <xdr:ext cx="469744" cy="259045"/>
    <xdr:sp macro="" textlink="">
      <xdr:nvSpPr>
        <xdr:cNvPr id="377" name="n_2aveValue【保健センター・保健所】&#10;一人当たり面積">
          <a:extLst>
            <a:ext uri="{FF2B5EF4-FFF2-40B4-BE49-F238E27FC236}">
              <a16:creationId xmlns:a16="http://schemas.microsoft.com/office/drawing/2014/main" id="{8CFB5F59-08E0-4D9B-9730-2C1288D8144F}"/>
            </a:ext>
          </a:extLst>
        </xdr:cNvPr>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378" name="フローチャート: 判断 377">
          <a:extLst>
            <a:ext uri="{FF2B5EF4-FFF2-40B4-BE49-F238E27FC236}">
              <a16:creationId xmlns:a16="http://schemas.microsoft.com/office/drawing/2014/main" id="{CA15443E-F520-4ACB-BE41-A32EEB7D0C15}"/>
            </a:ext>
          </a:extLst>
        </xdr:cNvPr>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86595</xdr:rowOff>
    </xdr:from>
    <xdr:ext cx="469744" cy="259045"/>
    <xdr:sp macro="" textlink="">
      <xdr:nvSpPr>
        <xdr:cNvPr id="379" name="n_3aveValue【保健センター・保健所】&#10;一人当たり面積">
          <a:extLst>
            <a:ext uri="{FF2B5EF4-FFF2-40B4-BE49-F238E27FC236}">
              <a16:creationId xmlns:a16="http://schemas.microsoft.com/office/drawing/2014/main" id="{7A8AF78F-E878-40DC-B439-DF9903263EDD}"/>
            </a:ext>
          </a:extLst>
        </xdr:cNvPr>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571059DB-FC64-4957-857C-1FD5738F6D3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93E3D686-2E9F-4472-8672-B15689E4C7E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ADE8962E-4F75-491E-920C-0BA75414534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113AEF62-06E5-4A1F-A077-AD56661A5A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6C0C398E-3B01-4B52-91D5-6FB3BC2DB39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64</xdr:row>
      <xdr:rowOff>39007</xdr:rowOff>
    </xdr:from>
    <xdr:to>
      <xdr:col>107</xdr:col>
      <xdr:colOff>101600</xdr:colOff>
      <xdr:row>64</xdr:row>
      <xdr:rowOff>140607</xdr:rowOff>
    </xdr:to>
    <xdr:sp macro="" textlink="">
      <xdr:nvSpPr>
        <xdr:cNvPr id="385" name="楕円 384">
          <a:extLst>
            <a:ext uri="{FF2B5EF4-FFF2-40B4-BE49-F238E27FC236}">
              <a16:creationId xmlns:a16="http://schemas.microsoft.com/office/drawing/2014/main" id="{DF92B131-9F46-4231-A88F-36AACEBBBDD9}"/>
            </a:ext>
          </a:extLst>
        </xdr:cNvPr>
        <xdr:cNvSpPr/>
      </xdr:nvSpPr>
      <xdr:spPr>
        <a:xfrm>
          <a:off x="20383500" y="110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64</xdr:row>
      <xdr:rowOff>38354</xdr:rowOff>
    </xdr:from>
    <xdr:to>
      <xdr:col>102</xdr:col>
      <xdr:colOff>165100</xdr:colOff>
      <xdr:row>64</xdr:row>
      <xdr:rowOff>139954</xdr:rowOff>
    </xdr:to>
    <xdr:sp macro="" textlink="">
      <xdr:nvSpPr>
        <xdr:cNvPr id="386" name="楕円 385">
          <a:extLst>
            <a:ext uri="{FF2B5EF4-FFF2-40B4-BE49-F238E27FC236}">
              <a16:creationId xmlns:a16="http://schemas.microsoft.com/office/drawing/2014/main" id="{F39BE2B5-B16E-41AB-8EAA-FC8F103488DE}"/>
            </a:ext>
          </a:extLst>
        </xdr:cNvPr>
        <xdr:cNvSpPr/>
      </xdr:nvSpPr>
      <xdr:spPr>
        <a:xfrm>
          <a:off x="19494500" y="110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89154</xdr:rowOff>
    </xdr:from>
    <xdr:to>
      <xdr:col>107</xdr:col>
      <xdr:colOff>50800</xdr:colOff>
      <xdr:row>64</xdr:row>
      <xdr:rowOff>89807</xdr:rowOff>
    </xdr:to>
    <xdr:cxnSp macro="">
      <xdr:nvCxnSpPr>
        <xdr:cNvPr id="387" name="直線コネクタ 386">
          <a:extLst>
            <a:ext uri="{FF2B5EF4-FFF2-40B4-BE49-F238E27FC236}">
              <a16:creationId xmlns:a16="http://schemas.microsoft.com/office/drawing/2014/main" id="{546302D4-5558-40AF-9975-83BE30C34049}"/>
            </a:ext>
          </a:extLst>
        </xdr:cNvPr>
        <xdr:cNvCxnSpPr/>
      </xdr:nvCxnSpPr>
      <xdr:spPr>
        <a:xfrm>
          <a:off x="19545300" y="1106195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64</xdr:row>
      <xdr:rowOff>131734</xdr:rowOff>
    </xdr:from>
    <xdr:ext cx="469744" cy="259045"/>
    <xdr:sp macro="" textlink="">
      <xdr:nvSpPr>
        <xdr:cNvPr id="388" name="n_2mainValue【保健センター・保健所】&#10;一人当たり面積">
          <a:extLst>
            <a:ext uri="{FF2B5EF4-FFF2-40B4-BE49-F238E27FC236}">
              <a16:creationId xmlns:a16="http://schemas.microsoft.com/office/drawing/2014/main" id="{77D951F6-EDA9-443D-A450-9D2B5B43C0E5}"/>
            </a:ext>
          </a:extLst>
        </xdr:cNvPr>
        <xdr:cNvSpPr txBox="1"/>
      </xdr:nvSpPr>
      <xdr:spPr>
        <a:xfrm>
          <a:off x="20199427" y="1110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131081</xdr:rowOff>
    </xdr:from>
    <xdr:ext cx="469744" cy="259045"/>
    <xdr:sp macro="" textlink="">
      <xdr:nvSpPr>
        <xdr:cNvPr id="389" name="n_3mainValue【保健センター・保健所】&#10;一人当たり面積">
          <a:extLst>
            <a:ext uri="{FF2B5EF4-FFF2-40B4-BE49-F238E27FC236}">
              <a16:creationId xmlns:a16="http://schemas.microsoft.com/office/drawing/2014/main" id="{84CC7A84-44D4-474D-BB4A-B898ED9AC0F3}"/>
            </a:ext>
          </a:extLst>
        </xdr:cNvPr>
        <xdr:cNvSpPr txBox="1"/>
      </xdr:nvSpPr>
      <xdr:spPr>
        <a:xfrm>
          <a:off x="19310427" y="1110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0" name="正方形/長方形 389">
          <a:extLst>
            <a:ext uri="{FF2B5EF4-FFF2-40B4-BE49-F238E27FC236}">
              <a16:creationId xmlns:a16="http://schemas.microsoft.com/office/drawing/2014/main" id="{0C9464BB-8DCE-4135-838A-A0B6F8F9150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1" name="正方形/長方形 390">
          <a:extLst>
            <a:ext uri="{FF2B5EF4-FFF2-40B4-BE49-F238E27FC236}">
              <a16:creationId xmlns:a16="http://schemas.microsoft.com/office/drawing/2014/main" id="{B26114ED-FE12-406E-A02B-867955BD95D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2" name="正方形/長方形 391">
          <a:extLst>
            <a:ext uri="{FF2B5EF4-FFF2-40B4-BE49-F238E27FC236}">
              <a16:creationId xmlns:a16="http://schemas.microsoft.com/office/drawing/2014/main" id="{9F49635E-05E1-4328-8A71-5314A6E9E57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3" name="正方形/長方形 392">
          <a:extLst>
            <a:ext uri="{FF2B5EF4-FFF2-40B4-BE49-F238E27FC236}">
              <a16:creationId xmlns:a16="http://schemas.microsoft.com/office/drawing/2014/main" id="{CA5064C3-2701-4881-958E-75DD88A5E58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4" name="正方形/長方形 393">
          <a:extLst>
            <a:ext uri="{FF2B5EF4-FFF2-40B4-BE49-F238E27FC236}">
              <a16:creationId xmlns:a16="http://schemas.microsoft.com/office/drawing/2014/main" id="{40B673B9-722F-480F-A489-3D793B2BAEE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5" name="正方形/長方形 394">
          <a:extLst>
            <a:ext uri="{FF2B5EF4-FFF2-40B4-BE49-F238E27FC236}">
              <a16:creationId xmlns:a16="http://schemas.microsoft.com/office/drawing/2014/main" id="{9FFAA866-6303-4137-979A-2F1618E4D09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6" name="正方形/長方形 395">
          <a:extLst>
            <a:ext uri="{FF2B5EF4-FFF2-40B4-BE49-F238E27FC236}">
              <a16:creationId xmlns:a16="http://schemas.microsoft.com/office/drawing/2014/main" id="{A878FD64-FAE8-4A8C-BEFC-0FCB9CD2DFA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7" name="正方形/長方形 396">
          <a:extLst>
            <a:ext uri="{FF2B5EF4-FFF2-40B4-BE49-F238E27FC236}">
              <a16:creationId xmlns:a16="http://schemas.microsoft.com/office/drawing/2014/main" id="{95C3F892-301F-40AE-B932-3905933966E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8" name="テキスト ボックス 397">
          <a:extLst>
            <a:ext uri="{FF2B5EF4-FFF2-40B4-BE49-F238E27FC236}">
              <a16:creationId xmlns:a16="http://schemas.microsoft.com/office/drawing/2014/main" id="{CCA6D7BB-F549-49A9-8160-A9E973DC566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9" name="直線コネクタ 398">
          <a:extLst>
            <a:ext uri="{FF2B5EF4-FFF2-40B4-BE49-F238E27FC236}">
              <a16:creationId xmlns:a16="http://schemas.microsoft.com/office/drawing/2014/main" id="{3BC4A429-DE76-4ECF-9925-0C6994051B7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0" name="テキスト ボックス 399">
          <a:extLst>
            <a:ext uri="{FF2B5EF4-FFF2-40B4-BE49-F238E27FC236}">
              <a16:creationId xmlns:a16="http://schemas.microsoft.com/office/drawing/2014/main" id="{7A0E4FC9-5B61-40C4-A174-ADCBF79AE15B}"/>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1" name="直線コネクタ 400">
          <a:extLst>
            <a:ext uri="{FF2B5EF4-FFF2-40B4-BE49-F238E27FC236}">
              <a16:creationId xmlns:a16="http://schemas.microsoft.com/office/drawing/2014/main" id="{01A94699-E86D-487F-8AD1-AB3BEA90B24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2" name="テキスト ボックス 401">
          <a:extLst>
            <a:ext uri="{FF2B5EF4-FFF2-40B4-BE49-F238E27FC236}">
              <a16:creationId xmlns:a16="http://schemas.microsoft.com/office/drawing/2014/main" id="{0C6D1BE0-6885-4C89-9F4D-A1882B106BE7}"/>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3" name="直線コネクタ 402">
          <a:extLst>
            <a:ext uri="{FF2B5EF4-FFF2-40B4-BE49-F238E27FC236}">
              <a16:creationId xmlns:a16="http://schemas.microsoft.com/office/drawing/2014/main" id="{5F567381-5359-4C34-8E47-289D0DD711F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4" name="テキスト ボックス 403">
          <a:extLst>
            <a:ext uri="{FF2B5EF4-FFF2-40B4-BE49-F238E27FC236}">
              <a16:creationId xmlns:a16="http://schemas.microsoft.com/office/drawing/2014/main" id="{96F8B80F-0C6B-4A17-9FE8-3A864E95B00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5" name="直線コネクタ 404">
          <a:extLst>
            <a:ext uri="{FF2B5EF4-FFF2-40B4-BE49-F238E27FC236}">
              <a16:creationId xmlns:a16="http://schemas.microsoft.com/office/drawing/2014/main" id="{C51AD16F-C826-4643-ABDE-BEE3F2882C3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6" name="テキスト ボックス 405">
          <a:extLst>
            <a:ext uri="{FF2B5EF4-FFF2-40B4-BE49-F238E27FC236}">
              <a16:creationId xmlns:a16="http://schemas.microsoft.com/office/drawing/2014/main" id="{87F7E5C2-BC04-41A2-ABCD-5FF03A91DD5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7" name="直線コネクタ 406">
          <a:extLst>
            <a:ext uri="{FF2B5EF4-FFF2-40B4-BE49-F238E27FC236}">
              <a16:creationId xmlns:a16="http://schemas.microsoft.com/office/drawing/2014/main" id="{186B2E7A-B391-43D8-B3BF-A7C48E4B51C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08" name="テキスト ボックス 407">
          <a:extLst>
            <a:ext uri="{FF2B5EF4-FFF2-40B4-BE49-F238E27FC236}">
              <a16:creationId xmlns:a16="http://schemas.microsoft.com/office/drawing/2014/main" id="{32CC3D03-AB6C-474C-B027-BD7B01428BD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09" name="直線コネクタ 408">
          <a:extLst>
            <a:ext uri="{FF2B5EF4-FFF2-40B4-BE49-F238E27FC236}">
              <a16:creationId xmlns:a16="http://schemas.microsoft.com/office/drawing/2014/main" id="{234522E0-2774-4224-9392-9852712B770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0" name="テキスト ボックス 409">
          <a:extLst>
            <a:ext uri="{FF2B5EF4-FFF2-40B4-BE49-F238E27FC236}">
              <a16:creationId xmlns:a16="http://schemas.microsoft.com/office/drawing/2014/main" id="{B3AF2909-5A1F-4719-9886-E8BAEF32EA89}"/>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1" name="直線コネクタ 410">
          <a:extLst>
            <a:ext uri="{FF2B5EF4-FFF2-40B4-BE49-F238E27FC236}">
              <a16:creationId xmlns:a16="http://schemas.microsoft.com/office/drawing/2014/main" id="{B436EBAB-FC58-49EF-B629-050097E3BF4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2" name="テキスト ボックス 411">
          <a:extLst>
            <a:ext uri="{FF2B5EF4-FFF2-40B4-BE49-F238E27FC236}">
              <a16:creationId xmlns:a16="http://schemas.microsoft.com/office/drawing/2014/main" id="{A96C76BD-A3FC-4746-9D16-A9D0EDC7D8D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3" name="【消防施設】&#10;有形固定資産減価償却率グラフ枠">
          <a:extLst>
            <a:ext uri="{FF2B5EF4-FFF2-40B4-BE49-F238E27FC236}">
              <a16:creationId xmlns:a16="http://schemas.microsoft.com/office/drawing/2014/main" id="{43D49925-C075-4B82-9912-92FAC8F3F3D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414" name="直線コネクタ 413">
          <a:extLst>
            <a:ext uri="{FF2B5EF4-FFF2-40B4-BE49-F238E27FC236}">
              <a16:creationId xmlns:a16="http://schemas.microsoft.com/office/drawing/2014/main" id="{DD6E73FD-4408-4D00-94F1-6E3A32FF7F5D}"/>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415" name="【消防施設】&#10;有形固定資産減価償却率最小値テキスト">
          <a:extLst>
            <a:ext uri="{FF2B5EF4-FFF2-40B4-BE49-F238E27FC236}">
              <a16:creationId xmlns:a16="http://schemas.microsoft.com/office/drawing/2014/main" id="{D072BA48-F8AA-48E4-B94C-ACCA01658658}"/>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416" name="直線コネクタ 415">
          <a:extLst>
            <a:ext uri="{FF2B5EF4-FFF2-40B4-BE49-F238E27FC236}">
              <a16:creationId xmlns:a16="http://schemas.microsoft.com/office/drawing/2014/main" id="{61E6428A-2D93-4692-B474-A10F55A70CBA}"/>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417" name="【消防施設】&#10;有形固定資産減価償却率最大値テキスト">
          <a:extLst>
            <a:ext uri="{FF2B5EF4-FFF2-40B4-BE49-F238E27FC236}">
              <a16:creationId xmlns:a16="http://schemas.microsoft.com/office/drawing/2014/main" id="{ED639AF9-4EA4-4394-B446-2C0C99D2AB41}"/>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418" name="直線コネクタ 417">
          <a:extLst>
            <a:ext uri="{FF2B5EF4-FFF2-40B4-BE49-F238E27FC236}">
              <a16:creationId xmlns:a16="http://schemas.microsoft.com/office/drawing/2014/main" id="{53423FC4-118C-4A7F-B7F8-99B9B5E7731A}"/>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419" name="【消防施設】&#10;有形固定資産減価償却率平均値テキスト">
          <a:extLst>
            <a:ext uri="{FF2B5EF4-FFF2-40B4-BE49-F238E27FC236}">
              <a16:creationId xmlns:a16="http://schemas.microsoft.com/office/drawing/2014/main" id="{03C1502A-3B28-42F4-8B47-64CDB56B447A}"/>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420" name="フローチャート: 判断 419">
          <a:extLst>
            <a:ext uri="{FF2B5EF4-FFF2-40B4-BE49-F238E27FC236}">
              <a16:creationId xmlns:a16="http://schemas.microsoft.com/office/drawing/2014/main" id="{9F214852-D57F-4FB3-A553-31BAE09DB07A}"/>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421" name="フローチャート: 判断 420">
          <a:extLst>
            <a:ext uri="{FF2B5EF4-FFF2-40B4-BE49-F238E27FC236}">
              <a16:creationId xmlns:a16="http://schemas.microsoft.com/office/drawing/2014/main" id="{44D211B5-0FA7-4B71-BC73-BD30A376F39E}"/>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422" name="n_1aveValue【消防施設】&#10;有形固定資産減価償却率">
          <a:extLst>
            <a:ext uri="{FF2B5EF4-FFF2-40B4-BE49-F238E27FC236}">
              <a16:creationId xmlns:a16="http://schemas.microsoft.com/office/drawing/2014/main" id="{D7B1821E-ACB6-4C39-918F-2F69C070CCEB}"/>
            </a:ext>
          </a:extLst>
        </xdr:cNvPr>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423" name="フローチャート: 判断 422">
          <a:extLst>
            <a:ext uri="{FF2B5EF4-FFF2-40B4-BE49-F238E27FC236}">
              <a16:creationId xmlns:a16="http://schemas.microsoft.com/office/drawing/2014/main" id="{959D1433-E7C9-4735-A535-114F91B78F8D}"/>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424" name="n_2aveValue【消防施設】&#10;有形固定資産減価償却率">
          <a:extLst>
            <a:ext uri="{FF2B5EF4-FFF2-40B4-BE49-F238E27FC236}">
              <a16:creationId xmlns:a16="http://schemas.microsoft.com/office/drawing/2014/main" id="{CA5F182E-A0EA-4FCF-AC6F-FF7EF4B5059A}"/>
            </a:ext>
          </a:extLst>
        </xdr:cNvPr>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425" name="フローチャート: 判断 424">
          <a:extLst>
            <a:ext uri="{FF2B5EF4-FFF2-40B4-BE49-F238E27FC236}">
              <a16:creationId xmlns:a16="http://schemas.microsoft.com/office/drawing/2014/main" id="{E6A53BD1-9A0A-4781-9782-7BAD8492ABF1}"/>
            </a:ext>
          </a:extLst>
        </xdr:cNvPr>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161941</xdr:rowOff>
    </xdr:from>
    <xdr:ext cx="405111" cy="259045"/>
    <xdr:sp macro="" textlink="">
      <xdr:nvSpPr>
        <xdr:cNvPr id="426" name="n_3aveValue【消防施設】&#10;有形固定資産減価償却率">
          <a:extLst>
            <a:ext uri="{FF2B5EF4-FFF2-40B4-BE49-F238E27FC236}">
              <a16:creationId xmlns:a16="http://schemas.microsoft.com/office/drawing/2014/main" id="{9953705D-904F-45FE-8B73-6215BF2E2DF3}"/>
            </a:ext>
          </a:extLst>
        </xdr:cNvPr>
        <xdr:cNvSpPr txBox="1"/>
      </xdr:nvSpPr>
      <xdr:spPr>
        <a:xfrm>
          <a:off x="13500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8FCCEC67-DC95-4136-9DB6-F3AECED7961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0E42DD1D-14A4-41E1-B802-D201728F950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9" name="テキスト ボックス 428">
          <a:extLst>
            <a:ext uri="{FF2B5EF4-FFF2-40B4-BE49-F238E27FC236}">
              <a16:creationId xmlns:a16="http://schemas.microsoft.com/office/drawing/2014/main" id="{99BD9DA5-3776-46AF-8470-267294D4473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58D3BF2C-B835-4B5F-B687-DAB3CC8A69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9271BF4C-4328-4BF0-AC35-C513F59CF08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19686</xdr:rowOff>
    </xdr:from>
    <xdr:to>
      <xdr:col>85</xdr:col>
      <xdr:colOff>177800</xdr:colOff>
      <xdr:row>79</xdr:row>
      <xdr:rowOff>121286</xdr:rowOff>
    </xdr:to>
    <xdr:sp macro="" textlink="">
      <xdr:nvSpPr>
        <xdr:cNvPr id="432" name="楕円 431">
          <a:extLst>
            <a:ext uri="{FF2B5EF4-FFF2-40B4-BE49-F238E27FC236}">
              <a16:creationId xmlns:a16="http://schemas.microsoft.com/office/drawing/2014/main" id="{965F94B7-DFE3-48A9-BA3A-C7828B544DFC}"/>
            </a:ext>
          </a:extLst>
        </xdr:cNvPr>
        <xdr:cNvSpPr/>
      </xdr:nvSpPr>
      <xdr:spPr>
        <a:xfrm>
          <a:off x="162687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42563</xdr:rowOff>
    </xdr:from>
    <xdr:ext cx="405111" cy="259045"/>
    <xdr:sp macro="" textlink="">
      <xdr:nvSpPr>
        <xdr:cNvPr id="433" name="【消防施設】&#10;有形固定資産減価償却率該当値テキスト">
          <a:extLst>
            <a:ext uri="{FF2B5EF4-FFF2-40B4-BE49-F238E27FC236}">
              <a16:creationId xmlns:a16="http://schemas.microsoft.com/office/drawing/2014/main" id="{D26C2EB0-8984-44D6-A8D3-C85BF1BB1079}"/>
            </a:ext>
          </a:extLst>
        </xdr:cNvPr>
        <xdr:cNvSpPr txBox="1"/>
      </xdr:nvSpPr>
      <xdr:spPr>
        <a:xfrm>
          <a:off x="16357600"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73025</xdr:rowOff>
    </xdr:from>
    <xdr:to>
      <xdr:col>81</xdr:col>
      <xdr:colOff>101600</xdr:colOff>
      <xdr:row>80</xdr:row>
      <xdr:rowOff>3175</xdr:rowOff>
    </xdr:to>
    <xdr:sp macro="" textlink="">
      <xdr:nvSpPr>
        <xdr:cNvPr id="434" name="楕円 433">
          <a:extLst>
            <a:ext uri="{FF2B5EF4-FFF2-40B4-BE49-F238E27FC236}">
              <a16:creationId xmlns:a16="http://schemas.microsoft.com/office/drawing/2014/main" id="{F6DC2EBE-22CB-4B29-8D76-97D60764A383}"/>
            </a:ext>
          </a:extLst>
        </xdr:cNvPr>
        <xdr:cNvSpPr/>
      </xdr:nvSpPr>
      <xdr:spPr>
        <a:xfrm>
          <a:off x="15430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70486</xdr:rowOff>
    </xdr:from>
    <xdr:to>
      <xdr:col>85</xdr:col>
      <xdr:colOff>127000</xdr:colOff>
      <xdr:row>79</xdr:row>
      <xdr:rowOff>123825</xdr:rowOff>
    </xdr:to>
    <xdr:cxnSp macro="">
      <xdr:nvCxnSpPr>
        <xdr:cNvPr id="435" name="直線コネクタ 434">
          <a:extLst>
            <a:ext uri="{FF2B5EF4-FFF2-40B4-BE49-F238E27FC236}">
              <a16:creationId xmlns:a16="http://schemas.microsoft.com/office/drawing/2014/main" id="{DEBC087D-90F0-4A41-A597-3348685D2293}"/>
            </a:ext>
          </a:extLst>
        </xdr:cNvPr>
        <xdr:cNvCxnSpPr/>
      </xdr:nvCxnSpPr>
      <xdr:spPr>
        <a:xfrm flipV="1">
          <a:off x="15481300" y="13615036"/>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67311</xdr:rowOff>
    </xdr:from>
    <xdr:to>
      <xdr:col>76</xdr:col>
      <xdr:colOff>165100</xdr:colOff>
      <xdr:row>78</xdr:row>
      <xdr:rowOff>168911</xdr:rowOff>
    </xdr:to>
    <xdr:sp macro="" textlink="">
      <xdr:nvSpPr>
        <xdr:cNvPr id="436" name="楕円 435">
          <a:extLst>
            <a:ext uri="{FF2B5EF4-FFF2-40B4-BE49-F238E27FC236}">
              <a16:creationId xmlns:a16="http://schemas.microsoft.com/office/drawing/2014/main" id="{8B250923-97DC-48A2-9D73-BB0A865E94A6}"/>
            </a:ext>
          </a:extLst>
        </xdr:cNvPr>
        <xdr:cNvSpPr/>
      </xdr:nvSpPr>
      <xdr:spPr>
        <a:xfrm>
          <a:off x="14541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118111</xdr:rowOff>
    </xdr:from>
    <xdr:to>
      <xdr:col>81</xdr:col>
      <xdr:colOff>50800</xdr:colOff>
      <xdr:row>79</xdr:row>
      <xdr:rowOff>123825</xdr:rowOff>
    </xdr:to>
    <xdr:cxnSp macro="">
      <xdr:nvCxnSpPr>
        <xdr:cNvPr id="437" name="直線コネクタ 436">
          <a:extLst>
            <a:ext uri="{FF2B5EF4-FFF2-40B4-BE49-F238E27FC236}">
              <a16:creationId xmlns:a16="http://schemas.microsoft.com/office/drawing/2014/main" id="{5B33311B-BFA4-462E-A514-80A643D9ABEA}"/>
            </a:ext>
          </a:extLst>
        </xdr:cNvPr>
        <xdr:cNvCxnSpPr/>
      </xdr:nvCxnSpPr>
      <xdr:spPr>
        <a:xfrm>
          <a:off x="14592300" y="13491211"/>
          <a:ext cx="889000"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162561</xdr:rowOff>
    </xdr:from>
    <xdr:to>
      <xdr:col>72</xdr:col>
      <xdr:colOff>38100</xdr:colOff>
      <xdr:row>79</xdr:row>
      <xdr:rowOff>92711</xdr:rowOff>
    </xdr:to>
    <xdr:sp macro="" textlink="">
      <xdr:nvSpPr>
        <xdr:cNvPr id="438" name="楕円 437">
          <a:extLst>
            <a:ext uri="{FF2B5EF4-FFF2-40B4-BE49-F238E27FC236}">
              <a16:creationId xmlns:a16="http://schemas.microsoft.com/office/drawing/2014/main" id="{713609A7-F767-4E4B-8AB2-4ACA3188C730}"/>
            </a:ext>
          </a:extLst>
        </xdr:cNvPr>
        <xdr:cNvSpPr/>
      </xdr:nvSpPr>
      <xdr:spPr>
        <a:xfrm>
          <a:off x="13652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118111</xdr:rowOff>
    </xdr:from>
    <xdr:to>
      <xdr:col>76</xdr:col>
      <xdr:colOff>114300</xdr:colOff>
      <xdr:row>79</xdr:row>
      <xdr:rowOff>41911</xdr:rowOff>
    </xdr:to>
    <xdr:cxnSp macro="">
      <xdr:nvCxnSpPr>
        <xdr:cNvPr id="439" name="直線コネクタ 438">
          <a:extLst>
            <a:ext uri="{FF2B5EF4-FFF2-40B4-BE49-F238E27FC236}">
              <a16:creationId xmlns:a16="http://schemas.microsoft.com/office/drawing/2014/main" id="{FAAF91E5-4EF4-4B10-8EAB-C0B94190BBDC}"/>
            </a:ext>
          </a:extLst>
        </xdr:cNvPr>
        <xdr:cNvCxnSpPr/>
      </xdr:nvCxnSpPr>
      <xdr:spPr>
        <a:xfrm flipV="1">
          <a:off x="13703300" y="134912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19702</xdr:rowOff>
    </xdr:from>
    <xdr:ext cx="405111" cy="259045"/>
    <xdr:sp macro="" textlink="">
      <xdr:nvSpPr>
        <xdr:cNvPr id="440" name="n_1mainValue【消防施設】&#10;有形固定資産減価償却率">
          <a:extLst>
            <a:ext uri="{FF2B5EF4-FFF2-40B4-BE49-F238E27FC236}">
              <a16:creationId xmlns:a16="http://schemas.microsoft.com/office/drawing/2014/main" id="{6BDDFE7D-DA92-482B-92B6-1C17A1E9516B}"/>
            </a:ext>
          </a:extLst>
        </xdr:cNvPr>
        <xdr:cNvSpPr txBox="1"/>
      </xdr:nvSpPr>
      <xdr:spPr>
        <a:xfrm>
          <a:off x="152660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13988</xdr:rowOff>
    </xdr:from>
    <xdr:ext cx="405111" cy="259045"/>
    <xdr:sp macro="" textlink="">
      <xdr:nvSpPr>
        <xdr:cNvPr id="441" name="n_2mainValue【消防施設】&#10;有形固定資産減価償却率">
          <a:extLst>
            <a:ext uri="{FF2B5EF4-FFF2-40B4-BE49-F238E27FC236}">
              <a16:creationId xmlns:a16="http://schemas.microsoft.com/office/drawing/2014/main" id="{B302CA1C-9259-4A1A-8A5F-04D786287D43}"/>
            </a:ext>
          </a:extLst>
        </xdr:cNvPr>
        <xdr:cNvSpPr txBox="1"/>
      </xdr:nvSpPr>
      <xdr:spPr>
        <a:xfrm>
          <a:off x="14389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109238</xdr:rowOff>
    </xdr:from>
    <xdr:ext cx="405111" cy="259045"/>
    <xdr:sp macro="" textlink="">
      <xdr:nvSpPr>
        <xdr:cNvPr id="442" name="n_3mainValue【消防施設】&#10;有形固定資産減価償却率">
          <a:extLst>
            <a:ext uri="{FF2B5EF4-FFF2-40B4-BE49-F238E27FC236}">
              <a16:creationId xmlns:a16="http://schemas.microsoft.com/office/drawing/2014/main" id="{4C90A43D-1B0F-44E8-BD4C-3DF682446FC7}"/>
            </a:ext>
          </a:extLst>
        </xdr:cNvPr>
        <xdr:cNvSpPr txBox="1"/>
      </xdr:nvSpPr>
      <xdr:spPr>
        <a:xfrm>
          <a:off x="13500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3" name="正方形/長方形 442">
          <a:extLst>
            <a:ext uri="{FF2B5EF4-FFF2-40B4-BE49-F238E27FC236}">
              <a16:creationId xmlns:a16="http://schemas.microsoft.com/office/drawing/2014/main" id="{AC8BB8E2-45D8-4557-A352-69C53C25F28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4" name="正方形/長方形 443">
          <a:extLst>
            <a:ext uri="{FF2B5EF4-FFF2-40B4-BE49-F238E27FC236}">
              <a16:creationId xmlns:a16="http://schemas.microsoft.com/office/drawing/2014/main" id="{FB01B20B-602F-426D-A58C-E69FBB29634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5" name="正方形/長方形 444">
          <a:extLst>
            <a:ext uri="{FF2B5EF4-FFF2-40B4-BE49-F238E27FC236}">
              <a16:creationId xmlns:a16="http://schemas.microsoft.com/office/drawing/2014/main" id="{C81EB3B1-1B65-4774-832A-F8B198A0520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6" name="正方形/長方形 445">
          <a:extLst>
            <a:ext uri="{FF2B5EF4-FFF2-40B4-BE49-F238E27FC236}">
              <a16:creationId xmlns:a16="http://schemas.microsoft.com/office/drawing/2014/main" id="{0F94150F-DACA-45BB-8400-955F28E5C77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7" name="正方形/長方形 446">
          <a:extLst>
            <a:ext uri="{FF2B5EF4-FFF2-40B4-BE49-F238E27FC236}">
              <a16:creationId xmlns:a16="http://schemas.microsoft.com/office/drawing/2014/main" id="{A7532B5C-4A94-41B8-A5A9-432DA3F7E7F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8" name="正方形/長方形 447">
          <a:extLst>
            <a:ext uri="{FF2B5EF4-FFF2-40B4-BE49-F238E27FC236}">
              <a16:creationId xmlns:a16="http://schemas.microsoft.com/office/drawing/2014/main" id="{E47BE062-03AC-4BFF-8A02-015C504CDA7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9" name="正方形/長方形 448">
          <a:extLst>
            <a:ext uri="{FF2B5EF4-FFF2-40B4-BE49-F238E27FC236}">
              <a16:creationId xmlns:a16="http://schemas.microsoft.com/office/drawing/2014/main" id="{258A44E8-E3CB-49C9-93FF-6B04330A03E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0" name="正方形/長方形 449">
          <a:extLst>
            <a:ext uri="{FF2B5EF4-FFF2-40B4-BE49-F238E27FC236}">
              <a16:creationId xmlns:a16="http://schemas.microsoft.com/office/drawing/2014/main" id="{0430F1C5-5F7F-4A01-9CBD-75021D2DD10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1" name="テキスト ボックス 450">
          <a:extLst>
            <a:ext uri="{FF2B5EF4-FFF2-40B4-BE49-F238E27FC236}">
              <a16:creationId xmlns:a16="http://schemas.microsoft.com/office/drawing/2014/main" id="{34112158-D966-43BB-97CF-E0D0FDC57C9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2" name="直線コネクタ 451">
          <a:extLst>
            <a:ext uri="{FF2B5EF4-FFF2-40B4-BE49-F238E27FC236}">
              <a16:creationId xmlns:a16="http://schemas.microsoft.com/office/drawing/2014/main" id="{65EC5CFD-5B8E-48C4-BB3A-35AC7A324C8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3" name="直線コネクタ 452">
          <a:extLst>
            <a:ext uri="{FF2B5EF4-FFF2-40B4-BE49-F238E27FC236}">
              <a16:creationId xmlns:a16="http://schemas.microsoft.com/office/drawing/2014/main" id="{6E9473C3-3209-4CCB-AB5E-ADA1492AEF1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4" name="テキスト ボックス 453">
          <a:extLst>
            <a:ext uri="{FF2B5EF4-FFF2-40B4-BE49-F238E27FC236}">
              <a16:creationId xmlns:a16="http://schemas.microsoft.com/office/drawing/2014/main" id="{727A9D28-2FC7-4EEC-A615-C555EFA78B5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5" name="直線コネクタ 454">
          <a:extLst>
            <a:ext uri="{FF2B5EF4-FFF2-40B4-BE49-F238E27FC236}">
              <a16:creationId xmlns:a16="http://schemas.microsoft.com/office/drawing/2014/main" id="{409B6B1A-7C07-46A4-981E-9BA19408A29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6" name="テキスト ボックス 455">
          <a:extLst>
            <a:ext uri="{FF2B5EF4-FFF2-40B4-BE49-F238E27FC236}">
              <a16:creationId xmlns:a16="http://schemas.microsoft.com/office/drawing/2014/main" id="{0938E659-B883-4254-96BD-05782DC1317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7" name="直線コネクタ 456">
          <a:extLst>
            <a:ext uri="{FF2B5EF4-FFF2-40B4-BE49-F238E27FC236}">
              <a16:creationId xmlns:a16="http://schemas.microsoft.com/office/drawing/2014/main" id="{22FF0520-633B-47A4-86AA-87E10E00A0F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8" name="テキスト ボックス 457">
          <a:extLst>
            <a:ext uri="{FF2B5EF4-FFF2-40B4-BE49-F238E27FC236}">
              <a16:creationId xmlns:a16="http://schemas.microsoft.com/office/drawing/2014/main" id="{FC7C2313-3C21-49B9-BFB1-D010620868E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9" name="直線コネクタ 458">
          <a:extLst>
            <a:ext uri="{FF2B5EF4-FFF2-40B4-BE49-F238E27FC236}">
              <a16:creationId xmlns:a16="http://schemas.microsoft.com/office/drawing/2014/main" id="{C32AA7F1-FCE7-46E8-8C7E-CC4480786CC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0" name="テキスト ボックス 459">
          <a:extLst>
            <a:ext uri="{FF2B5EF4-FFF2-40B4-BE49-F238E27FC236}">
              <a16:creationId xmlns:a16="http://schemas.microsoft.com/office/drawing/2014/main" id="{2D5ACEDA-7B40-4061-A7FD-9440304058C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1" name="直線コネクタ 460">
          <a:extLst>
            <a:ext uri="{FF2B5EF4-FFF2-40B4-BE49-F238E27FC236}">
              <a16:creationId xmlns:a16="http://schemas.microsoft.com/office/drawing/2014/main" id="{871A2280-67C4-48A6-ADB2-81D3BF773B1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2" name="テキスト ボックス 461">
          <a:extLst>
            <a:ext uri="{FF2B5EF4-FFF2-40B4-BE49-F238E27FC236}">
              <a16:creationId xmlns:a16="http://schemas.microsoft.com/office/drawing/2014/main" id="{0E14E8EB-4399-4CFA-8A9A-7B9AA025945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3" name="【消防施設】&#10;一人当たり面積グラフ枠">
          <a:extLst>
            <a:ext uri="{FF2B5EF4-FFF2-40B4-BE49-F238E27FC236}">
              <a16:creationId xmlns:a16="http://schemas.microsoft.com/office/drawing/2014/main" id="{25927B80-D666-4482-ABE5-B13D5C0E6C1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464" name="直線コネクタ 463">
          <a:extLst>
            <a:ext uri="{FF2B5EF4-FFF2-40B4-BE49-F238E27FC236}">
              <a16:creationId xmlns:a16="http://schemas.microsoft.com/office/drawing/2014/main" id="{9DA5F840-C855-4E45-8034-8404440DFD8E}"/>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65" name="【消防施設】&#10;一人当たり面積最小値テキスト">
          <a:extLst>
            <a:ext uri="{FF2B5EF4-FFF2-40B4-BE49-F238E27FC236}">
              <a16:creationId xmlns:a16="http://schemas.microsoft.com/office/drawing/2014/main" id="{D21D9873-CD02-43AD-A5B6-9FBC9365BC59}"/>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66" name="直線コネクタ 465">
          <a:extLst>
            <a:ext uri="{FF2B5EF4-FFF2-40B4-BE49-F238E27FC236}">
              <a16:creationId xmlns:a16="http://schemas.microsoft.com/office/drawing/2014/main" id="{79100663-1B82-4003-B1D2-6830965C727E}"/>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467" name="【消防施設】&#10;一人当たり面積最大値テキスト">
          <a:extLst>
            <a:ext uri="{FF2B5EF4-FFF2-40B4-BE49-F238E27FC236}">
              <a16:creationId xmlns:a16="http://schemas.microsoft.com/office/drawing/2014/main" id="{74193DFA-A254-40DF-8AD2-E6565ACA7175}"/>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468" name="直線コネクタ 467">
          <a:extLst>
            <a:ext uri="{FF2B5EF4-FFF2-40B4-BE49-F238E27FC236}">
              <a16:creationId xmlns:a16="http://schemas.microsoft.com/office/drawing/2014/main" id="{B95C1985-B73B-49B0-B25C-20C0DF72B47C}"/>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109617</xdr:rowOff>
    </xdr:from>
    <xdr:ext cx="469744" cy="259045"/>
    <xdr:sp macro="" textlink="">
      <xdr:nvSpPr>
        <xdr:cNvPr id="469" name="【消防施設】&#10;一人当たり面積平均値テキスト">
          <a:extLst>
            <a:ext uri="{FF2B5EF4-FFF2-40B4-BE49-F238E27FC236}">
              <a16:creationId xmlns:a16="http://schemas.microsoft.com/office/drawing/2014/main" id="{242644C3-169E-41F4-B1E5-410C1809DCD6}"/>
            </a:ext>
          </a:extLst>
        </xdr:cNvPr>
        <xdr:cNvSpPr txBox="1"/>
      </xdr:nvSpPr>
      <xdr:spPr>
        <a:xfrm>
          <a:off x="22199600" y="1451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470" name="フローチャート: 判断 469">
          <a:extLst>
            <a:ext uri="{FF2B5EF4-FFF2-40B4-BE49-F238E27FC236}">
              <a16:creationId xmlns:a16="http://schemas.microsoft.com/office/drawing/2014/main" id="{937BCC0A-BA26-4380-A564-382B7E6C828F}"/>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471" name="フローチャート: 判断 470">
          <a:extLst>
            <a:ext uri="{FF2B5EF4-FFF2-40B4-BE49-F238E27FC236}">
              <a16:creationId xmlns:a16="http://schemas.microsoft.com/office/drawing/2014/main" id="{7B6C4575-3DDA-404C-857A-5B6F10A6CB77}"/>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472" name="n_1aveValue【消防施設】&#10;一人当たり面積">
          <a:extLst>
            <a:ext uri="{FF2B5EF4-FFF2-40B4-BE49-F238E27FC236}">
              <a16:creationId xmlns:a16="http://schemas.microsoft.com/office/drawing/2014/main" id="{40D61464-C850-4EEE-AAE3-5F0B1020A6C0}"/>
            </a:ext>
          </a:extLst>
        </xdr:cNvPr>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473" name="フローチャート: 判断 472">
          <a:extLst>
            <a:ext uri="{FF2B5EF4-FFF2-40B4-BE49-F238E27FC236}">
              <a16:creationId xmlns:a16="http://schemas.microsoft.com/office/drawing/2014/main" id="{C2E26AF6-DBC2-4E0D-A195-DB4D5ABEF40A}"/>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474" name="n_2aveValue【消防施設】&#10;一人当たり面積">
          <a:extLst>
            <a:ext uri="{FF2B5EF4-FFF2-40B4-BE49-F238E27FC236}">
              <a16:creationId xmlns:a16="http://schemas.microsoft.com/office/drawing/2014/main" id="{8219C491-DD6B-43C9-9950-D9EB78BE5AA1}"/>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475" name="フローチャート: 判断 474">
          <a:extLst>
            <a:ext uri="{FF2B5EF4-FFF2-40B4-BE49-F238E27FC236}">
              <a16:creationId xmlns:a16="http://schemas.microsoft.com/office/drawing/2014/main" id="{352BD536-9795-4CD4-BE5A-D4C4733DED81}"/>
            </a:ext>
          </a:extLst>
        </xdr:cNvPr>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476" name="n_3aveValue【消防施設】&#10;一人当たり面積">
          <a:extLst>
            <a:ext uri="{FF2B5EF4-FFF2-40B4-BE49-F238E27FC236}">
              <a16:creationId xmlns:a16="http://schemas.microsoft.com/office/drawing/2014/main" id="{42412A3D-98F0-4CCB-8322-FE84FCF327E9}"/>
            </a:ext>
          </a:extLst>
        </xdr:cNvPr>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D56AE3E3-2A41-4041-A41F-DF76C39A183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0FEF4320-4478-41F6-881D-F6F467E115B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0A7115AF-55FB-43AA-B986-D1E1722EB62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9E91E0A7-B19C-4521-B674-91EBF407D5D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83DBD2E8-3F08-4E59-B189-CBD604EC427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122859</xdr:rowOff>
    </xdr:from>
    <xdr:to>
      <xdr:col>116</xdr:col>
      <xdr:colOff>114300</xdr:colOff>
      <xdr:row>86</xdr:row>
      <xdr:rowOff>53009</xdr:rowOff>
    </xdr:to>
    <xdr:sp macro="" textlink="">
      <xdr:nvSpPr>
        <xdr:cNvPr id="482" name="楕円 481">
          <a:extLst>
            <a:ext uri="{FF2B5EF4-FFF2-40B4-BE49-F238E27FC236}">
              <a16:creationId xmlns:a16="http://schemas.microsoft.com/office/drawing/2014/main" id="{404F5907-4A26-4F62-A8BC-94A7F21DC1F4}"/>
            </a:ext>
          </a:extLst>
        </xdr:cNvPr>
        <xdr:cNvSpPr/>
      </xdr:nvSpPr>
      <xdr:spPr>
        <a:xfrm>
          <a:off x="22110700" y="1469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65167</xdr:rowOff>
    </xdr:from>
    <xdr:ext cx="469744" cy="259045"/>
    <xdr:sp macro="" textlink="">
      <xdr:nvSpPr>
        <xdr:cNvPr id="483" name="【消防施設】&#10;一人当たり面積該当値テキスト">
          <a:extLst>
            <a:ext uri="{FF2B5EF4-FFF2-40B4-BE49-F238E27FC236}">
              <a16:creationId xmlns:a16="http://schemas.microsoft.com/office/drawing/2014/main" id="{4CE9A443-F629-4156-A881-DCCE8EAFF142}"/>
            </a:ext>
          </a:extLst>
        </xdr:cNvPr>
        <xdr:cNvSpPr txBox="1"/>
      </xdr:nvSpPr>
      <xdr:spPr>
        <a:xfrm>
          <a:off x="22199600" y="1463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121489</xdr:rowOff>
    </xdr:from>
    <xdr:to>
      <xdr:col>112</xdr:col>
      <xdr:colOff>38100</xdr:colOff>
      <xdr:row>86</xdr:row>
      <xdr:rowOff>51639</xdr:rowOff>
    </xdr:to>
    <xdr:sp macro="" textlink="">
      <xdr:nvSpPr>
        <xdr:cNvPr id="484" name="楕円 483">
          <a:extLst>
            <a:ext uri="{FF2B5EF4-FFF2-40B4-BE49-F238E27FC236}">
              <a16:creationId xmlns:a16="http://schemas.microsoft.com/office/drawing/2014/main" id="{97ED98B2-785B-417D-8D13-FC49200A4E0D}"/>
            </a:ext>
          </a:extLst>
        </xdr:cNvPr>
        <xdr:cNvSpPr/>
      </xdr:nvSpPr>
      <xdr:spPr>
        <a:xfrm>
          <a:off x="21272500" y="146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839</xdr:rowOff>
    </xdr:from>
    <xdr:to>
      <xdr:col>116</xdr:col>
      <xdr:colOff>63500</xdr:colOff>
      <xdr:row>86</xdr:row>
      <xdr:rowOff>2209</xdr:rowOff>
    </xdr:to>
    <xdr:cxnSp macro="">
      <xdr:nvCxnSpPr>
        <xdr:cNvPr id="485" name="直線コネクタ 484">
          <a:extLst>
            <a:ext uri="{FF2B5EF4-FFF2-40B4-BE49-F238E27FC236}">
              <a16:creationId xmlns:a16="http://schemas.microsoft.com/office/drawing/2014/main" id="{C2A99F75-DB57-46B9-BF7D-F515882E7DA5}"/>
            </a:ext>
          </a:extLst>
        </xdr:cNvPr>
        <xdr:cNvCxnSpPr/>
      </xdr:nvCxnSpPr>
      <xdr:spPr>
        <a:xfrm>
          <a:off x="21323300" y="14745539"/>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121717</xdr:rowOff>
    </xdr:from>
    <xdr:to>
      <xdr:col>107</xdr:col>
      <xdr:colOff>101600</xdr:colOff>
      <xdr:row>86</xdr:row>
      <xdr:rowOff>51867</xdr:rowOff>
    </xdr:to>
    <xdr:sp macro="" textlink="">
      <xdr:nvSpPr>
        <xdr:cNvPr id="486" name="楕円 485">
          <a:extLst>
            <a:ext uri="{FF2B5EF4-FFF2-40B4-BE49-F238E27FC236}">
              <a16:creationId xmlns:a16="http://schemas.microsoft.com/office/drawing/2014/main" id="{7FE69FEB-638A-4879-8FA5-E1D022726988}"/>
            </a:ext>
          </a:extLst>
        </xdr:cNvPr>
        <xdr:cNvSpPr/>
      </xdr:nvSpPr>
      <xdr:spPr>
        <a:xfrm>
          <a:off x="20383500" y="146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839</xdr:rowOff>
    </xdr:from>
    <xdr:to>
      <xdr:col>111</xdr:col>
      <xdr:colOff>177800</xdr:colOff>
      <xdr:row>86</xdr:row>
      <xdr:rowOff>1067</xdr:rowOff>
    </xdr:to>
    <xdr:cxnSp macro="">
      <xdr:nvCxnSpPr>
        <xdr:cNvPr id="487" name="直線コネクタ 486">
          <a:extLst>
            <a:ext uri="{FF2B5EF4-FFF2-40B4-BE49-F238E27FC236}">
              <a16:creationId xmlns:a16="http://schemas.microsoft.com/office/drawing/2014/main" id="{FCB5427D-DDD0-477C-808F-F43AEDD71208}"/>
            </a:ext>
          </a:extLst>
        </xdr:cNvPr>
        <xdr:cNvCxnSpPr/>
      </xdr:nvCxnSpPr>
      <xdr:spPr>
        <a:xfrm flipV="1">
          <a:off x="20434300" y="1474553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121031</xdr:rowOff>
    </xdr:from>
    <xdr:to>
      <xdr:col>102</xdr:col>
      <xdr:colOff>165100</xdr:colOff>
      <xdr:row>86</xdr:row>
      <xdr:rowOff>51181</xdr:rowOff>
    </xdr:to>
    <xdr:sp macro="" textlink="">
      <xdr:nvSpPr>
        <xdr:cNvPr id="488" name="楕円 487">
          <a:extLst>
            <a:ext uri="{FF2B5EF4-FFF2-40B4-BE49-F238E27FC236}">
              <a16:creationId xmlns:a16="http://schemas.microsoft.com/office/drawing/2014/main" id="{A2DA1920-1738-4844-9DE5-7DC7F9640543}"/>
            </a:ext>
          </a:extLst>
        </xdr:cNvPr>
        <xdr:cNvSpPr/>
      </xdr:nvSpPr>
      <xdr:spPr>
        <a:xfrm>
          <a:off x="19494500" y="1469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xdr:rowOff>
    </xdr:from>
    <xdr:to>
      <xdr:col>107</xdr:col>
      <xdr:colOff>50800</xdr:colOff>
      <xdr:row>86</xdr:row>
      <xdr:rowOff>1067</xdr:rowOff>
    </xdr:to>
    <xdr:cxnSp macro="">
      <xdr:nvCxnSpPr>
        <xdr:cNvPr id="489" name="直線コネクタ 488">
          <a:extLst>
            <a:ext uri="{FF2B5EF4-FFF2-40B4-BE49-F238E27FC236}">
              <a16:creationId xmlns:a16="http://schemas.microsoft.com/office/drawing/2014/main" id="{80B40A57-A315-4933-8D3F-DE173247C04E}"/>
            </a:ext>
          </a:extLst>
        </xdr:cNvPr>
        <xdr:cNvCxnSpPr/>
      </xdr:nvCxnSpPr>
      <xdr:spPr>
        <a:xfrm>
          <a:off x="19545300" y="1474508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42766</xdr:rowOff>
    </xdr:from>
    <xdr:ext cx="469744" cy="259045"/>
    <xdr:sp macro="" textlink="">
      <xdr:nvSpPr>
        <xdr:cNvPr id="490" name="n_1mainValue【消防施設】&#10;一人当たり面積">
          <a:extLst>
            <a:ext uri="{FF2B5EF4-FFF2-40B4-BE49-F238E27FC236}">
              <a16:creationId xmlns:a16="http://schemas.microsoft.com/office/drawing/2014/main" id="{966E7E1D-987E-44FD-A8F2-47FD7462E821}"/>
            </a:ext>
          </a:extLst>
        </xdr:cNvPr>
        <xdr:cNvSpPr txBox="1"/>
      </xdr:nvSpPr>
      <xdr:spPr>
        <a:xfrm>
          <a:off x="21075727" y="1478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42994</xdr:rowOff>
    </xdr:from>
    <xdr:ext cx="469744" cy="259045"/>
    <xdr:sp macro="" textlink="">
      <xdr:nvSpPr>
        <xdr:cNvPr id="491" name="n_2mainValue【消防施設】&#10;一人当たり面積">
          <a:extLst>
            <a:ext uri="{FF2B5EF4-FFF2-40B4-BE49-F238E27FC236}">
              <a16:creationId xmlns:a16="http://schemas.microsoft.com/office/drawing/2014/main" id="{D72ABF4B-7591-492E-B2B3-6874B40200F6}"/>
            </a:ext>
          </a:extLst>
        </xdr:cNvPr>
        <xdr:cNvSpPr txBox="1"/>
      </xdr:nvSpPr>
      <xdr:spPr>
        <a:xfrm>
          <a:off x="20199427" y="1478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42308</xdr:rowOff>
    </xdr:from>
    <xdr:ext cx="469744" cy="259045"/>
    <xdr:sp macro="" textlink="">
      <xdr:nvSpPr>
        <xdr:cNvPr id="492" name="n_3mainValue【消防施設】&#10;一人当たり面積">
          <a:extLst>
            <a:ext uri="{FF2B5EF4-FFF2-40B4-BE49-F238E27FC236}">
              <a16:creationId xmlns:a16="http://schemas.microsoft.com/office/drawing/2014/main" id="{983B83F9-818C-4956-A84A-D776264E85BB}"/>
            </a:ext>
          </a:extLst>
        </xdr:cNvPr>
        <xdr:cNvSpPr txBox="1"/>
      </xdr:nvSpPr>
      <xdr:spPr>
        <a:xfrm>
          <a:off x="19310427" y="1478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3" name="正方形/長方形 492">
          <a:extLst>
            <a:ext uri="{FF2B5EF4-FFF2-40B4-BE49-F238E27FC236}">
              <a16:creationId xmlns:a16="http://schemas.microsoft.com/office/drawing/2014/main" id="{FA58346A-23BA-4E9D-9C18-AFEC8DFD02B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4" name="正方形/長方形 493">
          <a:extLst>
            <a:ext uri="{FF2B5EF4-FFF2-40B4-BE49-F238E27FC236}">
              <a16:creationId xmlns:a16="http://schemas.microsoft.com/office/drawing/2014/main" id="{1A8F51BD-FAE7-4E30-84AB-E91A26B3AF8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5" name="正方形/長方形 494">
          <a:extLst>
            <a:ext uri="{FF2B5EF4-FFF2-40B4-BE49-F238E27FC236}">
              <a16:creationId xmlns:a16="http://schemas.microsoft.com/office/drawing/2014/main" id="{527D940C-1C95-4EFA-A1E8-9911F816D84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6" name="正方形/長方形 495">
          <a:extLst>
            <a:ext uri="{FF2B5EF4-FFF2-40B4-BE49-F238E27FC236}">
              <a16:creationId xmlns:a16="http://schemas.microsoft.com/office/drawing/2014/main" id="{0D453025-BC3B-4C51-B53D-A03109CBC76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7" name="正方形/長方形 496">
          <a:extLst>
            <a:ext uri="{FF2B5EF4-FFF2-40B4-BE49-F238E27FC236}">
              <a16:creationId xmlns:a16="http://schemas.microsoft.com/office/drawing/2014/main" id="{20CABEF3-AE64-40C9-989D-A19185B9C04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8" name="正方形/長方形 497">
          <a:extLst>
            <a:ext uri="{FF2B5EF4-FFF2-40B4-BE49-F238E27FC236}">
              <a16:creationId xmlns:a16="http://schemas.microsoft.com/office/drawing/2014/main" id="{BEE1247E-5287-47DE-837D-22251984A22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9" name="正方形/長方形 498">
          <a:extLst>
            <a:ext uri="{FF2B5EF4-FFF2-40B4-BE49-F238E27FC236}">
              <a16:creationId xmlns:a16="http://schemas.microsoft.com/office/drawing/2014/main" id="{861457F6-DA73-4BED-B5AB-A905519648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0" name="正方形/長方形 499">
          <a:extLst>
            <a:ext uri="{FF2B5EF4-FFF2-40B4-BE49-F238E27FC236}">
              <a16:creationId xmlns:a16="http://schemas.microsoft.com/office/drawing/2014/main" id="{13A509F2-FBAB-4E5D-99B4-F018609DA95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1" name="テキスト ボックス 500">
          <a:extLst>
            <a:ext uri="{FF2B5EF4-FFF2-40B4-BE49-F238E27FC236}">
              <a16:creationId xmlns:a16="http://schemas.microsoft.com/office/drawing/2014/main" id="{7A1969A7-8C69-447D-A9BE-0D6808DE9DE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2" name="直線コネクタ 501">
          <a:extLst>
            <a:ext uri="{FF2B5EF4-FFF2-40B4-BE49-F238E27FC236}">
              <a16:creationId xmlns:a16="http://schemas.microsoft.com/office/drawing/2014/main" id="{99696931-8511-4B1D-9E3F-2ACE081E838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3" name="直線コネクタ 502">
          <a:extLst>
            <a:ext uri="{FF2B5EF4-FFF2-40B4-BE49-F238E27FC236}">
              <a16:creationId xmlns:a16="http://schemas.microsoft.com/office/drawing/2014/main" id="{E24136F5-44E7-40B9-8CA2-15A29241C7F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4" name="テキスト ボックス 503">
          <a:extLst>
            <a:ext uri="{FF2B5EF4-FFF2-40B4-BE49-F238E27FC236}">
              <a16:creationId xmlns:a16="http://schemas.microsoft.com/office/drawing/2014/main" id="{D836D164-B085-4F2F-A274-B0E8063B147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5" name="直線コネクタ 504">
          <a:extLst>
            <a:ext uri="{FF2B5EF4-FFF2-40B4-BE49-F238E27FC236}">
              <a16:creationId xmlns:a16="http://schemas.microsoft.com/office/drawing/2014/main" id="{24BB0EBB-5A12-4261-976A-43CEF6AD260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6" name="テキスト ボックス 505">
          <a:extLst>
            <a:ext uri="{FF2B5EF4-FFF2-40B4-BE49-F238E27FC236}">
              <a16:creationId xmlns:a16="http://schemas.microsoft.com/office/drawing/2014/main" id="{1767BBD1-0C0B-4E68-BBCB-BC675B330ED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7" name="直線コネクタ 506">
          <a:extLst>
            <a:ext uri="{FF2B5EF4-FFF2-40B4-BE49-F238E27FC236}">
              <a16:creationId xmlns:a16="http://schemas.microsoft.com/office/drawing/2014/main" id="{17170161-0230-4A1C-93D4-C04314C4E52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8" name="テキスト ボックス 507">
          <a:extLst>
            <a:ext uri="{FF2B5EF4-FFF2-40B4-BE49-F238E27FC236}">
              <a16:creationId xmlns:a16="http://schemas.microsoft.com/office/drawing/2014/main" id="{2D6946A0-8A8B-4C31-A401-7EFBBC45035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9" name="直線コネクタ 508">
          <a:extLst>
            <a:ext uri="{FF2B5EF4-FFF2-40B4-BE49-F238E27FC236}">
              <a16:creationId xmlns:a16="http://schemas.microsoft.com/office/drawing/2014/main" id="{7CB8737E-DDF1-42F9-9FF9-21C4407C319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0" name="テキスト ボックス 509">
          <a:extLst>
            <a:ext uri="{FF2B5EF4-FFF2-40B4-BE49-F238E27FC236}">
              <a16:creationId xmlns:a16="http://schemas.microsoft.com/office/drawing/2014/main" id="{15B7FADE-88C7-4636-AF20-0DD4955BE53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1" name="直線コネクタ 510">
          <a:extLst>
            <a:ext uri="{FF2B5EF4-FFF2-40B4-BE49-F238E27FC236}">
              <a16:creationId xmlns:a16="http://schemas.microsoft.com/office/drawing/2014/main" id="{4E5A075B-C740-401A-99C1-99162B9E31E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2" name="テキスト ボックス 511">
          <a:extLst>
            <a:ext uri="{FF2B5EF4-FFF2-40B4-BE49-F238E27FC236}">
              <a16:creationId xmlns:a16="http://schemas.microsoft.com/office/drawing/2014/main" id="{914EE01D-C9F4-48F8-9371-67F433E0BBB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3" name="直線コネクタ 512">
          <a:extLst>
            <a:ext uri="{FF2B5EF4-FFF2-40B4-BE49-F238E27FC236}">
              <a16:creationId xmlns:a16="http://schemas.microsoft.com/office/drawing/2014/main" id="{64E80910-8D8C-4C6B-888D-E580EBDE4D1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4" name="テキスト ボックス 513">
          <a:extLst>
            <a:ext uri="{FF2B5EF4-FFF2-40B4-BE49-F238E27FC236}">
              <a16:creationId xmlns:a16="http://schemas.microsoft.com/office/drawing/2014/main" id="{D10C135B-BBAC-4766-BF87-6ED3EB62178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5" name="直線コネクタ 514">
          <a:extLst>
            <a:ext uri="{FF2B5EF4-FFF2-40B4-BE49-F238E27FC236}">
              <a16:creationId xmlns:a16="http://schemas.microsoft.com/office/drawing/2014/main" id="{BABE049C-77C9-4383-AE1F-71331DD003F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6" name="テキスト ボックス 515">
          <a:extLst>
            <a:ext uri="{FF2B5EF4-FFF2-40B4-BE49-F238E27FC236}">
              <a16:creationId xmlns:a16="http://schemas.microsoft.com/office/drawing/2014/main" id="{9F1F783F-D06B-4897-BA40-4376CE0DEA9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7" name="【庁舎】&#10;有形固定資産減価償却率グラフ枠">
          <a:extLst>
            <a:ext uri="{FF2B5EF4-FFF2-40B4-BE49-F238E27FC236}">
              <a16:creationId xmlns:a16="http://schemas.microsoft.com/office/drawing/2014/main" id="{B5504474-7A10-4ED5-8065-00909F1A159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518" name="直線コネクタ 517">
          <a:extLst>
            <a:ext uri="{FF2B5EF4-FFF2-40B4-BE49-F238E27FC236}">
              <a16:creationId xmlns:a16="http://schemas.microsoft.com/office/drawing/2014/main" id="{D0C99127-46E3-4FC6-A4A6-66B35A8D4A50}"/>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19" name="【庁舎】&#10;有形固定資産減価償却率最小値テキスト">
          <a:extLst>
            <a:ext uri="{FF2B5EF4-FFF2-40B4-BE49-F238E27FC236}">
              <a16:creationId xmlns:a16="http://schemas.microsoft.com/office/drawing/2014/main" id="{33AA6306-D1E4-4455-9165-91B3FBE08113}"/>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20" name="直線コネクタ 519">
          <a:extLst>
            <a:ext uri="{FF2B5EF4-FFF2-40B4-BE49-F238E27FC236}">
              <a16:creationId xmlns:a16="http://schemas.microsoft.com/office/drawing/2014/main" id="{152A9154-F77D-495F-81F4-4530B04A6087}"/>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1" name="【庁舎】&#10;有形固定資産減価償却率最大値テキスト">
          <a:extLst>
            <a:ext uri="{FF2B5EF4-FFF2-40B4-BE49-F238E27FC236}">
              <a16:creationId xmlns:a16="http://schemas.microsoft.com/office/drawing/2014/main" id="{B2177FCE-B0D4-4493-AC1A-265FC7351D24}"/>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2" name="直線コネクタ 521">
          <a:extLst>
            <a:ext uri="{FF2B5EF4-FFF2-40B4-BE49-F238E27FC236}">
              <a16:creationId xmlns:a16="http://schemas.microsoft.com/office/drawing/2014/main" id="{56F875F5-A6F0-4080-9CC7-14C2524A1778}"/>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523" name="【庁舎】&#10;有形固定資産減価償却率平均値テキスト">
          <a:extLst>
            <a:ext uri="{FF2B5EF4-FFF2-40B4-BE49-F238E27FC236}">
              <a16:creationId xmlns:a16="http://schemas.microsoft.com/office/drawing/2014/main" id="{68D0C2C4-E1C6-4527-92EA-1CE3E756FC65}"/>
            </a:ext>
          </a:extLst>
        </xdr:cNvPr>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24" name="フローチャート: 判断 523">
          <a:extLst>
            <a:ext uri="{FF2B5EF4-FFF2-40B4-BE49-F238E27FC236}">
              <a16:creationId xmlns:a16="http://schemas.microsoft.com/office/drawing/2014/main" id="{933BF4D3-1D7A-4DBD-90DA-CCF343CB4DF2}"/>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25" name="フローチャート: 判断 524">
          <a:extLst>
            <a:ext uri="{FF2B5EF4-FFF2-40B4-BE49-F238E27FC236}">
              <a16:creationId xmlns:a16="http://schemas.microsoft.com/office/drawing/2014/main" id="{C6C26120-9BB6-4364-8FD8-CFA4D7C97A91}"/>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112503</xdr:rowOff>
    </xdr:from>
    <xdr:ext cx="405111" cy="259045"/>
    <xdr:sp macro="" textlink="">
      <xdr:nvSpPr>
        <xdr:cNvPr id="526" name="n_1aveValue【庁舎】&#10;有形固定資産減価償却率">
          <a:extLst>
            <a:ext uri="{FF2B5EF4-FFF2-40B4-BE49-F238E27FC236}">
              <a16:creationId xmlns:a16="http://schemas.microsoft.com/office/drawing/2014/main" id="{1A6D64E8-8B73-4E12-8106-13C9181D18C0}"/>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527" name="フローチャート: 判断 526">
          <a:extLst>
            <a:ext uri="{FF2B5EF4-FFF2-40B4-BE49-F238E27FC236}">
              <a16:creationId xmlns:a16="http://schemas.microsoft.com/office/drawing/2014/main" id="{EEEF7835-2BD7-4F3C-A229-E7F8A074EF7C}"/>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17797</xdr:rowOff>
    </xdr:from>
    <xdr:ext cx="405111" cy="259045"/>
    <xdr:sp macro="" textlink="">
      <xdr:nvSpPr>
        <xdr:cNvPr id="528" name="n_2aveValue【庁舎】&#10;有形固定資産減価償却率">
          <a:extLst>
            <a:ext uri="{FF2B5EF4-FFF2-40B4-BE49-F238E27FC236}">
              <a16:creationId xmlns:a16="http://schemas.microsoft.com/office/drawing/2014/main" id="{1A7970CD-2BD5-4358-A96E-33867161CE35}"/>
            </a:ext>
          </a:extLst>
        </xdr:cNvPr>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529" name="フローチャート: 判断 528">
          <a:extLst>
            <a:ext uri="{FF2B5EF4-FFF2-40B4-BE49-F238E27FC236}">
              <a16:creationId xmlns:a16="http://schemas.microsoft.com/office/drawing/2014/main" id="{5C4D5DAE-EE07-46E4-AF78-9F07C36A64BB}"/>
            </a:ext>
          </a:extLst>
        </xdr:cNvPr>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138628</xdr:rowOff>
    </xdr:from>
    <xdr:ext cx="405111" cy="259045"/>
    <xdr:sp macro="" textlink="">
      <xdr:nvSpPr>
        <xdr:cNvPr id="530" name="n_3aveValue【庁舎】&#10;有形固定資産減価償却率">
          <a:extLst>
            <a:ext uri="{FF2B5EF4-FFF2-40B4-BE49-F238E27FC236}">
              <a16:creationId xmlns:a16="http://schemas.microsoft.com/office/drawing/2014/main" id="{0AE8F236-B31D-4AAD-9416-198C576A69EF}"/>
            </a:ext>
          </a:extLst>
        </xdr:cNvPr>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FC66C9CD-1E93-4AAB-B3E5-84B2DAB9190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799BAAAA-A635-4E72-A27F-467108CA7FB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63F315A0-11B7-4C31-9137-FFA3A742E38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EEF851DA-636E-40AA-BB8A-A36E543576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D4B0AFFE-DB47-47AC-B039-C5BF5DC8F7D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107043</xdr:rowOff>
    </xdr:from>
    <xdr:to>
      <xdr:col>85</xdr:col>
      <xdr:colOff>177800</xdr:colOff>
      <xdr:row>107</xdr:row>
      <xdr:rowOff>37193</xdr:rowOff>
    </xdr:to>
    <xdr:sp macro="" textlink="">
      <xdr:nvSpPr>
        <xdr:cNvPr id="536" name="楕円 535">
          <a:extLst>
            <a:ext uri="{FF2B5EF4-FFF2-40B4-BE49-F238E27FC236}">
              <a16:creationId xmlns:a16="http://schemas.microsoft.com/office/drawing/2014/main" id="{9DACBEB8-3257-4211-9F18-580A0035E3E1}"/>
            </a:ext>
          </a:extLst>
        </xdr:cNvPr>
        <xdr:cNvSpPr/>
      </xdr:nvSpPr>
      <xdr:spPr>
        <a:xfrm>
          <a:off x="16268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85470</xdr:rowOff>
    </xdr:from>
    <xdr:ext cx="405111" cy="259045"/>
    <xdr:sp macro="" textlink="">
      <xdr:nvSpPr>
        <xdr:cNvPr id="537" name="【庁舎】&#10;有形固定資産減価償却率該当値テキスト">
          <a:extLst>
            <a:ext uri="{FF2B5EF4-FFF2-40B4-BE49-F238E27FC236}">
              <a16:creationId xmlns:a16="http://schemas.microsoft.com/office/drawing/2014/main" id="{D86E3304-F494-4E0B-8AAE-036877B91E62}"/>
            </a:ext>
          </a:extLst>
        </xdr:cNvPr>
        <xdr:cNvSpPr txBox="1"/>
      </xdr:nvSpPr>
      <xdr:spPr>
        <a:xfrm>
          <a:off x="16357600"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162561</xdr:rowOff>
    </xdr:from>
    <xdr:to>
      <xdr:col>81</xdr:col>
      <xdr:colOff>101600</xdr:colOff>
      <xdr:row>107</xdr:row>
      <xdr:rowOff>92711</xdr:rowOff>
    </xdr:to>
    <xdr:sp macro="" textlink="">
      <xdr:nvSpPr>
        <xdr:cNvPr id="538" name="楕円 537">
          <a:extLst>
            <a:ext uri="{FF2B5EF4-FFF2-40B4-BE49-F238E27FC236}">
              <a16:creationId xmlns:a16="http://schemas.microsoft.com/office/drawing/2014/main" id="{BF1E63D9-58A2-48E0-81D6-8F048E626DDD}"/>
            </a:ext>
          </a:extLst>
        </xdr:cNvPr>
        <xdr:cNvSpPr/>
      </xdr:nvSpPr>
      <xdr:spPr>
        <a:xfrm>
          <a:off x="1543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157843</xdr:rowOff>
    </xdr:from>
    <xdr:to>
      <xdr:col>85</xdr:col>
      <xdr:colOff>127000</xdr:colOff>
      <xdr:row>107</xdr:row>
      <xdr:rowOff>41911</xdr:rowOff>
    </xdr:to>
    <xdr:cxnSp macro="">
      <xdr:nvCxnSpPr>
        <xdr:cNvPr id="539" name="直線コネクタ 538">
          <a:extLst>
            <a:ext uri="{FF2B5EF4-FFF2-40B4-BE49-F238E27FC236}">
              <a16:creationId xmlns:a16="http://schemas.microsoft.com/office/drawing/2014/main" id="{A97C103C-6093-46FA-993B-C82E59482595}"/>
            </a:ext>
          </a:extLst>
        </xdr:cNvPr>
        <xdr:cNvCxnSpPr/>
      </xdr:nvCxnSpPr>
      <xdr:spPr>
        <a:xfrm flipV="1">
          <a:off x="15481300" y="18331543"/>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48261</xdr:rowOff>
    </xdr:from>
    <xdr:to>
      <xdr:col>76</xdr:col>
      <xdr:colOff>165100</xdr:colOff>
      <xdr:row>107</xdr:row>
      <xdr:rowOff>149861</xdr:rowOff>
    </xdr:to>
    <xdr:sp macro="" textlink="">
      <xdr:nvSpPr>
        <xdr:cNvPr id="540" name="楕円 539">
          <a:extLst>
            <a:ext uri="{FF2B5EF4-FFF2-40B4-BE49-F238E27FC236}">
              <a16:creationId xmlns:a16="http://schemas.microsoft.com/office/drawing/2014/main" id="{66C45F76-177B-466C-899A-44AA84141367}"/>
            </a:ext>
          </a:extLst>
        </xdr:cNvPr>
        <xdr:cNvSpPr/>
      </xdr:nvSpPr>
      <xdr:spPr>
        <a:xfrm>
          <a:off x="14541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41911</xdr:rowOff>
    </xdr:from>
    <xdr:to>
      <xdr:col>81</xdr:col>
      <xdr:colOff>50800</xdr:colOff>
      <xdr:row>107</xdr:row>
      <xdr:rowOff>99061</xdr:rowOff>
    </xdr:to>
    <xdr:cxnSp macro="">
      <xdr:nvCxnSpPr>
        <xdr:cNvPr id="541" name="直線コネクタ 540">
          <a:extLst>
            <a:ext uri="{FF2B5EF4-FFF2-40B4-BE49-F238E27FC236}">
              <a16:creationId xmlns:a16="http://schemas.microsoft.com/office/drawing/2014/main" id="{55D01EA6-A5F3-42CB-A0D1-719731C79D0B}"/>
            </a:ext>
          </a:extLst>
        </xdr:cNvPr>
        <xdr:cNvCxnSpPr/>
      </xdr:nvCxnSpPr>
      <xdr:spPr>
        <a:xfrm flipV="1">
          <a:off x="14592300" y="183870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103777</xdr:rowOff>
    </xdr:from>
    <xdr:to>
      <xdr:col>72</xdr:col>
      <xdr:colOff>38100</xdr:colOff>
      <xdr:row>108</xdr:row>
      <xdr:rowOff>33927</xdr:rowOff>
    </xdr:to>
    <xdr:sp macro="" textlink="">
      <xdr:nvSpPr>
        <xdr:cNvPr id="542" name="楕円 541">
          <a:extLst>
            <a:ext uri="{FF2B5EF4-FFF2-40B4-BE49-F238E27FC236}">
              <a16:creationId xmlns:a16="http://schemas.microsoft.com/office/drawing/2014/main" id="{856CEB03-A3FE-4348-B107-53335045B328}"/>
            </a:ext>
          </a:extLst>
        </xdr:cNvPr>
        <xdr:cNvSpPr/>
      </xdr:nvSpPr>
      <xdr:spPr>
        <a:xfrm>
          <a:off x="13652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99061</xdr:rowOff>
    </xdr:from>
    <xdr:to>
      <xdr:col>76</xdr:col>
      <xdr:colOff>114300</xdr:colOff>
      <xdr:row>107</xdr:row>
      <xdr:rowOff>154577</xdr:rowOff>
    </xdr:to>
    <xdr:cxnSp macro="">
      <xdr:nvCxnSpPr>
        <xdr:cNvPr id="543" name="直線コネクタ 542">
          <a:extLst>
            <a:ext uri="{FF2B5EF4-FFF2-40B4-BE49-F238E27FC236}">
              <a16:creationId xmlns:a16="http://schemas.microsoft.com/office/drawing/2014/main" id="{35DFE568-6877-4FDA-9A95-DE20B91655E6}"/>
            </a:ext>
          </a:extLst>
        </xdr:cNvPr>
        <xdr:cNvCxnSpPr/>
      </xdr:nvCxnSpPr>
      <xdr:spPr>
        <a:xfrm flipV="1">
          <a:off x="13703300" y="18444211"/>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83838</xdr:rowOff>
    </xdr:from>
    <xdr:ext cx="405111" cy="259045"/>
    <xdr:sp macro="" textlink="">
      <xdr:nvSpPr>
        <xdr:cNvPr id="544" name="n_1mainValue【庁舎】&#10;有形固定資産減価償却率">
          <a:extLst>
            <a:ext uri="{FF2B5EF4-FFF2-40B4-BE49-F238E27FC236}">
              <a16:creationId xmlns:a16="http://schemas.microsoft.com/office/drawing/2014/main" id="{EFD33839-8D23-4648-AB98-65ECE45DEB05}"/>
            </a:ext>
          </a:extLst>
        </xdr:cNvPr>
        <xdr:cNvSpPr txBox="1"/>
      </xdr:nvSpPr>
      <xdr:spPr>
        <a:xfrm>
          <a:off x="152660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140988</xdr:rowOff>
    </xdr:from>
    <xdr:ext cx="405111" cy="259045"/>
    <xdr:sp macro="" textlink="">
      <xdr:nvSpPr>
        <xdr:cNvPr id="545" name="n_2mainValue【庁舎】&#10;有形固定資産減価償却率">
          <a:extLst>
            <a:ext uri="{FF2B5EF4-FFF2-40B4-BE49-F238E27FC236}">
              <a16:creationId xmlns:a16="http://schemas.microsoft.com/office/drawing/2014/main" id="{4D785D66-3C84-4916-92EE-A5CA433F617A}"/>
            </a:ext>
          </a:extLst>
        </xdr:cNvPr>
        <xdr:cNvSpPr txBox="1"/>
      </xdr:nvSpPr>
      <xdr:spPr>
        <a:xfrm>
          <a:off x="14389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25054</xdr:rowOff>
    </xdr:from>
    <xdr:ext cx="405111" cy="259045"/>
    <xdr:sp macro="" textlink="">
      <xdr:nvSpPr>
        <xdr:cNvPr id="546" name="n_3mainValue【庁舎】&#10;有形固定資産減価償却率">
          <a:extLst>
            <a:ext uri="{FF2B5EF4-FFF2-40B4-BE49-F238E27FC236}">
              <a16:creationId xmlns:a16="http://schemas.microsoft.com/office/drawing/2014/main" id="{5B3F9A2D-B8D3-4AF2-941A-2F48E615BC71}"/>
            </a:ext>
          </a:extLst>
        </xdr:cNvPr>
        <xdr:cNvSpPr txBox="1"/>
      </xdr:nvSpPr>
      <xdr:spPr>
        <a:xfrm>
          <a:off x="13500744" y="1854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a:extLst>
            <a:ext uri="{FF2B5EF4-FFF2-40B4-BE49-F238E27FC236}">
              <a16:creationId xmlns:a16="http://schemas.microsoft.com/office/drawing/2014/main" id="{F01ED49C-E7BE-4A32-B72C-5E1EFB426AB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a:extLst>
            <a:ext uri="{FF2B5EF4-FFF2-40B4-BE49-F238E27FC236}">
              <a16:creationId xmlns:a16="http://schemas.microsoft.com/office/drawing/2014/main" id="{08477FB1-3098-4886-8935-E4442FFF588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a:extLst>
            <a:ext uri="{FF2B5EF4-FFF2-40B4-BE49-F238E27FC236}">
              <a16:creationId xmlns:a16="http://schemas.microsoft.com/office/drawing/2014/main" id="{AEFD0F51-19DE-430C-9AC7-A3419EFD2C4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a:extLst>
            <a:ext uri="{FF2B5EF4-FFF2-40B4-BE49-F238E27FC236}">
              <a16:creationId xmlns:a16="http://schemas.microsoft.com/office/drawing/2014/main" id="{44C28958-6A3E-4CF1-9EAB-D41D1FFF13D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a:extLst>
            <a:ext uri="{FF2B5EF4-FFF2-40B4-BE49-F238E27FC236}">
              <a16:creationId xmlns:a16="http://schemas.microsoft.com/office/drawing/2014/main" id="{FE5AD256-2EF7-419C-B40E-A0450C2B6D6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a:extLst>
            <a:ext uri="{FF2B5EF4-FFF2-40B4-BE49-F238E27FC236}">
              <a16:creationId xmlns:a16="http://schemas.microsoft.com/office/drawing/2014/main" id="{CA4E40A9-62B3-47DA-9A32-FD65E0EFF7F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a:extLst>
            <a:ext uri="{FF2B5EF4-FFF2-40B4-BE49-F238E27FC236}">
              <a16:creationId xmlns:a16="http://schemas.microsoft.com/office/drawing/2014/main" id="{3639B1D0-5102-4487-8D5D-642D2A80CC3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a:extLst>
            <a:ext uri="{FF2B5EF4-FFF2-40B4-BE49-F238E27FC236}">
              <a16:creationId xmlns:a16="http://schemas.microsoft.com/office/drawing/2014/main" id="{77686A4E-BD74-4F85-9C42-9889387BCFF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5" name="テキスト ボックス 554">
          <a:extLst>
            <a:ext uri="{FF2B5EF4-FFF2-40B4-BE49-F238E27FC236}">
              <a16:creationId xmlns:a16="http://schemas.microsoft.com/office/drawing/2014/main" id="{E9B5029B-0822-4A5D-B955-5FBDF7A8908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6" name="直線コネクタ 555">
          <a:extLst>
            <a:ext uri="{FF2B5EF4-FFF2-40B4-BE49-F238E27FC236}">
              <a16:creationId xmlns:a16="http://schemas.microsoft.com/office/drawing/2014/main" id="{A8A5E600-D961-4147-A1DF-DD1148FEC79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7" name="直線コネクタ 556">
          <a:extLst>
            <a:ext uri="{FF2B5EF4-FFF2-40B4-BE49-F238E27FC236}">
              <a16:creationId xmlns:a16="http://schemas.microsoft.com/office/drawing/2014/main" id="{BAD3CF91-2864-4EE5-9DFC-8C66978729E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8" name="テキスト ボックス 557">
          <a:extLst>
            <a:ext uri="{FF2B5EF4-FFF2-40B4-BE49-F238E27FC236}">
              <a16:creationId xmlns:a16="http://schemas.microsoft.com/office/drawing/2014/main" id="{81BC82F6-7A83-478B-94CC-BD9018310C9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9" name="直線コネクタ 558">
          <a:extLst>
            <a:ext uri="{FF2B5EF4-FFF2-40B4-BE49-F238E27FC236}">
              <a16:creationId xmlns:a16="http://schemas.microsoft.com/office/drawing/2014/main" id="{2770BFD5-559C-420C-A0A0-AB251A05EC2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0" name="テキスト ボックス 559">
          <a:extLst>
            <a:ext uri="{FF2B5EF4-FFF2-40B4-BE49-F238E27FC236}">
              <a16:creationId xmlns:a16="http://schemas.microsoft.com/office/drawing/2014/main" id="{C6EC3EDA-E1E0-4D9B-A3F6-80E84A260EB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1" name="直線コネクタ 560">
          <a:extLst>
            <a:ext uri="{FF2B5EF4-FFF2-40B4-BE49-F238E27FC236}">
              <a16:creationId xmlns:a16="http://schemas.microsoft.com/office/drawing/2014/main" id="{F792FA37-2C66-4D0A-B35F-BF917510C2E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2" name="テキスト ボックス 561">
          <a:extLst>
            <a:ext uri="{FF2B5EF4-FFF2-40B4-BE49-F238E27FC236}">
              <a16:creationId xmlns:a16="http://schemas.microsoft.com/office/drawing/2014/main" id="{7A296C28-AD43-4374-B93F-29E1EAB74FB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3" name="直線コネクタ 562">
          <a:extLst>
            <a:ext uri="{FF2B5EF4-FFF2-40B4-BE49-F238E27FC236}">
              <a16:creationId xmlns:a16="http://schemas.microsoft.com/office/drawing/2014/main" id="{210297B0-80E8-41D0-AA56-C577E77CC42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4" name="テキスト ボックス 563">
          <a:extLst>
            <a:ext uri="{FF2B5EF4-FFF2-40B4-BE49-F238E27FC236}">
              <a16:creationId xmlns:a16="http://schemas.microsoft.com/office/drawing/2014/main" id="{3EC28F6E-2919-4E7E-B7FD-F0E5563A0F4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5" name="直線コネクタ 564">
          <a:extLst>
            <a:ext uri="{FF2B5EF4-FFF2-40B4-BE49-F238E27FC236}">
              <a16:creationId xmlns:a16="http://schemas.microsoft.com/office/drawing/2014/main" id="{27BF6CAB-B676-46C9-AD5C-5D6EE80F78C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6" name="テキスト ボックス 565">
          <a:extLst>
            <a:ext uri="{FF2B5EF4-FFF2-40B4-BE49-F238E27FC236}">
              <a16:creationId xmlns:a16="http://schemas.microsoft.com/office/drawing/2014/main" id="{93F7D7DB-2861-4049-9A48-A1A680DE03A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7" name="直線コネクタ 566">
          <a:extLst>
            <a:ext uri="{FF2B5EF4-FFF2-40B4-BE49-F238E27FC236}">
              <a16:creationId xmlns:a16="http://schemas.microsoft.com/office/drawing/2014/main" id="{B867E7CA-3DC7-4316-922A-867BE14B14F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68" name="テキスト ボックス 567">
          <a:extLst>
            <a:ext uri="{FF2B5EF4-FFF2-40B4-BE49-F238E27FC236}">
              <a16:creationId xmlns:a16="http://schemas.microsoft.com/office/drawing/2014/main" id="{B9450AE4-F3EC-45EA-873B-724A3D93D9F9}"/>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a:extLst>
            <a:ext uri="{FF2B5EF4-FFF2-40B4-BE49-F238E27FC236}">
              <a16:creationId xmlns:a16="http://schemas.microsoft.com/office/drawing/2014/main" id="{94190ECC-0183-40E2-8993-960DD756FA4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0" name="テキスト ボックス 569">
          <a:extLst>
            <a:ext uri="{FF2B5EF4-FFF2-40B4-BE49-F238E27FC236}">
              <a16:creationId xmlns:a16="http://schemas.microsoft.com/office/drawing/2014/main" id="{88C77E95-9A79-4DA9-AE94-7AF2298B6B4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庁舎】&#10;一人当たり面積グラフ枠">
          <a:extLst>
            <a:ext uri="{FF2B5EF4-FFF2-40B4-BE49-F238E27FC236}">
              <a16:creationId xmlns:a16="http://schemas.microsoft.com/office/drawing/2014/main" id="{429EF51D-C225-4D30-A9BC-932805E4CFB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572" name="直線コネクタ 571">
          <a:extLst>
            <a:ext uri="{FF2B5EF4-FFF2-40B4-BE49-F238E27FC236}">
              <a16:creationId xmlns:a16="http://schemas.microsoft.com/office/drawing/2014/main" id="{BE3B1429-B0CB-4F2D-95D2-B04D371FA707}"/>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573" name="【庁舎】&#10;一人当たり面積最小値テキスト">
          <a:extLst>
            <a:ext uri="{FF2B5EF4-FFF2-40B4-BE49-F238E27FC236}">
              <a16:creationId xmlns:a16="http://schemas.microsoft.com/office/drawing/2014/main" id="{94E1C43D-2759-43E3-9996-7A0378ECD677}"/>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574" name="直線コネクタ 573">
          <a:extLst>
            <a:ext uri="{FF2B5EF4-FFF2-40B4-BE49-F238E27FC236}">
              <a16:creationId xmlns:a16="http://schemas.microsoft.com/office/drawing/2014/main" id="{96C0895C-2B5D-46A0-9911-7BB78BC05358}"/>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575" name="【庁舎】&#10;一人当たり面積最大値テキスト">
          <a:extLst>
            <a:ext uri="{FF2B5EF4-FFF2-40B4-BE49-F238E27FC236}">
              <a16:creationId xmlns:a16="http://schemas.microsoft.com/office/drawing/2014/main" id="{0BABBF09-C808-4889-8C81-378467BFFFAE}"/>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576" name="直線コネクタ 575">
          <a:extLst>
            <a:ext uri="{FF2B5EF4-FFF2-40B4-BE49-F238E27FC236}">
              <a16:creationId xmlns:a16="http://schemas.microsoft.com/office/drawing/2014/main" id="{2B9751DD-2070-4B57-AE08-D75EAF2C5A48}"/>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577" name="【庁舎】&#10;一人当たり面積平均値テキスト">
          <a:extLst>
            <a:ext uri="{FF2B5EF4-FFF2-40B4-BE49-F238E27FC236}">
              <a16:creationId xmlns:a16="http://schemas.microsoft.com/office/drawing/2014/main" id="{BAB186CB-B418-43B6-8CDA-26803A0A0505}"/>
            </a:ext>
          </a:extLst>
        </xdr:cNvPr>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578" name="フローチャート: 判断 577">
          <a:extLst>
            <a:ext uri="{FF2B5EF4-FFF2-40B4-BE49-F238E27FC236}">
              <a16:creationId xmlns:a16="http://schemas.microsoft.com/office/drawing/2014/main" id="{0332ACDD-8C96-416F-9095-4AF48E3C6195}"/>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579" name="フローチャート: 判断 578">
          <a:extLst>
            <a:ext uri="{FF2B5EF4-FFF2-40B4-BE49-F238E27FC236}">
              <a16:creationId xmlns:a16="http://schemas.microsoft.com/office/drawing/2014/main" id="{A5CEF60B-7591-4C8E-922F-C395F06CE5C0}"/>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580" name="n_1aveValue【庁舎】&#10;一人当たり面積">
          <a:extLst>
            <a:ext uri="{FF2B5EF4-FFF2-40B4-BE49-F238E27FC236}">
              <a16:creationId xmlns:a16="http://schemas.microsoft.com/office/drawing/2014/main" id="{FA5A8B76-B77B-4202-B309-865CACEF0C82}"/>
            </a:ext>
          </a:extLst>
        </xdr:cNvPr>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581" name="フローチャート: 判断 580">
          <a:extLst>
            <a:ext uri="{FF2B5EF4-FFF2-40B4-BE49-F238E27FC236}">
              <a16:creationId xmlns:a16="http://schemas.microsoft.com/office/drawing/2014/main" id="{D1405C28-E351-4628-B256-6CC72DD2E15C}"/>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582" name="n_2aveValue【庁舎】&#10;一人当たり面積">
          <a:extLst>
            <a:ext uri="{FF2B5EF4-FFF2-40B4-BE49-F238E27FC236}">
              <a16:creationId xmlns:a16="http://schemas.microsoft.com/office/drawing/2014/main" id="{F59BA6C5-14D9-44AC-8412-1EB48F61DD4B}"/>
            </a:ext>
          </a:extLst>
        </xdr:cNvPr>
        <xdr:cNvSpPr txBox="1"/>
      </xdr:nvSpPr>
      <xdr:spPr>
        <a:xfrm>
          <a:off x="20199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583" name="フローチャート: 判断 582">
          <a:extLst>
            <a:ext uri="{FF2B5EF4-FFF2-40B4-BE49-F238E27FC236}">
              <a16:creationId xmlns:a16="http://schemas.microsoft.com/office/drawing/2014/main" id="{49A8081A-165A-4E52-A515-F29B9A2EB50A}"/>
            </a:ext>
          </a:extLst>
        </xdr:cNvPr>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109309</xdr:rowOff>
    </xdr:from>
    <xdr:ext cx="469744" cy="259045"/>
    <xdr:sp macro="" textlink="">
      <xdr:nvSpPr>
        <xdr:cNvPr id="584" name="n_3aveValue【庁舎】&#10;一人当たり面積">
          <a:extLst>
            <a:ext uri="{FF2B5EF4-FFF2-40B4-BE49-F238E27FC236}">
              <a16:creationId xmlns:a16="http://schemas.microsoft.com/office/drawing/2014/main" id="{46F10467-C081-4D98-9801-5514ED696265}"/>
            </a:ext>
          </a:extLst>
        </xdr:cNvPr>
        <xdr:cNvSpPr txBox="1"/>
      </xdr:nvSpPr>
      <xdr:spPr>
        <a:xfrm>
          <a:off x="1931042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352B4812-4FA2-4648-BDD4-FAA6C5FD5A8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EAB4B091-3E40-4F37-911A-73E806ED51E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7DB21D6-A179-4657-B128-804A6470FA9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9A014AE-5156-48BC-B78A-FCC86CB96B3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E0A6B20B-7C53-442B-A3B2-A5BD3847825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26543</xdr:rowOff>
    </xdr:from>
    <xdr:to>
      <xdr:col>116</xdr:col>
      <xdr:colOff>114300</xdr:colOff>
      <xdr:row>103</xdr:row>
      <xdr:rowOff>128143</xdr:rowOff>
    </xdr:to>
    <xdr:sp macro="" textlink="">
      <xdr:nvSpPr>
        <xdr:cNvPr id="590" name="楕円 589">
          <a:extLst>
            <a:ext uri="{FF2B5EF4-FFF2-40B4-BE49-F238E27FC236}">
              <a16:creationId xmlns:a16="http://schemas.microsoft.com/office/drawing/2014/main" id="{B3774B0C-96AC-40B3-8DDD-7DD70FA686BC}"/>
            </a:ext>
          </a:extLst>
        </xdr:cNvPr>
        <xdr:cNvSpPr/>
      </xdr:nvSpPr>
      <xdr:spPr>
        <a:xfrm>
          <a:off x="22110700" y="1768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49420</xdr:rowOff>
    </xdr:from>
    <xdr:ext cx="469744" cy="259045"/>
    <xdr:sp macro="" textlink="">
      <xdr:nvSpPr>
        <xdr:cNvPr id="591" name="【庁舎】&#10;一人当たり面積該当値テキスト">
          <a:extLst>
            <a:ext uri="{FF2B5EF4-FFF2-40B4-BE49-F238E27FC236}">
              <a16:creationId xmlns:a16="http://schemas.microsoft.com/office/drawing/2014/main" id="{F973C01D-D9AC-4F23-9794-3E87D80DED81}"/>
            </a:ext>
          </a:extLst>
        </xdr:cNvPr>
        <xdr:cNvSpPr txBox="1"/>
      </xdr:nvSpPr>
      <xdr:spPr>
        <a:xfrm>
          <a:off x="2219960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164193</xdr:rowOff>
    </xdr:from>
    <xdr:to>
      <xdr:col>112</xdr:col>
      <xdr:colOff>38100</xdr:colOff>
      <xdr:row>103</xdr:row>
      <xdr:rowOff>94343</xdr:rowOff>
    </xdr:to>
    <xdr:sp macro="" textlink="">
      <xdr:nvSpPr>
        <xdr:cNvPr id="592" name="楕円 591">
          <a:extLst>
            <a:ext uri="{FF2B5EF4-FFF2-40B4-BE49-F238E27FC236}">
              <a16:creationId xmlns:a16="http://schemas.microsoft.com/office/drawing/2014/main" id="{FD4AF4DC-3AD7-4DF6-96FC-9BD19B31B8E7}"/>
            </a:ext>
          </a:extLst>
        </xdr:cNvPr>
        <xdr:cNvSpPr/>
      </xdr:nvSpPr>
      <xdr:spPr>
        <a:xfrm>
          <a:off x="21272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43543</xdr:rowOff>
    </xdr:from>
    <xdr:to>
      <xdr:col>116</xdr:col>
      <xdr:colOff>63500</xdr:colOff>
      <xdr:row>103</xdr:row>
      <xdr:rowOff>77343</xdr:rowOff>
    </xdr:to>
    <xdr:cxnSp macro="">
      <xdr:nvCxnSpPr>
        <xdr:cNvPr id="593" name="直線コネクタ 592">
          <a:extLst>
            <a:ext uri="{FF2B5EF4-FFF2-40B4-BE49-F238E27FC236}">
              <a16:creationId xmlns:a16="http://schemas.microsoft.com/office/drawing/2014/main" id="{DCB0B7CE-7FBF-4289-98E3-1DD225C82CEC}"/>
            </a:ext>
          </a:extLst>
        </xdr:cNvPr>
        <xdr:cNvCxnSpPr/>
      </xdr:nvCxnSpPr>
      <xdr:spPr>
        <a:xfrm>
          <a:off x="21323300" y="17702893"/>
          <a:ext cx="8382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165663</xdr:rowOff>
    </xdr:from>
    <xdr:to>
      <xdr:col>107</xdr:col>
      <xdr:colOff>101600</xdr:colOff>
      <xdr:row>103</xdr:row>
      <xdr:rowOff>95813</xdr:rowOff>
    </xdr:to>
    <xdr:sp macro="" textlink="">
      <xdr:nvSpPr>
        <xdr:cNvPr id="594" name="楕円 593">
          <a:extLst>
            <a:ext uri="{FF2B5EF4-FFF2-40B4-BE49-F238E27FC236}">
              <a16:creationId xmlns:a16="http://schemas.microsoft.com/office/drawing/2014/main" id="{3D9E5E8D-CC4B-47CF-B66E-E26670259713}"/>
            </a:ext>
          </a:extLst>
        </xdr:cNvPr>
        <xdr:cNvSpPr/>
      </xdr:nvSpPr>
      <xdr:spPr>
        <a:xfrm>
          <a:off x="20383500" y="176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43543</xdr:rowOff>
    </xdr:from>
    <xdr:to>
      <xdr:col>111</xdr:col>
      <xdr:colOff>177800</xdr:colOff>
      <xdr:row>103</xdr:row>
      <xdr:rowOff>45013</xdr:rowOff>
    </xdr:to>
    <xdr:cxnSp macro="">
      <xdr:nvCxnSpPr>
        <xdr:cNvPr id="595" name="直線コネクタ 594">
          <a:extLst>
            <a:ext uri="{FF2B5EF4-FFF2-40B4-BE49-F238E27FC236}">
              <a16:creationId xmlns:a16="http://schemas.microsoft.com/office/drawing/2014/main" id="{78259550-A874-4120-8393-BCEC74BD7378}"/>
            </a:ext>
          </a:extLst>
        </xdr:cNvPr>
        <xdr:cNvCxnSpPr/>
      </xdr:nvCxnSpPr>
      <xdr:spPr>
        <a:xfrm flipV="1">
          <a:off x="20434300" y="17702893"/>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152436</xdr:rowOff>
    </xdr:from>
    <xdr:to>
      <xdr:col>102</xdr:col>
      <xdr:colOff>165100</xdr:colOff>
      <xdr:row>103</xdr:row>
      <xdr:rowOff>82586</xdr:rowOff>
    </xdr:to>
    <xdr:sp macro="" textlink="">
      <xdr:nvSpPr>
        <xdr:cNvPr id="596" name="楕円 595">
          <a:extLst>
            <a:ext uri="{FF2B5EF4-FFF2-40B4-BE49-F238E27FC236}">
              <a16:creationId xmlns:a16="http://schemas.microsoft.com/office/drawing/2014/main" id="{A56B747A-5F83-47B7-83B1-A9F741ED18D5}"/>
            </a:ext>
          </a:extLst>
        </xdr:cNvPr>
        <xdr:cNvSpPr/>
      </xdr:nvSpPr>
      <xdr:spPr>
        <a:xfrm>
          <a:off x="19494500" y="1764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31786</xdr:rowOff>
    </xdr:from>
    <xdr:to>
      <xdr:col>107</xdr:col>
      <xdr:colOff>50800</xdr:colOff>
      <xdr:row>103</xdr:row>
      <xdr:rowOff>45013</xdr:rowOff>
    </xdr:to>
    <xdr:cxnSp macro="">
      <xdr:nvCxnSpPr>
        <xdr:cNvPr id="597" name="直線コネクタ 596">
          <a:extLst>
            <a:ext uri="{FF2B5EF4-FFF2-40B4-BE49-F238E27FC236}">
              <a16:creationId xmlns:a16="http://schemas.microsoft.com/office/drawing/2014/main" id="{B30E5E8A-9D16-4DAC-9153-029A05BFFB5A}"/>
            </a:ext>
          </a:extLst>
        </xdr:cNvPr>
        <xdr:cNvCxnSpPr/>
      </xdr:nvCxnSpPr>
      <xdr:spPr>
        <a:xfrm>
          <a:off x="19545300" y="17691136"/>
          <a:ext cx="8890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110870</xdr:rowOff>
    </xdr:from>
    <xdr:ext cx="469744" cy="259045"/>
    <xdr:sp macro="" textlink="">
      <xdr:nvSpPr>
        <xdr:cNvPr id="598" name="n_1mainValue【庁舎】&#10;一人当たり面積">
          <a:extLst>
            <a:ext uri="{FF2B5EF4-FFF2-40B4-BE49-F238E27FC236}">
              <a16:creationId xmlns:a16="http://schemas.microsoft.com/office/drawing/2014/main" id="{0D27D423-2F1F-48D6-A118-38D946BE194C}"/>
            </a:ext>
          </a:extLst>
        </xdr:cNvPr>
        <xdr:cNvSpPr txBox="1"/>
      </xdr:nvSpPr>
      <xdr:spPr>
        <a:xfrm>
          <a:off x="21075727" y="1742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112340</xdr:rowOff>
    </xdr:from>
    <xdr:ext cx="469744" cy="259045"/>
    <xdr:sp macro="" textlink="">
      <xdr:nvSpPr>
        <xdr:cNvPr id="599" name="n_2mainValue【庁舎】&#10;一人当たり面積">
          <a:extLst>
            <a:ext uri="{FF2B5EF4-FFF2-40B4-BE49-F238E27FC236}">
              <a16:creationId xmlns:a16="http://schemas.microsoft.com/office/drawing/2014/main" id="{0D50E757-F1C9-4EAC-8DA0-F764BDC4F994}"/>
            </a:ext>
          </a:extLst>
        </xdr:cNvPr>
        <xdr:cNvSpPr txBox="1"/>
      </xdr:nvSpPr>
      <xdr:spPr>
        <a:xfrm>
          <a:off x="20199427" y="174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99113</xdr:rowOff>
    </xdr:from>
    <xdr:ext cx="469744" cy="259045"/>
    <xdr:sp macro="" textlink="">
      <xdr:nvSpPr>
        <xdr:cNvPr id="600" name="n_3mainValue【庁舎】&#10;一人当たり面積">
          <a:extLst>
            <a:ext uri="{FF2B5EF4-FFF2-40B4-BE49-F238E27FC236}">
              <a16:creationId xmlns:a16="http://schemas.microsoft.com/office/drawing/2014/main" id="{B96B5D08-7B95-45C0-BB03-D2F7D32F49AB}"/>
            </a:ext>
          </a:extLst>
        </xdr:cNvPr>
        <xdr:cNvSpPr txBox="1"/>
      </xdr:nvSpPr>
      <xdr:spPr>
        <a:xfrm>
          <a:off x="19310427" y="1741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a:extLst>
            <a:ext uri="{FF2B5EF4-FFF2-40B4-BE49-F238E27FC236}">
              <a16:creationId xmlns:a16="http://schemas.microsoft.com/office/drawing/2014/main" id="{CDDEBC96-24A0-4FF8-948F-ABDAB4D730D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a:extLst>
            <a:ext uri="{FF2B5EF4-FFF2-40B4-BE49-F238E27FC236}">
              <a16:creationId xmlns:a16="http://schemas.microsoft.com/office/drawing/2014/main" id="{8E2EA503-D329-45AF-8043-8287F6E23CB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a:extLst>
            <a:ext uri="{FF2B5EF4-FFF2-40B4-BE49-F238E27FC236}">
              <a16:creationId xmlns:a16="http://schemas.microsoft.com/office/drawing/2014/main" id="{1F741778-EE02-44AC-9DE4-B03CA25C4C2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一般廃棄物施設（クリーンセンター）は、平成２６年度に改修。</a:t>
          </a:r>
          <a:r>
            <a:rPr kumimoji="1" lang="ja-JP" altLang="en-US" sz="1100" b="0" i="0" baseline="0">
              <a:solidFill>
                <a:schemeClr val="dk1"/>
              </a:solidFill>
              <a:effectLst/>
              <a:latin typeface="+mn-lt"/>
              <a:ea typeface="+mn-ea"/>
              <a:cs typeface="+mn-cs"/>
            </a:rPr>
            <a:t>年々、修繕管理費等に経費を要する施設となっている。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保健</a:t>
          </a:r>
          <a:r>
            <a:rPr kumimoji="1" lang="ja-JP" altLang="ja-JP" sz="1100" b="0" i="0" baseline="0">
              <a:solidFill>
                <a:schemeClr val="dk1"/>
              </a:solidFill>
              <a:effectLst/>
              <a:latin typeface="+mn-lt"/>
              <a:ea typeface="+mn-ea"/>
              <a:cs typeface="+mn-cs"/>
            </a:rPr>
            <a:t>指導所については、平成２４年度に改修。</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福祉施設（高齢者生活福祉センター）は平成２６年度に改修。</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庁舎については、平成２３年８月に完成。</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今後は、公共施設等総合管理計画に基づき適切な補修等を実施し、施設の長寿命化に努め老朽化対策に取組んでいく。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
717
19.23
1,690,305
1,580,008
103,652
709,927
1,567,290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徐々に</a:t>
          </a:r>
          <a:r>
            <a:rPr kumimoji="1" lang="ja-JP" altLang="ja-JP" sz="1100">
              <a:solidFill>
                <a:schemeClr val="dk1"/>
              </a:solidFill>
              <a:effectLst/>
              <a:latin typeface="+mn-lt"/>
              <a:ea typeface="+mn-ea"/>
              <a:cs typeface="+mn-cs"/>
            </a:rPr>
            <a:t>伸び</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依存財源の割合が高い傾向にあり、引き続き歳入確保の研究や歳出抑制を図る。人件費の削減、沖縄振興特別推進交付金事業や災害復旧事業を除く新規事業の凍結による投資的経費の抑制、歳出の徹底的な見直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％の縮減</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を実施するとともに、村税の徴収率の維持向上を図り歳入確保に努めることで財政の健全化を図る。</a:t>
          </a:r>
          <a:endParaRPr lang="ja-JP" altLang="ja-JP" sz="1400">
            <a:effectLst/>
          </a:endParaRPr>
        </a:p>
        <a:p>
          <a:r>
            <a:rPr kumimoji="1" lang="ja-JP" altLang="ja-JP" sz="1100">
              <a:solidFill>
                <a:schemeClr val="dk1"/>
              </a:solidFill>
              <a:effectLst/>
              <a:latin typeface="+mn-lt"/>
              <a:ea typeface="+mn-ea"/>
              <a:cs typeface="+mn-cs"/>
            </a:rPr>
            <a:t>　人口減少や高い高齢化率に加え、基幹産業である観光産業は台風等の自然減少に大きく左右される。観光による収入は不安定であり、その他に中心となる産業が無いこと等により、財政基盤が弱い。類似団体、県平均及び全国平均よりは下回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68580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6027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78232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78232</xdr:rowOff>
    </xdr:from>
    <xdr:to>
      <xdr:col>15</xdr:col>
      <xdr:colOff>82550</xdr:colOff>
      <xdr:row>44</xdr:row>
      <xdr:rowOff>78232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78232</xdr:rowOff>
    </xdr:from>
    <xdr:to>
      <xdr:col>11</xdr:col>
      <xdr:colOff>31750</xdr:colOff>
      <xdr:row>44</xdr:row>
      <xdr:rowOff>78232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27432</xdr:rowOff>
    </xdr:from>
    <xdr:to>
      <xdr:col>15</xdr:col>
      <xdr:colOff>133350</xdr:colOff>
      <xdr:row>44</xdr:row>
      <xdr:rowOff>129032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113809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27432</xdr:rowOff>
    </xdr:from>
    <xdr:to>
      <xdr:col>11</xdr:col>
      <xdr:colOff>82550</xdr:colOff>
      <xdr:row>44</xdr:row>
      <xdr:rowOff>129032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113809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27432</xdr:rowOff>
    </xdr:from>
    <xdr:to>
      <xdr:col>7</xdr:col>
      <xdr:colOff>31750</xdr:colOff>
      <xdr:row>44</xdr:row>
      <xdr:rowOff>129032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113809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前年度より、８．６ポイント増えている。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県平均値より下回っている。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今後も物件費等の抑制をより一層実施し、公債費については沖縄振興特別推進交付金事業や災害復旧事業、継続事業を除く新規事業の凍結等により起債を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抑制することで縮減を図り経常経費の削減に努める。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7726</xdr:rowOff>
    </xdr:from>
    <xdr:to>
      <xdr:col>23</xdr:col>
      <xdr:colOff>133350</xdr:colOff>
      <xdr:row>64</xdr:row>
      <xdr:rowOff>9207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09076"/>
          <a:ext cx="8382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7726</xdr:rowOff>
    </xdr:from>
    <xdr:to>
      <xdr:col>19</xdr:col>
      <xdr:colOff>133350</xdr:colOff>
      <xdr:row>63</xdr:row>
      <xdr:rowOff>168593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0907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134408</xdr:rowOff>
    </xdr:from>
    <xdr:to>
      <xdr:col>15</xdr:col>
      <xdr:colOff>82550</xdr:colOff>
      <xdr:row>63</xdr:row>
      <xdr:rowOff>168593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35758"/>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134408</xdr:rowOff>
    </xdr:from>
    <xdr:to>
      <xdr:col>11</xdr:col>
      <xdr:colOff>31750</xdr:colOff>
      <xdr:row>65</xdr:row>
      <xdr:rowOff>34819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35758"/>
          <a:ext cx="889000" cy="24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129857</xdr:rowOff>
    </xdr:from>
    <xdr:to>
      <xdr:col>23</xdr:col>
      <xdr:colOff>184150</xdr:colOff>
      <xdr:row>64</xdr:row>
      <xdr:rowOff>60007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101934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0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128376</xdr:rowOff>
    </xdr:from>
    <xdr:to>
      <xdr:col>19</xdr:col>
      <xdr:colOff>184150</xdr:colOff>
      <xdr:row>63</xdr:row>
      <xdr:rowOff>58526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68703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2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117793</xdr:rowOff>
    </xdr:from>
    <xdr:to>
      <xdr:col>15</xdr:col>
      <xdr:colOff>133350</xdr:colOff>
      <xdr:row>64</xdr:row>
      <xdr:rowOff>47943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32720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83608</xdr:rowOff>
    </xdr:from>
    <xdr:to>
      <xdr:col>11</xdr:col>
      <xdr:colOff>82550</xdr:colOff>
      <xdr:row>64</xdr:row>
      <xdr:rowOff>13758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169985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155469</xdr:rowOff>
    </xdr:from>
    <xdr:to>
      <xdr:col>7</xdr:col>
      <xdr:colOff>31750</xdr:colOff>
      <xdr:row>65</xdr:row>
      <xdr:rowOff>85619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70396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1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mn-lt"/>
              <a:ea typeface="+mn-ea"/>
              <a:cs typeface="+mn-cs"/>
            </a:rPr>
            <a:t>人件費・物件費等の合計額の人口１人当たりの金額が</a:t>
          </a:r>
          <a:r>
            <a:rPr kumimoji="1" lang="en-US" altLang="ja-JP" sz="1000">
              <a:solidFill>
                <a:schemeClr val="dk1"/>
              </a:solidFill>
              <a:effectLst/>
              <a:latin typeface="+mn-lt"/>
              <a:ea typeface="+mn-ea"/>
              <a:cs typeface="+mn-cs"/>
            </a:rPr>
            <a:t>958,069</a:t>
          </a:r>
          <a:r>
            <a:rPr kumimoji="1" lang="ja-JP" altLang="ja-JP" sz="1000">
              <a:solidFill>
                <a:schemeClr val="dk1"/>
              </a:solidFill>
              <a:effectLst/>
              <a:latin typeface="+mn-lt"/>
              <a:ea typeface="+mn-ea"/>
              <a:cs typeface="+mn-cs"/>
            </a:rPr>
            <a:t>円と類似団体及び県平均を大きく上回っている</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前年度より</a:t>
          </a:r>
          <a:r>
            <a:rPr kumimoji="1" lang="en-US" altLang="ja-JP" sz="1000">
              <a:solidFill>
                <a:schemeClr val="dk1"/>
              </a:solidFill>
              <a:effectLst/>
              <a:latin typeface="+mn-lt"/>
              <a:ea typeface="+mn-ea"/>
              <a:cs typeface="+mn-cs"/>
            </a:rPr>
            <a:t>153,104</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となっている。過去５年間をみても同様に上回った金額で推移している。</a:t>
          </a:r>
          <a:endParaRPr lang="ja-JP" altLang="ja-JP" sz="1000">
            <a:effectLst/>
          </a:endParaRPr>
        </a:p>
        <a:p>
          <a:r>
            <a:rPr kumimoji="1" lang="ja-JP" altLang="ja-JP" sz="1000">
              <a:solidFill>
                <a:schemeClr val="dk1"/>
              </a:solidFill>
              <a:effectLst/>
              <a:latin typeface="+mn-lt"/>
              <a:ea typeface="+mn-ea"/>
              <a:cs typeface="+mn-cs"/>
            </a:rPr>
            <a:t>　人件</a:t>
          </a:r>
          <a:r>
            <a:rPr kumimoji="1" lang="ja-JP" altLang="en-US" sz="1000">
              <a:solidFill>
                <a:schemeClr val="dk1"/>
              </a:solidFill>
              <a:effectLst/>
              <a:latin typeface="+mn-lt"/>
              <a:ea typeface="+mn-ea"/>
              <a:cs typeface="+mn-cs"/>
            </a:rPr>
            <a:t>費</a:t>
          </a:r>
          <a:r>
            <a:rPr kumimoji="1" lang="ja-JP" altLang="ja-JP" sz="1000">
              <a:solidFill>
                <a:schemeClr val="dk1"/>
              </a:solidFill>
              <a:effectLst/>
              <a:latin typeface="+mn-lt"/>
              <a:ea typeface="+mn-ea"/>
              <a:cs typeface="+mn-cs"/>
            </a:rPr>
            <a:t>については、退職者数が増</a:t>
          </a:r>
          <a:r>
            <a:rPr kumimoji="1" lang="ja-JP" altLang="en-US" sz="1000">
              <a:solidFill>
                <a:schemeClr val="dk1"/>
              </a:solidFill>
              <a:effectLst/>
              <a:latin typeface="+mn-lt"/>
              <a:ea typeface="+mn-ea"/>
              <a:cs typeface="+mn-cs"/>
            </a:rPr>
            <a:t>えたこと</a:t>
          </a:r>
          <a:r>
            <a:rPr kumimoji="1" lang="ja-JP" altLang="ja-JP" sz="1000">
              <a:solidFill>
                <a:schemeClr val="dk1"/>
              </a:solidFill>
              <a:effectLst/>
              <a:latin typeface="+mn-lt"/>
              <a:ea typeface="+mn-ea"/>
              <a:cs typeface="+mn-cs"/>
            </a:rPr>
            <a:t>により退職手当の増があり、更に人事院勧告等による給料の増によるものである。</a:t>
          </a:r>
          <a:endParaRPr lang="ja-JP" altLang="ja-JP" sz="1000">
            <a:effectLst/>
          </a:endParaRPr>
        </a:p>
        <a:p>
          <a:r>
            <a:rPr kumimoji="1" lang="ja-JP" altLang="ja-JP" sz="1000">
              <a:solidFill>
                <a:schemeClr val="dk1"/>
              </a:solidFill>
              <a:effectLst/>
              <a:latin typeface="+mn-lt"/>
              <a:ea typeface="+mn-ea"/>
              <a:cs typeface="+mn-cs"/>
            </a:rPr>
            <a:t>　物件費については、近年、各業務のシステム化に伴う保守管理費やシステム器機更新等の物件費が増加傾向にあることや、ごみ処理施設、保育所の施設運営を直営で行っているために、職員数が類似団体平均と比較して多いことで人件費が高水準となっている。</a:t>
          </a:r>
          <a:endParaRPr lang="ja-JP" altLang="ja-JP" sz="1000">
            <a:effectLst/>
          </a:endParaRPr>
        </a:p>
        <a:p>
          <a:r>
            <a:rPr kumimoji="1" lang="ja-JP" altLang="ja-JP" sz="1000">
              <a:solidFill>
                <a:schemeClr val="dk1"/>
              </a:solidFill>
              <a:effectLst/>
              <a:latin typeface="+mn-lt"/>
              <a:ea typeface="+mn-ea"/>
              <a:cs typeface="+mn-cs"/>
            </a:rPr>
            <a:t>　事務事業のコスト見直しにより、経費の削減を図り、適正な維持管理に努める。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14574</xdr:rowOff>
    </xdr:from>
    <xdr:to>
      <xdr:col>23</xdr:col>
      <xdr:colOff>133350</xdr:colOff>
      <xdr:row>82</xdr:row>
      <xdr:rowOff>67351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73474"/>
          <a:ext cx="838200" cy="5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20003</xdr:rowOff>
    </xdr:from>
    <xdr:to>
      <xdr:col>19</xdr:col>
      <xdr:colOff>133350</xdr:colOff>
      <xdr:row>82</xdr:row>
      <xdr:rowOff>67351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78903"/>
          <a:ext cx="889000" cy="4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148375</xdr:rowOff>
    </xdr:from>
    <xdr:to>
      <xdr:col>15</xdr:col>
      <xdr:colOff>82550</xdr:colOff>
      <xdr:row>82</xdr:row>
      <xdr:rowOff>20003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35825"/>
          <a:ext cx="889000" cy="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148375</xdr:rowOff>
    </xdr:from>
    <xdr:to>
      <xdr:col>11</xdr:col>
      <xdr:colOff>31750</xdr:colOff>
      <xdr:row>81</xdr:row>
      <xdr:rowOff>158178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35825"/>
          <a:ext cx="889000" cy="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135224</xdr:rowOff>
    </xdr:from>
    <xdr:to>
      <xdr:col>23</xdr:col>
      <xdr:colOff>184150</xdr:colOff>
      <xdr:row>82</xdr:row>
      <xdr:rowOff>65374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107301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9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16551</xdr:rowOff>
    </xdr:from>
    <xdr:to>
      <xdr:col>19</xdr:col>
      <xdr:colOff>184150</xdr:colOff>
      <xdr:row>82</xdr:row>
      <xdr:rowOff>118151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7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102928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6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140653</xdr:rowOff>
    </xdr:from>
    <xdr:to>
      <xdr:col>15</xdr:col>
      <xdr:colOff>133350</xdr:colOff>
      <xdr:row>82</xdr:row>
      <xdr:rowOff>70803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55580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1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97575</xdr:rowOff>
    </xdr:from>
    <xdr:to>
      <xdr:col>11</xdr:col>
      <xdr:colOff>82550</xdr:colOff>
      <xdr:row>82</xdr:row>
      <xdr:rowOff>27725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12502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7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107378</xdr:rowOff>
    </xdr:from>
    <xdr:to>
      <xdr:col>7</xdr:col>
      <xdr:colOff>31750</xdr:colOff>
      <xdr:row>82</xdr:row>
      <xdr:rowOff>37528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9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22305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の</a:t>
          </a:r>
          <a:r>
            <a:rPr kumimoji="1" lang="en-US" altLang="ja-JP" sz="1300">
              <a:solidFill>
                <a:schemeClr val="dk1"/>
              </a:solidFill>
              <a:effectLst/>
              <a:latin typeface="+mn-lt"/>
              <a:ea typeface="+mn-ea"/>
              <a:cs typeface="+mn-cs"/>
            </a:rPr>
            <a:t>95.5</a:t>
          </a:r>
          <a:r>
            <a:rPr kumimoji="1" lang="ja-JP" altLang="en-US" sz="1300">
              <a:solidFill>
                <a:schemeClr val="dk1"/>
              </a:solidFill>
              <a:effectLst/>
              <a:latin typeface="+mn-lt"/>
              <a:ea typeface="+mn-ea"/>
              <a:cs typeface="+mn-cs"/>
            </a:rPr>
            <a:t>ポイントから今年度は</a:t>
          </a:r>
          <a:r>
            <a:rPr kumimoji="1" lang="en-US" altLang="ja-JP" sz="1300">
              <a:solidFill>
                <a:schemeClr val="dk1"/>
              </a:solidFill>
              <a:effectLst/>
              <a:latin typeface="+mn-lt"/>
              <a:ea typeface="+mn-ea"/>
              <a:cs typeface="+mn-cs"/>
            </a:rPr>
            <a:t>95.1</a:t>
          </a:r>
          <a:r>
            <a:rPr kumimoji="1" lang="ja-JP" altLang="en-US" sz="1300">
              <a:solidFill>
                <a:schemeClr val="dk1"/>
              </a:solidFill>
              <a:effectLst/>
              <a:latin typeface="+mn-lt"/>
              <a:ea typeface="+mn-ea"/>
              <a:cs typeface="+mn-cs"/>
            </a:rPr>
            <a:t>ポイントとなり、</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となっている。類似団体平均よりもわずか</a:t>
          </a:r>
          <a:r>
            <a:rPr kumimoji="1" lang="ja-JP" altLang="en-US" sz="1300">
              <a:solidFill>
                <a:schemeClr val="dk1"/>
              </a:solidFill>
              <a:effectLst/>
              <a:latin typeface="+mn-lt"/>
              <a:ea typeface="+mn-ea"/>
              <a:cs typeface="+mn-cs"/>
            </a:rPr>
            <a:t>に上</a:t>
          </a:r>
          <a:r>
            <a:rPr kumimoji="1" lang="ja-JP" altLang="ja-JP" sz="1300">
              <a:solidFill>
                <a:schemeClr val="dk1"/>
              </a:solidFill>
              <a:effectLst/>
              <a:latin typeface="+mn-lt"/>
              <a:ea typeface="+mn-ea"/>
              <a:cs typeface="+mn-cs"/>
            </a:rPr>
            <a:t>回っている。</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　上回った要因として、</a:t>
          </a:r>
          <a:r>
            <a:rPr kumimoji="1" lang="ja-JP" altLang="ja-JP" sz="1300">
              <a:solidFill>
                <a:schemeClr val="dk1"/>
              </a:solidFill>
              <a:effectLst/>
              <a:latin typeface="+mn-lt"/>
              <a:ea typeface="+mn-ea"/>
              <a:cs typeface="+mn-cs"/>
            </a:rPr>
            <a:t>昇給・昇格制度の見直しによる平均給与の増加</a:t>
          </a:r>
          <a:r>
            <a:rPr kumimoji="1" lang="ja-JP" altLang="en-US" sz="1300">
              <a:solidFill>
                <a:schemeClr val="dk1"/>
              </a:solidFill>
              <a:effectLst/>
              <a:latin typeface="+mn-lt"/>
              <a:ea typeface="+mn-ea"/>
              <a:cs typeface="+mn-cs"/>
            </a:rPr>
            <a:t>が挙げられる</a:t>
          </a:r>
          <a:r>
            <a:rPr kumimoji="1" lang="ja-JP" altLang="ja-JP" sz="1300">
              <a:solidFill>
                <a:schemeClr val="dk1"/>
              </a:solidFill>
              <a:effectLst/>
              <a:latin typeface="+mn-lt"/>
              <a:ea typeface="+mn-ea"/>
              <a:cs typeface="+mn-cs"/>
            </a:rPr>
            <a:t>。厳しい財政状況の中、より一層の給与の適正化に努める。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167957</xdr:rowOff>
    </xdr:from>
    <xdr:to>
      <xdr:col>81</xdr:col>
      <xdr:colOff>44450</xdr:colOff>
      <xdr:row>87</xdr:row>
      <xdr:rowOff>20638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91265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119698</xdr:rowOff>
    </xdr:from>
    <xdr:to>
      <xdr:col>77</xdr:col>
      <xdr:colOff>44450</xdr:colOff>
      <xdr:row>87</xdr:row>
      <xdr:rowOff>20638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8643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71438</xdr:rowOff>
    </xdr:from>
    <xdr:to>
      <xdr:col>72</xdr:col>
      <xdr:colOff>203200</xdr:colOff>
      <xdr:row>86</xdr:row>
      <xdr:rowOff>119698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8161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71438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7859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117157</xdr:rowOff>
    </xdr:from>
    <xdr:to>
      <xdr:col>81</xdr:col>
      <xdr:colOff>95250</xdr:colOff>
      <xdr:row>87</xdr:row>
      <xdr:rowOff>47307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89234</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83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141288</xdr:rowOff>
    </xdr:from>
    <xdr:to>
      <xdr:col>77</xdr:col>
      <xdr:colOff>95250</xdr:colOff>
      <xdr:row>87</xdr:row>
      <xdr:rowOff>71438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56215</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97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68898</xdr:rowOff>
    </xdr:from>
    <xdr:to>
      <xdr:col>73</xdr:col>
      <xdr:colOff>44450</xdr:colOff>
      <xdr:row>86</xdr:row>
      <xdr:rowOff>170498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155275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89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離島村で人口は減少傾向であるが、多様化する行政事務に対応するため一定の職員数が必要であることや、保育所、ごみ処理施設等の施設運営を専門職員を配置して直営で行っているため</a:t>
          </a:r>
          <a:r>
            <a:rPr kumimoji="1" lang="en-US" altLang="ja-JP" sz="1300">
              <a:solidFill>
                <a:schemeClr val="dk1"/>
              </a:solidFill>
              <a:effectLst/>
              <a:latin typeface="+mn-lt"/>
              <a:ea typeface="+mn-ea"/>
              <a:cs typeface="+mn-cs"/>
            </a:rPr>
            <a:t>48.28</a:t>
          </a:r>
          <a:r>
            <a:rPr kumimoji="1" lang="ja-JP" altLang="ja-JP" sz="1300">
              <a:solidFill>
                <a:schemeClr val="dk1"/>
              </a:solidFill>
              <a:effectLst/>
              <a:latin typeface="+mn-lt"/>
              <a:ea typeface="+mn-ea"/>
              <a:cs typeface="+mn-cs"/>
            </a:rPr>
            <a:t>人と類似団体の平均を上回っている。今後も行政サービスを維持しつつ、定員管理の適正化を行い、更なる削減を図る。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29525</xdr:rowOff>
    </xdr:from>
    <xdr:to>
      <xdr:col>81</xdr:col>
      <xdr:colOff>44450</xdr:colOff>
      <xdr:row>61</xdr:row>
      <xdr:rowOff>64915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487975"/>
          <a:ext cx="8382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47679</xdr:rowOff>
    </xdr:from>
    <xdr:to>
      <xdr:col>77</xdr:col>
      <xdr:colOff>44450</xdr:colOff>
      <xdr:row>61</xdr:row>
      <xdr:rowOff>64915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50612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47679</xdr:rowOff>
    </xdr:from>
    <xdr:to>
      <xdr:col>72</xdr:col>
      <xdr:colOff>203200</xdr:colOff>
      <xdr:row>61</xdr:row>
      <xdr:rowOff>55149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506129"/>
          <a:ext cx="889000" cy="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55149</xdr:rowOff>
    </xdr:from>
    <xdr:to>
      <xdr:col>68</xdr:col>
      <xdr:colOff>152400</xdr:colOff>
      <xdr:row>61</xdr:row>
      <xdr:rowOff>63536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513599"/>
          <a:ext cx="889000" cy="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150175</xdr:rowOff>
    </xdr:from>
    <xdr:to>
      <xdr:col>81</xdr:col>
      <xdr:colOff>95250</xdr:colOff>
      <xdr:row>61</xdr:row>
      <xdr:rowOff>80325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122252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40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14115</xdr:rowOff>
    </xdr:from>
    <xdr:to>
      <xdr:col>77</xdr:col>
      <xdr:colOff>95250</xdr:colOff>
      <xdr:row>61</xdr:row>
      <xdr:rowOff>115715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100492</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558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168329</xdr:rowOff>
    </xdr:from>
    <xdr:to>
      <xdr:col>73</xdr:col>
      <xdr:colOff>44450</xdr:colOff>
      <xdr:row>61</xdr:row>
      <xdr:rowOff>98479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5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83256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54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4349</xdr:rowOff>
    </xdr:from>
    <xdr:to>
      <xdr:col>68</xdr:col>
      <xdr:colOff>203200</xdr:colOff>
      <xdr:row>61</xdr:row>
      <xdr:rowOff>105949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6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90726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549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12736</xdr:rowOff>
    </xdr:from>
    <xdr:to>
      <xdr:col>64</xdr:col>
      <xdr:colOff>152400</xdr:colOff>
      <xdr:row>61</xdr:row>
      <xdr:rowOff>114336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99113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55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ポイント減少している、類似団体及び県平均を下回っている。</a:t>
          </a:r>
          <a:endParaRPr lang="ja-JP" altLang="ja-JP" sz="1300">
            <a:effectLst/>
          </a:endParaRPr>
        </a:p>
        <a:p>
          <a:r>
            <a:rPr kumimoji="1" lang="ja-JP" altLang="ja-JP" sz="1300">
              <a:solidFill>
                <a:schemeClr val="dk1"/>
              </a:solidFill>
              <a:effectLst/>
              <a:latin typeface="+mn-lt"/>
              <a:ea typeface="+mn-ea"/>
              <a:cs typeface="+mn-cs"/>
            </a:rPr>
            <a:t>要因として、昨年度に比べて事業数が減り、地方債の発行が減ったこと。</a:t>
          </a:r>
          <a:endParaRPr lang="ja-JP" altLang="ja-JP" sz="1300">
            <a:effectLst/>
          </a:endParaRPr>
        </a:p>
        <a:p>
          <a:r>
            <a:rPr kumimoji="1" lang="ja-JP" altLang="ja-JP" sz="1300">
              <a:solidFill>
                <a:schemeClr val="dk1"/>
              </a:solidFill>
              <a:effectLst/>
              <a:latin typeface="+mn-lt"/>
              <a:ea typeface="+mn-ea"/>
              <a:cs typeface="+mn-cs"/>
            </a:rPr>
            <a:t>　地方債については、世代間負担の平準化の観点から、上限枠の設定など発行額を抑制する。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83566</xdr:rowOff>
    </xdr:from>
    <xdr:to>
      <xdr:col>81</xdr:col>
      <xdr:colOff>44450</xdr:colOff>
      <xdr:row>40</xdr:row>
      <xdr:rowOff>98044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694156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98044</xdr:rowOff>
    </xdr:from>
    <xdr:to>
      <xdr:col>77</xdr:col>
      <xdr:colOff>44450</xdr:colOff>
      <xdr:row>40</xdr:row>
      <xdr:rowOff>170434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695604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170434</xdr:rowOff>
    </xdr:from>
    <xdr:to>
      <xdr:col>72</xdr:col>
      <xdr:colOff>203200</xdr:colOff>
      <xdr:row>41</xdr:row>
      <xdr:rowOff>143764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02843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143764</xdr:rowOff>
    </xdr:from>
    <xdr:to>
      <xdr:col>68</xdr:col>
      <xdr:colOff>152400</xdr:colOff>
      <xdr:row>42</xdr:row>
      <xdr:rowOff>117094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17321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32766</xdr:rowOff>
    </xdr:from>
    <xdr:to>
      <xdr:col>81</xdr:col>
      <xdr:colOff>95250</xdr:colOff>
      <xdr:row>40</xdr:row>
      <xdr:rowOff>134366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49293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73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119634</xdr:rowOff>
    </xdr:from>
    <xdr:to>
      <xdr:col>73</xdr:col>
      <xdr:colOff>44450</xdr:colOff>
      <xdr:row>41</xdr:row>
      <xdr:rowOff>49784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59961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92964</xdr:rowOff>
    </xdr:from>
    <xdr:to>
      <xdr:col>68</xdr:col>
      <xdr:colOff>203200</xdr:colOff>
      <xdr:row>42</xdr:row>
      <xdr:rowOff>23114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7891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66294</xdr:rowOff>
    </xdr:from>
    <xdr:to>
      <xdr:col>64</xdr:col>
      <xdr:colOff>152400</xdr:colOff>
      <xdr:row>42</xdr:row>
      <xdr:rowOff>167894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152671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将来負担比率は、地方債残高が増加する一方、基金等の増加により充当可能財源等が上回ったことで算定されていない。</a:t>
          </a:r>
          <a:endParaRPr lang="ja-JP" altLang="ja-JP" sz="1400">
            <a:effectLst/>
          </a:endParaRPr>
        </a:p>
        <a:p>
          <a:r>
            <a:rPr kumimoji="1" lang="ja-JP" altLang="ja-JP" sz="1100">
              <a:solidFill>
                <a:schemeClr val="dk1"/>
              </a:solidFill>
              <a:effectLst/>
              <a:latin typeface="+mn-lt"/>
              <a:ea typeface="+mn-ea"/>
              <a:cs typeface="+mn-cs"/>
            </a:rPr>
            <a:t>　今後は、社会資本の整備に伴い発行した地方債の元利償還金や、退職手当負担額等の多額の支払いが発生するため、沖縄振興特別推進交付金事業や災害復旧事業、継続事業を除く新規事業については優先度を厳しく点検し、起債を抑制することで公債費の縮減を図る。また、義務的経費の削減に努め、歳出を抑制することにより財政調整基金等の積立てを実施し、充当可能基金の増額を図ることで将来負担額を軽減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
717
19.23
1,690,305
1,580,008
103,652
709,927
1,567,290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mn-lt"/>
              <a:ea typeface="+mn-ea"/>
              <a:cs typeface="+mn-cs"/>
            </a:rPr>
            <a:t>前年度よりも</a:t>
          </a:r>
          <a:r>
            <a:rPr kumimoji="1" lang="en-US" altLang="ja-JP" sz="1050">
              <a:solidFill>
                <a:schemeClr val="dk1"/>
              </a:solidFill>
              <a:effectLst/>
              <a:latin typeface="+mn-lt"/>
              <a:ea typeface="+mn-ea"/>
              <a:cs typeface="+mn-cs"/>
            </a:rPr>
            <a:t>0.8</a:t>
          </a:r>
          <a:r>
            <a:rPr kumimoji="1" lang="ja-JP" altLang="ja-JP" sz="1050">
              <a:solidFill>
                <a:schemeClr val="dk1"/>
              </a:solidFill>
              <a:effectLst/>
              <a:latin typeface="+mn-lt"/>
              <a:ea typeface="+mn-ea"/>
              <a:cs typeface="+mn-cs"/>
            </a:rPr>
            <a:t>ポイント増となっている。類似団体平均よりも高い水準にある。これは多様化する行政事務に対応するため一定の職員数が必要であることや、保育所、ごみ処理施設等の施設運営を専門職員を配置して直営で行っていることが主な要因である。今後も定員管理の適正化を行い、退職者の不補充等（医療職・海事職の有資格者を除く）による職員数の削減に取り組むことで人件費の抑制に努める。</a:t>
          </a:r>
          <a:endParaRPr lang="ja-JP" altLang="ja-JP" sz="1050">
            <a:effectLst/>
          </a:endParaRPr>
        </a:p>
        <a:p>
          <a:r>
            <a:rPr kumimoji="1" lang="ja-JP" altLang="ja-JP" sz="1050">
              <a:solidFill>
                <a:schemeClr val="dk1"/>
              </a:solidFill>
              <a:effectLst/>
              <a:latin typeface="+mn-lt"/>
              <a:ea typeface="+mn-ea"/>
              <a:cs typeface="+mn-cs"/>
            </a:rPr>
            <a:t>　外部委託等の推進、事務事業の見直しなど、行財政改革を実施しながら、計画的な定員管理を行っていく。</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51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104140</xdr:rowOff>
    </xdr:from>
    <xdr:to>
      <xdr:col>19</xdr:col>
      <xdr:colOff>187325</xdr:colOff>
      <xdr:row>37</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47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104140</xdr:rowOff>
    </xdr:from>
    <xdr:to>
      <xdr:col>15</xdr:col>
      <xdr:colOff>98425</xdr:colOff>
      <xdr:row>37</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477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1256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53340</xdr:rowOff>
    </xdr:from>
    <xdr:to>
      <xdr:col>15</xdr:col>
      <xdr:colOff>149225</xdr:colOff>
      <xdr:row>37</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8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110490</xdr:rowOff>
    </xdr:from>
    <xdr:to>
      <xdr:col>6</xdr:col>
      <xdr:colOff>171450</xdr:colOff>
      <xdr:row>39</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1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類似団体及び県平均と比べて高い水準にある。これは多様化する行政事務に対応するための各種ネットワークシステム等の使用料及び保守料が発生するためである。今後もシステム器機の更新等により経費が増加することが見込まれるので、システムに係る経費の見直しや、各種事業に係る事務経費の適正管理等により経費の抑制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30988</xdr:rowOff>
    </xdr:from>
    <xdr:to>
      <xdr:col>82</xdr:col>
      <xdr:colOff>107950</xdr:colOff>
      <xdr:row>19</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11708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30988</xdr:rowOff>
    </xdr:from>
    <xdr:to>
      <xdr:col>78</xdr:col>
      <xdr:colOff>69850</xdr:colOff>
      <xdr:row>18</xdr:row>
      <xdr:rowOff>90424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1170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18</xdr:row>
      <xdr:rowOff>90424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9821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83566</xdr:rowOff>
    </xdr:from>
    <xdr:to>
      <xdr:col>69</xdr:col>
      <xdr:colOff>92075</xdr:colOff>
      <xdr:row>17</xdr:row>
      <xdr:rowOff>106426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98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163068</xdr:rowOff>
    </xdr:from>
    <xdr:to>
      <xdr:col>82</xdr:col>
      <xdr:colOff>158750</xdr:colOff>
      <xdr:row>19</xdr:row>
      <xdr:rowOff>93218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135145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151638</xdr:rowOff>
    </xdr:from>
    <xdr:to>
      <xdr:col>78</xdr:col>
      <xdr:colOff>120650</xdr:colOff>
      <xdr:row>18</xdr:row>
      <xdr:rowOff>81788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66565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5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39624</xdr:rowOff>
    </xdr:from>
    <xdr:to>
      <xdr:col>74</xdr:col>
      <xdr:colOff>31750</xdr:colOff>
      <xdr:row>18</xdr:row>
      <xdr:rowOff>141224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126001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119143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前年度より</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ポイント増加している。平成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年度において</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％と類似団体平均と比べてやや低く、過去</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年間は同水準で推移している。要因として、小規模離島村で人口が少なく扶助費が抑えられていることが挙げられる。</a:t>
          </a:r>
          <a:endParaRPr lang="ja-JP" altLang="ja-JP" sz="1200">
            <a:effectLst/>
          </a:endParaRPr>
        </a:p>
        <a:p>
          <a:r>
            <a:rPr kumimoji="1" lang="ja-JP" altLang="ja-JP" sz="1200">
              <a:solidFill>
                <a:schemeClr val="dk1"/>
              </a:solidFill>
              <a:effectLst/>
              <a:latin typeface="+mn-lt"/>
              <a:ea typeface="+mn-ea"/>
              <a:cs typeface="+mn-cs"/>
            </a:rPr>
            <a:t>　今後は少子高齢化対策に伴う医療費助成等が増加することが見込まれることから、給付水準の見直しを進めていくことで扶助費抑制に努める。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29028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71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その他に係るものは、主に特別会計への繰出金となっており、平成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年度においては昨年度より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a:t>
          </a:r>
          <a:r>
            <a:rPr kumimoji="1" lang="ja-JP" altLang="ja-JP" sz="1100">
              <a:solidFill>
                <a:schemeClr val="dk1"/>
              </a:solidFill>
              <a:effectLst/>
              <a:latin typeface="+mn-lt"/>
              <a:ea typeface="+mn-ea"/>
              <a:cs typeface="+mn-cs"/>
            </a:rPr>
            <a:t>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ポイント下回っている。要因は、特別会計への基準外繰出が減少したことが挙げられる。</a:t>
          </a:r>
          <a:r>
            <a:rPr kumimoji="1" lang="ja-JP" altLang="en-US" sz="1100">
              <a:solidFill>
                <a:schemeClr val="dk1"/>
              </a:solidFill>
              <a:effectLst/>
              <a:latin typeface="+mn-lt"/>
              <a:ea typeface="+mn-ea"/>
              <a:cs typeface="+mn-cs"/>
            </a:rPr>
            <a:t>特に航路特別会計（交通事業）への繰出金が減額となったことが起因している。</a:t>
          </a:r>
          <a:endParaRPr lang="ja-JP" altLang="ja-JP" sz="1400">
            <a:effectLst/>
          </a:endParaRPr>
        </a:p>
        <a:p>
          <a:r>
            <a:rPr kumimoji="1" lang="ja-JP" altLang="ja-JP" sz="1100">
              <a:solidFill>
                <a:schemeClr val="dk1"/>
              </a:solidFill>
              <a:effectLst/>
              <a:latin typeface="+mn-lt"/>
              <a:ea typeface="+mn-ea"/>
              <a:cs typeface="+mn-cs"/>
            </a:rPr>
            <a:t>　今後は一般会計から基準内繰出しの基本原則を基に、独立採算を目指し、単に赤字補てん的なものについては、歳出削減努力等を精査して慎重に行うものとする。　一般会計からの繰出金を縮減できるよう努める。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310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56</xdr:row>
      <xdr:rowOff>144145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3102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144145</xdr:rowOff>
    </xdr:from>
    <xdr:to>
      <xdr:col>73</xdr:col>
      <xdr:colOff>180975</xdr:colOff>
      <xdr:row>57</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453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739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133350</xdr:rowOff>
    </xdr:from>
    <xdr:to>
      <xdr:col>82</xdr:col>
      <xdr:colOff>158750</xdr:colOff>
      <xdr:row>55</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149877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93345</xdr:rowOff>
    </xdr:from>
    <xdr:to>
      <xdr:col>74</xdr:col>
      <xdr:colOff>31750</xdr:colOff>
      <xdr:row>57</xdr:row>
      <xdr:rowOff>23495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33672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4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年度において</a:t>
          </a:r>
          <a:r>
            <a:rPr kumimoji="1" lang="en-US" altLang="ja-JP" sz="1300">
              <a:solidFill>
                <a:schemeClr val="dk1"/>
              </a:solidFill>
              <a:effectLst/>
              <a:latin typeface="+mn-lt"/>
              <a:ea typeface="+mn-ea"/>
              <a:cs typeface="+mn-cs"/>
            </a:rPr>
            <a:t>4.9</a:t>
          </a:r>
          <a:r>
            <a:rPr kumimoji="1" lang="ja-JP" altLang="ja-JP" sz="1300">
              <a:solidFill>
                <a:schemeClr val="dk1"/>
              </a:solidFill>
              <a:effectLst/>
              <a:latin typeface="+mn-lt"/>
              <a:ea typeface="+mn-ea"/>
              <a:cs typeface="+mn-cs"/>
            </a:rPr>
            <a:t>％と前年度</a:t>
          </a:r>
          <a:r>
            <a:rPr kumimoji="1" lang="ja-JP" altLang="en-US" sz="1300">
              <a:solidFill>
                <a:schemeClr val="dk1"/>
              </a:solidFill>
              <a:effectLst/>
              <a:latin typeface="+mn-lt"/>
              <a:ea typeface="+mn-ea"/>
              <a:cs typeface="+mn-cs"/>
            </a:rPr>
            <a:t>よりも</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ポイント増</a:t>
          </a:r>
          <a:r>
            <a:rPr kumimoji="1" lang="ja-JP" altLang="ja-JP" sz="1300">
              <a:solidFill>
                <a:schemeClr val="dk1"/>
              </a:solidFill>
              <a:effectLst/>
              <a:latin typeface="+mn-lt"/>
              <a:ea typeface="+mn-ea"/>
              <a:cs typeface="+mn-cs"/>
            </a:rPr>
            <a:t>となり、類似団体平均及び県平均と比べて低い水準にある。</a:t>
          </a:r>
          <a:endParaRPr lang="ja-JP" altLang="ja-JP" sz="1300">
            <a:effectLst/>
          </a:endParaRPr>
        </a:p>
        <a:p>
          <a:r>
            <a:rPr kumimoji="1" lang="ja-JP" altLang="ja-JP" sz="1300">
              <a:solidFill>
                <a:schemeClr val="dk1"/>
              </a:solidFill>
              <a:effectLst/>
              <a:latin typeface="+mn-lt"/>
              <a:ea typeface="+mn-ea"/>
              <a:cs typeface="+mn-cs"/>
            </a:rPr>
            <a:t>　今後は現在の水準を基に、補助金の使途内容、事業効果、地域住民福祉の向上に繋がる事業内容であるか等審査、検証を行い、目的が達成されたもの、効果が薄くなったもの等については見直しを図り自立を促し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157480</xdr:rowOff>
    </xdr:from>
    <xdr:to>
      <xdr:col>82</xdr:col>
      <xdr:colOff>107950</xdr:colOff>
      <xdr:row>34</xdr:row>
      <xdr:rowOff>8890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58153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157480</xdr:rowOff>
    </xdr:from>
    <xdr:to>
      <xdr:col>78</xdr:col>
      <xdr:colOff>69850</xdr:colOff>
      <xdr:row>33</xdr:row>
      <xdr:rowOff>157480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5815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92710</xdr:rowOff>
    </xdr:from>
    <xdr:to>
      <xdr:col>73</xdr:col>
      <xdr:colOff>180975</xdr:colOff>
      <xdr:row>33</xdr:row>
      <xdr:rowOff>157480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57505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77470</xdr:rowOff>
    </xdr:from>
    <xdr:to>
      <xdr:col>69</xdr:col>
      <xdr:colOff>92075</xdr:colOff>
      <xdr:row>33</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5735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129540</xdr:rowOff>
    </xdr:from>
    <xdr:to>
      <xdr:col>82</xdr:col>
      <xdr:colOff>158750</xdr:colOff>
      <xdr:row>34</xdr:row>
      <xdr:rowOff>59690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38117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69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106680</xdr:rowOff>
    </xdr:from>
    <xdr:to>
      <xdr:col>78</xdr:col>
      <xdr:colOff>120650</xdr:colOff>
      <xdr:row>34</xdr:row>
      <xdr:rowOff>36830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47007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53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106680</xdr:rowOff>
    </xdr:from>
    <xdr:to>
      <xdr:col>74</xdr:col>
      <xdr:colOff>31750</xdr:colOff>
      <xdr:row>34</xdr:row>
      <xdr:rowOff>36830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47007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53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41910</xdr:rowOff>
    </xdr:from>
    <xdr:to>
      <xdr:col>69</xdr:col>
      <xdr:colOff>142875</xdr:colOff>
      <xdr:row>33</xdr:row>
      <xdr:rowOff>143510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153687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26670</xdr:rowOff>
    </xdr:from>
    <xdr:to>
      <xdr:col>65</xdr:col>
      <xdr:colOff>53975</xdr:colOff>
      <xdr:row>33</xdr:row>
      <xdr:rowOff>128270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138447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％と類似団体平均と比べて</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学校等の教育施設をはじめとする公共施設等の更新といった大規模な普通建設事業が今後控えているため、地方債の発行額が増加する見込みである。今後の財政状況においても、公債費の負担は重たいものとなるため、公債費負担適正化計画に基づき新規事業の優先度点検や事業規模の見直しを行い、新規地方債の発行を抑制し適正な水準の確保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92711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012420"/>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35561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0124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96520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065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77</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12672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76200</xdr:rowOff>
    </xdr:from>
    <xdr:to>
      <xdr:col>6</xdr:col>
      <xdr:colOff>171450</xdr:colOff>
      <xdr:row>78</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162577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ポイント減少している。類似団体平均値より</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sz="1100">
            <a:effectLst/>
          </a:endParaRPr>
        </a:p>
        <a:p>
          <a:r>
            <a:rPr kumimoji="1" lang="ja-JP" altLang="ja-JP" sz="1100">
              <a:solidFill>
                <a:schemeClr val="dk1"/>
              </a:solidFill>
              <a:effectLst/>
              <a:latin typeface="+mn-lt"/>
              <a:ea typeface="+mn-ea"/>
              <a:cs typeface="+mn-cs"/>
            </a:rPr>
            <a:t>　今後増加する見込みの普通建設事業費を確保するためにも財政の弾力性を示す指標である経常収支比率の改善を図る必要がある。税収やその他の自主財源の確保、行政コストの見直しや、歳出抑制等により経費節減に努める。</a:t>
          </a:r>
          <a:endParaRPr lang="ja-JP" altLang="ja-JP" sz="1100">
            <a:effectLst/>
          </a:endParaRPr>
        </a:p>
        <a:p>
          <a:r>
            <a:rPr kumimoji="1" lang="ja-JP" altLang="ja-JP" sz="1100">
              <a:solidFill>
                <a:schemeClr val="dk1"/>
              </a:solidFill>
              <a:effectLst/>
              <a:latin typeface="+mn-lt"/>
              <a:ea typeface="+mn-ea"/>
              <a:cs typeface="+mn-cs"/>
            </a:rPr>
            <a:t>　今後は、住民サービスの向上を図るなかで、職員のコスト意識の徹底など行政改革に努める。</a:t>
          </a:r>
          <a:endParaRPr lang="ja-JP" altLang="ja-JP" sz="11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151493</xdr:rowOff>
    </xdr:from>
    <xdr:to>
      <xdr:col>82</xdr:col>
      <xdr:colOff>107950</xdr:colOff>
      <xdr:row>78</xdr:row>
      <xdr:rowOff>166188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353143"/>
          <a:ext cx="8382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151493</xdr:rowOff>
    </xdr:from>
    <xdr:to>
      <xdr:col>78</xdr:col>
      <xdr:colOff>69850</xdr:colOff>
      <xdr:row>79</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353143"/>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87812</xdr:rowOff>
    </xdr:from>
    <xdr:to>
      <xdr:col>73</xdr:col>
      <xdr:colOff>180975</xdr:colOff>
      <xdr:row>79</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460912"/>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87812</xdr:rowOff>
    </xdr:from>
    <xdr:to>
      <xdr:col>69</xdr:col>
      <xdr:colOff>92075</xdr:colOff>
      <xdr:row>79</xdr:row>
      <xdr:rowOff>138430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460912"/>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115388</xdr:rowOff>
    </xdr:from>
    <xdr:to>
      <xdr:col>82</xdr:col>
      <xdr:colOff>158750</xdr:colOff>
      <xdr:row>79</xdr:row>
      <xdr:rowOff>45538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87465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100693</xdr:rowOff>
    </xdr:from>
    <xdr:to>
      <xdr:col>78</xdr:col>
      <xdr:colOff>120650</xdr:colOff>
      <xdr:row>78</xdr:row>
      <xdr:rowOff>30843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41020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07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37012</xdr:rowOff>
    </xdr:from>
    <xdr:to>
      <xdr:col>69</xdr:col>
      <xdr:colOff>142875</xdr:colOff>
      <xdr:row>78</xdr:row>
      <xdr:rowOff>138612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123389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26845</xdr:rowOff>
    </xdr:from>
    <xdr:to>
      <xdr:col>29</xdr:col>
      <xdr:colOff>127000</xdr:colOff>
      <xdr:row>16</xdr:row>
      <xdr:rowOff>32168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817670"/>
          <a:ext cx="647700" cy="5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26845</xdr:rowOff>
    </xdr:from>
    <xdr:to>
      <xdr:col>26</xdr:col>
      <xdr:colOff>50800</xdr:colOff>
      <xdr:row>16</xdr:row>
      <xdr:rowOff>49854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817670"/>
          <a:ext cx="698500" cy="23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157803</xdr:rowOff>
    </xdr:from>
    <xdr:to>
      <xdr:col>22</xdr:col>
      <xdr:colOff>114300</xdr:colOff>
      <xdr:row>16</xdr:row>
      <xdr:rowOff>49854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777178"/>
          <a:ext cx="698500" cy="63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157803</xdr:rowOff>
    </xdr:from>
    <xdr:to>
      <xdr:col>18</xdr:col>
      <xdr:colOff>177800</xdr:colOff>
      <xdr:row>15</xdr:row>
      <xdr:rowOff>162849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777178"/>
          <a:ext cx="698500" cy="5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152818</xdr:rowOff>
    </xdr:from>
    <xdr:to>
      <xdr:col>29</xdr:col>
      <xdr:colOff>177800</xdr:colOff>
      <xdr:row>16</xdr:row>
      <xdr:rowOff>82968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772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169345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61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147495</xdr:rowOff>
    </xdr:from>
    <xdr:to>
      <xdr:col>26</xdr:col>
      <xdr:colOff>101600</xdr:colOff>
      <xdr:row>16</xdr:row>
      <xdr:rowOff>77645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6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87822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53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170504</xdr:rowOff>
    </xdr:from>
    <xdr:to>
      <xdr:col>22</xdr:col>
      <xdr:colOff>165100</xdr:colOff>
      <xdr:row>16</xdr:row>
      <xdr:rowOff>100654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8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110831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5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107003</xdr:rowOff>
    </xdr:from>
    <xdr:to>
      <xdr:col>19</xdr:col>
      <xdr:colOff>38100</xdr:colOff>
      <xdr:row>16</xdr:row>
      <xdr:rowOff>37153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726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47330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49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112049</xdr:rowOff>
    </xdr:from>
    <xdr:to>
      <xdr:col>15</xdr:col>
      <xdr:colOff>101600</xdr:colOff>
      <xdr:row>16</xdr:row>
      <xdr:rowOff>42199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73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52376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0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84650</xdr:rowOff>
    </xdr:from>
    <xdr:to>
      <xdr:col>29</xdr:col>
      <xdr:colOff>127000</xdr:colOff>
      <xdr:row>36</xdr:row>
      <xdr:rowOff>136124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37900"/>
          <a:ext cx="647700" cy="51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86923</xdr:rowOff>
    </xdr:from>
    <xdr:to>
      <xdr:col>26</xdr:col>
      <xdr:colOff>50800</xdr:colOff>
      <xdr:row>36</xdr:row>
      <xdr:rowOff>136124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040173"/>
          <a:ext cx="698500" cy="49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14836</xdr:rowOff>
    </xdr:from>
    <xdr:to>
      <xdr:col>22</xdr:col>
      <xdr:colOff>114300</xdr:colOff>
      <xdr:row>36</xdr:row>
      <xdr:rowOff>86923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68086"/>
          <a:ext cx="698500" cy="72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267080</xdr:rowOff>
    </xdr:from>
    <xdr:to>
      <xdr:col>18</xdr:col>
      <xdr:colOff>177800</xdr:colOff>
      <xdr:row>36</xdr:row>
      <xdr:rowOff>14836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77430"/>
          <a:ext cx="698500" cy="90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33850</xdr:rowOff>
    </xdr:from>
    <xdr:to>
      <xdr:col>29</xdr:col>
      <xdr:colOff>177800</xdr:colOff>
      <xdr:row>36</xdr:row>
      <xdr:rowOff>135450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87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5927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5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85324</xdr:rowOff>
    </xdr:from>
    <xdr:to>
      <xdr:col>26</xdr:col>
      <xdr:colOff>101600</xdr:colOff>
      <xdr:row>37</xdr:row>
      <xdr:rowOff>15474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3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24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36123</xdr:rowOff>
    </xdr:from>
    <xdr:to>
      <xdr:col>22</xdr:col>
      <xdr:colOff>165100</xdr:colOff>
      <xdr:row>36</xdr:row>
      <xdr:rowOff>137723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8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122500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7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306936</xdr:rowOff>
    </xdr:from>
    <xdr:to>
      <xdr:col>19</xdr:col>
      <xdr:colOff>38100</xdr:colOff>
      <xdr:row>36</xdr:row>
      <xdr:rowOff>65636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1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75813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8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216280</xdr:rowOff>
    </xdr:from>
    <xdr:to>
      <xdr:col>15</xdr:col>
      <xdr:colOff>101600</xdr:colOff>
      <xdr:row>35</xdr:row>
      <xdr:rowOff>317880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26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328057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9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
717
19.23
1,690,305
1,580,008
103,652
709,927
1,567,290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108055</xdr:rowOff>
    </xdr:from>
    <xdr:to>
      <xdr:col>24</xdr:col>
      <xdr:colOff>63500</xdr:colOff>
      <xdr:row>35</xdr:row>
      <xdr:rowOff>117833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08805"/>
          <a:ext cx="8382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117833</xdr:rowOff>
    </xdr:from>
    <xdr:to>
      <xdr:col>19</xdr:col>
      <xdr:colOff>177800</xdr:colOff>
      <xdr:row>35</xdr:row>
      <xdr:rowOff>123532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18583"/>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89809</xdr:rowOff>
    </xdr:from>
    <xdr:to>
      <xdr:col>15</xdr:col>
      <xdr:colOff>50800</xdr:colOff>
      <xdr:row>35</xdr:row>
      <xdr:rowOff>123532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090559"/>
          <a:ext cx="889000" cy="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87297</xdr:rowOff>
    </xdr:from>
    <xdr:to>
      <xdr:col>10</xdr:col>
      <xdr:colOff>114300</xdr:colOff>
      <xdr:row>35</xdr:row>
      <xdr:rowOff>89809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088047"/>
          <a:ext cx="889000" cy="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57255</xdr:rowOff>
    </xdr:from>
    <xdr:to>
      <xdr:col>24</xdr:col>
      <xdr:colOff>114300</xdr:colOff>
      <xdr:row>35</xdr:row>
      <xdr:rowOff>158855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80132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0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67033</xdr:rowOff>
    </xdr:from>
    <xdr:to>
      <xdr:col>20</xdr:col>
      <xdr:colOff>38100</xdr:colOff>
      <xdr:row>35</xdr:row>
      <xdr:rowOff>168633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6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13710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4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72732</xdr:rowOff>
    </xdr:from>
    <xdr:to>
      <xdr:col>15</xdr:col>
      <xdr:colOff>101600</xdr:colOff>
      <xdr:row>36</xdr:row>
      <xdr:rowOff>2882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7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19409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4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39009</xdr:rowOff>
    </xdr:from>
    <xdr:to>
      <xdr:col>10</xdr:col>
      <xdr:colOff>165100</xdr:colOff>
      <xdr:row>35</xdr:row>
      <xdr:rowOff>140609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03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157136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1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36497</xdr:rowOff>
    </xdr:from>
    <xdr:to>
      <xdr:col>6</xdr:col>
      <xdr:colOff>38100</xdr:colOff>
      <xdr:row>35</xdr:row>
      <xdr:rowOff>138097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154624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1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144453</xdr:rowOff>
    </xdr:from>
    <xdr:to>
      <xdr:col>24</xdr:col>
      <xdr:colOff>63500</xdr:colOff>
      <xdr:row>58</xdr:row>
      <xdr:rowOff>16342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17103"/>
          <a:ext cx="838200" cy="4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144453</xdr:rowOff>
    </xdr:from>
    <xdr:to>
      <xdr:col>19</xdr:col>
      <xdr:colOff>177800</xdr:colOff>
      <xdr:row>58</xdr:row>
      <xdr:rowOff>7384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17103"/>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7384</xdr:rowOff>
    </xdr:from>
    <xdr:to>
      <xdr:col>15</xdr:col>
      <xdr:colOff>50800</xdr:colOff>
      <xdr:row>58</xdr:row>
      <xdr:rowOff>71483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51484"/>
          <a:ext cx="889000" cy="6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61551</xdr:rowOff>
    </xdr:from>
    <xdr:to>
      <xdr:col>10</xdr:col>
      <xdr:colOff>114300</xdr:colOff>
      <xdr:row>58</xdr:row>
      <xdr:rowOff>71483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05651"/>
          <a:ext cx="889000" cy="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136992</xdr:rowOff>
    </xdr:from>
    <xdr:to>
      <xdr:col>24</xdr:col>
      <xdr:colOff>114300</xdr:colOff>
      <xdr:row>58</xdr:row>
      <xdr:rowOff>67142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159869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6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93653</xdr:rowOff>
    </xdr:from>
    <xdr:to>
      <xdr:col>20</xdr:col>
      <xdr:colOff>38100</xdr:colOff>
      <xdr:row>58</xdr:row>
      <xdr:rowOff>23803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6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40330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6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128034</xdr:rowOff>
    </xdr:from>
    <xdr:to>
      <xdr:col>15</xdr:col>
      <xdr:colOff>101600</xdr:colOff>
      <xdr:row>58</xdr:row>
      <xdr:rowOff>58184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74711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7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20683</xdr:rowOff>
    </xdr:from>
    <xdr:to>
      <xdr:col>10</xdr:col>
      <xdr:colOff>165100</xdr:colOff>
      <xdr:row>58</xdr:row>
      <xdr:rowOff>122283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6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138810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4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10751</xdr:rowOff>
    </xdr:from>
    <xdr:to>
      <xdr:col>6</xdr:col>
      <xdr:colOff>38100</xdr:colOff>
      <xdr:row>58</xdr:row>
      <xdr:rowOff>112351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128878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7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12354</xdr:rowOff>
    </xdr:from>
    <xdr:to>
      <xdr:col>24</xdr:col>
      <xdr:colOff>63500</xdr:colOff>
      <xdr:row>78</xdr:row>
      <xdr:rowOff>125515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85454"/>
          <a:ext cx="838200" cy="1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12354</xdr:rowOff>
    </xdr:from>
    <xdr:to>
      <xdr:col>19</xdr:col>
      <xdr:colOff>177800</xdr:colOff>
      <xdr:row>78</xdr:row>
      <xdr:rowOff>146566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85454"/>
          <a:ext cx="889000" cy="13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146566</xdr:rowOff>
    </xdr:from>
    <xdr:to>
      <xdr:col>15</xdr:col>
      <xdr:colOff>50800</xdr:colOff>
      <xdr:row>78</xdr:row>
      <xdr:rowOff>147853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19666"/>
          <a:ext cx="8890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9006</xdr:rowOff>
    </xdr:from>
    <xdr:to>
      <xdr:col>10</xdr:col>
      <xdr:colOff>114300</xdr:colOff>
      <xdr:row>78</xdr:row>
      <xdr:rowOff>147853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82106"/>
          <a:ext cx="889000" cy="13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74715</xdr:rowOff>
    </xdr:from>
    <xdr:to>
      <xdr:col>24</xdr:col>
      <xdr:colOff>114300</xdr:colOff>
      <xdr:row>79</xdr:row>
      <xdr:rowOff>4865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133004</xdr:rowOff>
    </xdr:from>
    <xdr:to>
      <xdr:col>20</xdr:col>
      <xdr:colOff>38100</xdr:colOff>
      <xdr:row>78</xdr:row>
      <xdr:rowOff>63154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79681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95766</xdr:rowOff>
    </xdr:from>
    <xdr:to>
      <xdr:col>15</xdr:col>
      <xdr:colOff>101600</xdr:colOff>
      <xdr:row>79</xdr:row>
      <xdr:rowOff>25916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17043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97053</xdr:rowOff>
    </xdr:from>
    <xdr:to>
      <xdr:col>10</xdr:col>
      <xdr:colOff>165100</xdr:colOff>
      <xdr:row>79</xdr:row>
      <xdr:rowOff>27203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7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18330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6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129656</xdr:rowOff>
    </xdr:from>
    <xdr:to>
      <xdr:col>6</xdr:col>
      <xdr:colOff>38100</xdr:colOff>
      <xdr:row>78</xdr:row>
      <xdr:rowOff>59806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76333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0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118103</xdr:rowOff>
    </xdr:from>
    <xdr:to>
      <xdr:col>24</xdr:col>
      <xdr:colOff>63500</xdr:colOff>
      <xdr:row>95</xdr:row>
      <xdr:rowOff>128694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05853"/>
          <a:ext cx="8382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128694</xdr:rowOff>
    </xdr:from>
    <xdr:to>
      <xdr:col>19</xdr:col>
      <xdr:colOff>177800</xdr:colOff>
      <xdr:row>96</xdr:row>
      <xdr:rowOff>809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16444"/>
          <a:ext cx="8890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809</xdr:rowOff>
    </xdr:from>
    <xdr:to>
      <xdr:col>15</xdr:col>
      <xdr:colOff>50800</xdr:colOff>
      <xdr:row>96</xdr:row>
      <xdr:rowOff>13263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60009"/>
          <a:ext cx="889000" cy="1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34424</xdr:rowOff>
    </xdr:from>
    <xdr:to>
      <xdr:col>10</xdr:col>
      <xdr:colOff>114300</xdr:colOff>
      <xdr:row>96</xdr:row>
      <xdr:rowOff>13263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322174"/>
          <a:ext cx="889000" cy="15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67303</xdr:rowOff>
    </xdr:from>
    <xdr:to>
      <xdr:col>24</xdr:col>
      <xdr:colOff>114300</xdr:colOff>
      <xdr:row>95</xdr:row>
      <xdr:rowOff>168903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45730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3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77894</xdr:rowOff>
    </xdr:from>
    <xdr:to>
      <xdr:col>20</xdr:col>
      <xdr:colOff>38100</xdr:colOff>
      <xdr:row>96</xdr:row>
      <xdr:rowOff>8044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6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170621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5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121459</xdr:rowOff>
    </xdr:from>
    <xdr:to>
      <xdr:col>15</xdr:col>
      <xdr:colOff>101600</xdr:colOff>
      <xdr:row>96</xdr:row>
      <xdr:rowOff>51609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0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42736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0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133913</xdr:rowOff>
    </xdr:from>
    <xdr:to>
      <xdr:col>10</xdr:col>
      <xdr:colOff>165100</xdr:colOff>
      <xdr:row>96</xdr:row>
      <xdr:rowOff>64063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55190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155074</xdr:rowOff>
    </xdr:from>
    <xdr:to>
      <xdr:col>6</xdr:col>
      <xdr:colOff>38100</xdr:colOff>
      <xdr:row>95</xdr:row>
      <xdr:rowOff>85224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101751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4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169166</xdr:rowOff>
    </xdr:from>
    <xdr:to>
      <xdr:col>55</xdr:col>
      <xdr:colOff>0</xdr:colOff>
      <xdr:row>38</xdr:row>
      <xdr:rowOff>31058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12816"/>
          <a:ext cx="8382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169166</xdr:rowOff>
    </xdr:from>
    <xdr:to>
      <xdr:col>50</xdr:col>
      <xdr:colOff>114300</xdr:colOff>
      <xdr:row>38</xdr:row>
      <xdr:rowOff>38902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12816"/>
          <a:ext cx="889000" cy="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168462</xdr:rowOff>
    </xdr:from>
    <xdr:to>
      <xdr:col>45</xdr:col>
      <xdr:colOff>177800</xdr:colOff>
      <xdr:row>38</xdr:row>
      <xdr:rowOff>38902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12112"/>
          <a:ext cx="889000" cy="4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168462</xdr:rowOff>
    </xdr:from>
    <xdr:to>
      <xdr:col>41</xdr:col>
      <xdr:colOff>50800</xdr:colOff>
      <xdr:row>38</xdr:row>
      <xdr:rowOff>31681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12112"/>
          <a:ext cx="889000" cy="3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151708</xdr:rowOff>
    </xdr:from>
    <xdr:to>
      <xdr:col>55</xdr:col>
      <xdr:colOff>50800</xdr:colOff>
      <xdr:row>38</xdr:row>
      <xdr:rowOff>81858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66635</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1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118366</xdr:rowOff>
    </xdr:from>
    <xdr:to>
      <xdr:col>50</xdr:col>
      <xdr:colOff>165100</xdr:colOff>
      <xdr:row>38</xdr:row>
      <xdr:rowOff>48516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39643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5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159552</xdr:rowOff>
    </xdr:from>
    <xdr:to>
      <xdr:col>46</xdr:col>
      <xdr:colOff>38100</xdr:colOff>
      <xdr:row>38</xdr:row>
      <xdr:rowOff>89702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0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80829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117662</xdr:rowOff>
    </xdr:from>
    <xdr:to>
      <xdr:col>41</xdr:col>
      <xdr:colOff>101600</xdr:colOff>
      <xdr:row>38</xdr:row>
      <xdr:rowOff>47812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38939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5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152331</xdr:rowOff>
    </xdr:from>
    <xdr:to>
      <xdr:col>36</xdr:col>
      <xdr:colOff>165100</xdr:colOff>
      <xdr:row>38</xdr:row>
      <xdr:rowOff>82480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59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73608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8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30311</xdr:rowOff>
    </xdr:from>
    <xdr:to>
      <xdr:col>55</xdr:col>
      <xdr:colOff>0</xdr:colOff>
      <xdr:row>58</xdr:row>
      <xdr:rowOff>19128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02961"/>
          <a:ext cx="838200" cy="16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30311</xdr:rowOff>
    </xdr:from>
    <xdr:to>
      <xdr:col>50</xdr:col>
      <xdr:colOff>114300</xdr:colOff>
      <xdr:row>57</xdr:row>
      <xdr:rowOff>81558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02961"/>
          <a:ext cx="889000" cy="5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5941</xdr:rowOff>
    </xdr:from>
    <xdr:to>
      <xdr:col>45</xdr:col>
      <xdr:colOff>177800</xdr:colOff>
      <xdr:row>57</xdr:row>
      <xdr:rowOff>81558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778591"/>
          <a:ext cx="889000" cy="7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5941</xdr:rowOff>
    </xdr:from>
    <xdr:to>
      <xdr:col>41</xdr:col>
      <xdr:colOff>50800</xdr:colOff>
      <xdr:row>57</xdr:row>
      <xdr:rowOff>11040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778591"/>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139778</xdr:rowOff>
    </xdr:from>
    <xdr:to>
      <xdr:col>55</xdr:col>
      <xdr:colOff>50800</xdr:colOff>
      <xdr:row>58</xdr:row>
      <xdr:rowOff>69928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1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162655</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6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150961</xdr:rowOff>
    </xdr:from>
    <xdr:to>
      <xdr:col>50</xdr:col>
      <xdr:colOff>165100</xdr:colOff>
      <xdr:row>57</xdr:row>
      <xdr:rowOff>81111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97638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2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30758</xdr:rowOff>
    </xdr:from>
    <xdr:to>
      <xdr:col>46</xdr:col>
      <xdr:colOff>38100</xdr:colOff>
      <xdr:row>57</xdr:row>
      <xdr:rowOff>132358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148885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7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126591</xdr:rowOff>
    </xdr:from>
    <xdr:to>
      <xdr:col>41</xdr:col>
      <xdr:colOff>101600</xdr:colOff>
      <xdr:row>57</xdr:row>
      <xdr:rowOff>56741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2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55</xdr:row>
      <xdr:rowOff>73268</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16205" y="95030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131690</xdr:rowOff>
    </xdr:from>
    <xdr:to>
      <xdr:col>36</xdr:col>
      <xdr:colOff>165100</xdr:colOff>
      <xdr:row>57</xdr:row>
      <xdr:rowOff>61840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3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78367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0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100371</xdr:rowOff>
    </xdr:from>
    <xdr:to>
      <xdr:col>55</xdr:col>
      <xdr:colOff>0</xdr:colOff>
      <xdr:row>79</xdr:row>
      <xdr:rowOff>4375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73471"/>
          <a:ext cx="838200" cy="7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4375</xdr:rowOff>
    </xdr:from>
    <xdr:to>
      <xdr:col>50</xdr:col>
      <xdr:colOff>114300</xdr:colOff>
      <xdr:row>79</xdr:row>
      <xdr:rowOff>63748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48925"/>
          <a:ext cx="8890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63748</xdr:rowOff>
    </xdr:from>
    <xdr:to>
      <xdr:col>45</xdr:col>
      <xdr:colOff>177800</xdr:colOff>
      <xdr:row>79</xdr:row>
      <xdr:rowOff>92028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608298"/>
          <a:ext cx="889000" cy="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92028</xdr:rowOff>
    </xdr:from>
    <xdr:to>
      <xdr:col>41</xdr:col>
      <xdr:colOff>50800</xdr:colOff>
      <xdr:row>79</xdr:row>
      <xdr:rowOff>98879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636578"/>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49571</xdr:rowOff>
    </xdr:from>
    <xdr:to>
      <xdr:col>55</xdr:col>
      <xdr:colOff>50800</xdr:colOff>
      <xdr:row>78</xdr:row>
      <xdr:rowOff>151171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72448</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7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125025</xdr:rowOff>
    </xdr:from>
    <xdr:to>
      <xdr:col>50</xdr:col>
      <xdr:colOff>165100</xdr:colOff>
      <xdr:row>79</xdr:row>
      <xdr:rowOff>55175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46302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12948</xdr:rowOff>
    </xdr:from>
    <xdr:to>
      <xdr:col>46</xdr:col>
      <xdr:colOff>38100</xdr:colOff>
      <xdr:row>79</xdr:row>
      <xdr:rowOff>114548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105675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5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41228</xdr:rowOff>
    </xdr:from>
    <xdr:to>
      <xdr:col>41</xdr:col>
      <xdr:colOff>101600</xdr:colOff>
      <xdr:row>79</xdr:row>
      <xdr:rowOff>142828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8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133955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67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134765</xdr:rowOff>
    </xdr:from>
    <xdr:to>
      <xdr:col>55</xdr:col>
      <xdr:colOff>0</xdr:colOff>
      <xdr:row>98</xdr:row>
      <xdr:rowOff>138964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936865"/>
          <a:ext cx="838200" cy="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131611</xdr:rowOff>
    </xdr:from>
    <xdr:to>
      <xdr:col>50</xdr:col>
      <xdr:colOff>114300</xdr:colOff>
      <xdr:row>98</xdr:row>
      <xdr:rowOff>138964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933711"/>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128572</xdr:rowOff>
    </xdr:from>
    <xdr:to>
      <xdr:col>45</xdr:col>
      <xdr:colOff>177800</xdr:colOff>
      <xdr:row>98</xdr:row>
      <xdr:rowOff>131611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930672"/>
          <a:ext cx="889000" cy="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122451</xdr:rowOff>
    </xdr:from>
    <xdr:to>
      <xdr:col>41</xdr:col>
      <xdr:colOff>50800</xdr:colOff>
      <xdr:row>98</xdr:row>
      <xdr:rowOff>128572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924551"/>
          <a:ext cx="889000" cy="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83965</xdr:rowOff>
    </xdr:from>
    <xdr:to>
      <xdr:col>55</xdr:col>
      <xdr:colOff>50800</xdr:colOff>
      <xdr:row>99</xdr:row>
      <xdr:rowOff>14115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8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170342</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8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88164</xdr:rowOff>
    </xdr:from>
    <xdr:to>
      <xdr:col>50</xdr:col>
      <xdr:colOff>165100</xdr:colOff>
      <xdr:row>99</xdr:row>
      <xdr:rowOff>18314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9441</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04428" y="1698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80811</xdr:rowOff>
    </xdr:from>
    <xdr:to>
      <xdr:col>46</xdr:col>
      <xdr:colOff>38100</xdr:colOff>
      <xdr:row>99</xdr:row>
      <xdr:rowOff>10961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2088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7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77772</xdr:rowOff>
    </xdr:from>
    <xdr:to>
      <xdr:col>41</xdr:col>
      <xdr:colOff>101600</xdr:colOff>
      <xdr:row>99</xdr:row>
      <xdr:rowOff>7922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170499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7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71651</xdr:rowOff>
    </xdr:from>
    <xdr:to>
      <xdr:col>36</xdr:col>
      <xdr:colOff>165100</xdr:colOff>
      <xdr:row>99</xdr:row>
      <xdr:rowOff>1801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164378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153005</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496655"/>
          <a:ext cx="838200" cy="4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122669</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466319"/>
          <a:ext cx="889000" cy="7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102205</xdr:rowOff>
    </xdr:from>
    <xdr:to>
      <xdr:col>85</xdr:col>
      <xdr:colOff>177800</xdr:colOff>
      <xdr:row>38</xdr:row>
      <xdr:rowOff>32355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31026</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7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71869</xdr:rowOff>
    </xdr:from>
    <xdr:to>
      <xdr:col>67</xdr:col>
      <xdr:colOff>101600</xdr:colOff>
      <xdr:row>38</xdr:row>
      <xdr:rowOff>2019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164596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5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37624</xdr:rowOff>
    </xdr:from>
    <xdr:to>
      <xdr:col>85</xdr:col>
      <xdr:colOff>127000</xdr:colOff>
      <xdr:row>77</xdr:row>
      <xdr:rowOff>71126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39274"/>
          <a:ext cx="838200" cy="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47910</xdr:rowOff>
    </xdr:from>
    <xdr:to>
      <xdr:col>81</xdr:col>
      <xdr:colOff>50800</xdr:colOff>
      <xdr:row>77</xdr:row>
      <xdr:rowOff>71126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249560"/>
          <a:ext cx="8890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16721</xdr:rowOff>
    </xdr:from>
    <xdr:to>
      <xdr:col>76</xdr:col>
      <xdr:colOff>114300</xdr:colOff>
      <xdr:row>77</xdr:row>
      <xdr:rowOff>47910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18371"/>
          <a:ext cx="889000" cy="3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88619</xdr:rowOff>
    </xdr:from>
    <xdr:to>
      <xdr:col>71</xdr:col>
      <xdr:colOff>177800</xdr:colOff>
      <xdr:row>77</xdr:row>
      <xdr:rowOff>16721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118819"/>
          <a:ext cx="889000" cy="9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158274</xdr:rowOff>
    </xdr:from>
    <xdr:to>
      <xdr:col>85</xdr:col>
      <xdr:colOff>177800</xdr:colOff>
      <xdr:row>77</xdr:row>
      <xdr:rowOff>88424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9701</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3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20326</xdr:rowOff>
    </xdr:from>
    <xdr:to>
      <xdr:col>81</xdr:col>
      <xdr:colOff>101600</xdr:colOff>
      <xdr:row>77</xdr:row>
      <xdr:rowOff>121926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2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138453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9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168560</xdr:rowOff>
    </xdr:from>
    <xdr:to>
      <xdr:col>76</xdr:col>
      <xdr:colOff>165100</xdr:colOff>
      <xdr:row>77</xdr:row>
      <xdr:rowOff>98710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115237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73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137371</xdr:rowOff>
    </xdr:from>
    <xdr:to>
      <xdr:col>72</xdr:col>
      <xdr:colOff>38100</xdr:colOff>
      <xdr:row>77</xdr:row>
      <xdr:rowOff>67521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6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84048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4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37819</xdr:rowOff>
    </xdr:from>
    <xdr:to>
      <xdr:col>67</xdr:col>
      <xdr:colOff>101600</xdr:colOff>
      <xdr:row>76</xdr:row>
      <xdr:rowOff>139419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6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155946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84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89784</xdr:rowOff>
    </xdr:from>
    <xdr:to>
      <xdr:col>85</xdr:col>
      <xdr:colOff>127000</xdr:colOff>
      <xdr:row>98</xdr:row>
      <xdr:rowOff>93148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91884"/>
          <a:ext cx="8382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89784</xdr:rowOff>
    </xdr:from>
    <xdr:to>
      <xdr:col>81</xdr:col>
      <xdr:colOff>50800</xdr:colOff>
      <xdr:row>98</xdr:row>
      <xdr:rowOff>102005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91884"/>
          <a:ext cx="889000" cy="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70045</xdr:rowOff>
    </xdr:from>
    <xdr:to>
      <xdr:col>76</xdr:col>
      <xdr:colOff>114300</xdr:colOff>
      <xdr:row>98</xdr:row>
      <xdr:rowOff>102005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72145"/>
          <a:ext cx="889000" cy="3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70045</xdr:rowOff>
    </xdr:from>
    <xdr:to>
      <xdr:col>71</xdr:col>
      <xdr:colOff>177800</xdr:colOff>
      <xdr:row>98</xdr:row>
      <xdr:rowOff>135344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72145"/>
          <a:ext cx="889000" cy="6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42348</xdr:rowOff>
    </xdr:from>
    <xdr:to>
      <xdr:col>85</xdr:col>
      <xdr:colOff>177800</xdr:colOff>
      <xdr:row>98</xdr:row>
      <xdr:rowOff>143948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1725</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3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38984</xdr:rowOff>
    </xdr:from>
    <xdr:to>
      <xdr:col>81</xdr:col>
      <xdr:colOff>101600</xdr:colOff>
      <xdr:row>98</xdr:row>
      <xdr:rowOff>140584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157111</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61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51205</xdr:rowOff>
    </xdr:from>
    <xdr:to>
      <xdr:col>76</xdr:col>
      <xdr:colOff>165100</xdr:colOff>
      <xdr:row>98</xdr:row>
      <xdr:rowOff>152805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143932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4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19245</xdr:rowOff>
    </xdr:from>
    <xdr:to>
      <xdr:col>72</xdr:col>
      <xdr:colOff>38100</xdr:colOff>
      <xdr:row>98</xdr:row>
      <xdr:rowOff>120845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2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111972</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91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84544</xdr:rowOff>
    </xdr:from>
    <xdr:to>
      <xdr:col>67</xdr:col>
      <xdr:colOff>101600</xdr:colOff>
      <xdr:row>99</xdr:row>
      <xdr:rowOff>14694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5821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7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165492</xdr:rowOff>
    </xdr:from>
    <xdr:to>
      <xdr:col>116</xdr:col>
      <xdr:colOff>63500</xdr:colOff>
      <xdr:row>76</xdr:row>
      <xdr:rowOff>44652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024242"/>
          <a:ext cx="838200" cy="5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120348</xdr:rowOff>
    </xdr:from>
    <xdr:to>
      <xdr:col>111</xdr:col>
      <xdr:colOff>177800</xdr:colOff>
      <xdr:row>75</xdr:row>
      <xdr:rowOff>165492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2979098"/>
          <a:ext cx="889000" cy="4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102386</xdr:rowOff>
    </xdr:from>
    <xdr:to>
      <xdr:col>107</xdr:col>
      <xdr:colOff>50800</xdr:colOff>
      <xdr:row>75</xdr:row>
      <xdr:rowOff>120348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296113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102386</xdr:rowOff>
    </xdr:from>
    <xdr:to>
      <xdr:col>102</xdr:col>
      <xdr:colOff>114300</xdr:colOff>
      <xdr:row>75</xdr:row>
      <xdr:rowOff>169059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961136"/>
          <a:ext cx="889000" cy="6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165302</xdr:rowOff>
    </xdr:from>
    <xdr:to>
      <xdr:col>116</xdr:col>
      <xdr:colOff>114300</xdr:colOff>
      <xdr:row>76</xdr:row>
      <xdr:rowOff>95452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0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16729</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87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114692</xdr:rowOff>
    </xdr:from>
    <xdr:to>
      <xdr:col>112</xdr:col>
      <xdr:colOff>38100</xdr:colOff>
      <xdr:row>76</xdr:row>
      <xdr:rowOff>44842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97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61369</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74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69548</xdr:rowOff>
    </xdr:from>
    <xdr:to>
      <xdr:col>107</xdr:col>
      <xdr:colOff>101600</xdr:colOff>
      <xdr:row>75</xdr:row>
      <xdr:rowOff>171148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9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16225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70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51586</xdr:rowOff>
    </xdr:from>
    <xdr:to>
      <xdr:col>102</xdr:col>
      <xdr:colOff>165100</xdr:colOff>
      <xdr:row>75</xdr:row>
      <xdr:rowOff>153186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9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169713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6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118259</xdr:rowOff>
    </xdr:from>
    <xdr:to>
      <xdr:col>98</xdr:col>
      <xdr:colOff>38100</xdr:colOff>
      <xdr:row>76</xdr:row>
      <xdr:rowOff>48409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97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64936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75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・人件費について、人口１人当たりの金額が</a:t>
          </a:r>
          <a:r>
            <a:rPr kumimoji="1" lang="en-US" altLang="ja-JP" sz="1100">
              <a:solidFill>
                <a:schemeClr val="dk1"/>
              </a:solidFill>
              <a:effectLst/>
              <a:latin typeface="+mn-lt"/>
              <a:ea typeface="+mn-ea"/>
              <a:cs typeface="+mn-cs"/>
            </a:rPr>
            <a:t>489,917</a:t>
          </a:r>
          <a:r>
            <a:rPr kumimoji="1" lang="ja-JP" altLang="ja-JP" sz="1100">
              <a:solidFill>
                <a:schemeClr val="dk1"/>
              </a:solidFill>
              <a:effectLst/>
              <a:latin typeface="+mn-lt"/>
              <a:ea typeface="+mn-ea"/>
              <a:cs typeface="+mn-cs"/>
            </a:rPr>
            <a:t>円と類似団体及び県平均を大きく上回っている。これは、ごみ処理施設や保育所施設の直営や多様化する行政事務に対応する職員数の確保などが主な要因となっている。施設運営に係る経費（物件費：賃金）も増加要因となることから、コスト見直しが必要である。</a:t>
          </a:r>
          <a:endParaRPr lang="ja-JP" altLang="ja-JP" sz="1400">
            <a:effectLst/>
          </a:endParaRPr>
        </a:p>
        <a:p>
          <a:r>
            <a:rPr kumimoji="1" lang="ja-JP" altLang="ja-JP" sz="1100">
              <a:solidFill>
                <a:schemeClr val="dk1"/>
              </a:solidFill>
              <a:effectLst/>
              <a:latin typeface="+mn-lt"/>
              <a:ea typeface="+mn-ea"/>
              <a:cs typeface="+mn-cs"/>
            </a:rPr>
            <a:t>・物件費について、人口１人当たりの金額が</a:t>
          </a:r>
          <a:r>
            <a:rPr kumimoji="1" lang="en-US" altLang="ja-JP" sz="1100">
              <a:solidFill>
                <a:schemeClr val="dk1"/>
              </a:solidFill>
              <a:effectLst/>
              <a:latin typeface="+mn-lt"/>
              <a:ea typeface="+mn-ea"/>
              <a:cs typeface="+mn-cs"/>
            </a:rPr>
            <a:t>523,775</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前年度より減っているが、</a:t>
          </a:r>
          <a:r>
            <a:rPr kumimoji="1" lang="ja-JP" altLang="ja-JP" sz="1100">
              <a:solidFill>
                <a:schemeClr val="dk1"/>
              </a:solidFill>
              <a:effectLst/>
              <a:latin typeface="+mn-lt"/>
              <a:ea typeface="+mn-ea"/>
              <a:cs typeface="+mn-cs"/>
            </a:rPr>
            <a:t>類似団体及び県平均を大きく上回っている。各種システム関係に要する経費の増加によるものや外部委託事業の増加によるものが要因となっている。</a:t>
          </a:r>
          <a:endParaRPr lang="ja-JP" altLang="ja-JP" sz="1400">
            <a:effectLst/>
          </a:endParaRPr>
        </a:p>
        <a:p>
          <a:r>
            <a:rPr kumimoji="1" lang="ja-JP" altLang="ja-JP" sz="1100">
              <a:solidFill>
                <a:schemeClr val="dk1"/>
              </a:solidFill>
              <a:effectLst/>
              <a:latin typeface="+mn-lt"/>
              <a:ea typeface="+mn-ea"/>
              <a:cs typeface="+mn-cs"/>
            </a:rPr>
            <a:t>・普通建設事業費について、人口１一り当たり</a:t>
          </a:r>
          <a:r>
            <a:rPr kumimoji="1" lang="en-US" altLang="ja-JP" sz="1100">
              <a:solidFill>
                <a:schemeClr val="dk1"/>
              </a:solidFill>
              <a:effectLst/>
              <a:latin typeface="+mn-lt"/>
              <a:ea typeface="+mn-ea"/>
              <a:cs typeface="+mn-cs"/>
            </a:rPr>
            <a:t>516,461</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前年度より減っているが、</a:t>
          </a:r>
          <a:r>
            <a:rPr kumimoji="1" lang="ja-JP" altLang="ja-JP" sz="1100">
              <a:solidFill>
                <a:schemeClr val="dk1"/>
              </a:solidFill>
              <a:effectLst/>
              <a:latin typeface="+mn-lt"/>
              <a:ea typeface="+mn-ea"/>
              <a:cs typeface="+mn-cs"/>
            </a:rPr>
            <a:t>類似団体及び県平均を大きく上回っている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社会資本の整備は必要性等を勘案し、地域経済の振興や活性化に必要な事業については重点的・効果的に実施する。</a:t>
          </a:r>
          <a:r>
            <a:rPr kumimoji="1" lang="ja-JP" altLang="en-US" sz="1100">
              <a:solidFill>
                <a:schemeClr val="dk1"/>
              </a:solidFill>
              <a:effectLst/>
              <a:latin typeface="+mn-lt"/>
              <a:ea typeface="+mn-ea"/>
              <a:cs typeface="+mn-cs"/>
            </a:rPr>
            <a:t>教育施設等の更新を控え、計画の平準化及び長寿命化についても積極的に取り組む。</a:t>
          </a:r>
          <a:endParaRPr lang="ja-JP" altLang="ja-JP" sz="1400">
            <a:effectLst/>
          </a:endParaRPr>
        </a:p>
        <a:p>
          <a:r>
            <a:rPr kumimoji="1" lang="ja-JP" altLang="ja-JP" sz="1100">
              <a:solidFill>
                <a:schemeClr val="dk1"/>
              </a:solidFill>
              <a:effectLst/>
              <a:latin typeface="+mn-lt"/>
              <a:ea typeface="+mn-ea"/>
              <a:cs typeface="+mn-cs"/>
            </a:rPr>
            <a:t>・繰出金について、人口１人当たりの金額が</a:t>
          </a:r>
          <a:r>
            <a:rPr kumimoji="1" lang="en-US" altLang="ja-JP" sz="1100">
              <a:solidFill>
                <a:schemeClr val="dk1"/>
              </a:solidFill>
              <a:effectLst/>
              <a:latin typeface="+mn-lt"/>
              <a:ea typeface="+mn-ea"/>
              <a:cs typeface="+mn-cs"/>
            </a:rPr>
            <a:t>174,105</a:t>
          </a:r>
          <a:r>
            <a:rPr kumimoji="1" lang="ja-JP" altLang="ja-JP" sz="1100">
              <a:solidFill>
                <a:schemeClr val="dk1"/>
              </a:solidFill>
              <a:effectLst/>
              <a:latin typeface="+mn-lt"/>
              <a:ea typeface="+mn-ea"/>
              <a:cs typeface="+mn-cs"/>
            </a:rPr>
            <a:t>円前年度に比べて</a:t>
          </a:r>
          <a:r>
            <a:rPr kumimoji="1" lang="en-US" altLang="ja-JP" sz="1100">
              <a:solidFill>
                <a:schemeClr val="dk1"/>
              </a:solidFill>
              <a:effectLst/>
              <a:latin typeface="+mn-lt"/>
              <a:ea typeface="+mn-ea"/>
              <a:cs typeface="+mn-cs"/>
            </a:rPr>
            <a:t>15,497</a:t>
          </a:r>
          <a:r>
            <a:rPr kumimoji="1" lang="ja-JP" altLang="ja-JP" sz="1100">
              <a:solidFill>
                <a:schemeClr val="dk1"/>
              </a:solidFill>
              <a:effectLst/>
              <a:latin typeface="+mn-lt"/>
              <a:ea typeface="+mn-ea"/>
              <a:cs typeface="+mn-cs"/>
            </a:rPr>
            <a:t>円減少しているが類似団体及び県平均を大きく上回っている。特別会計（簡易水道事業特別会計・下水道事業特別会計）への繰出金については、基準内繰出（施設整備に要した地方債の元利償還金や、自然条件等による割高な料金の格差是正等）　に加え、料金収入等では補えない維持管理費や修繕費の不足分についても基準外繰出を実施している。単に赤字補てん的なものについては、歳出削減努力等を精査して慎重に行う。</a:t>
          </a:r>
          <a:endParaRPr lang="ja-JP" altLang="ja-JP" sz="1400">
            <a:effectLst/>
          </a:endParaRPr>
        </a:p>
        <a:p>
          <a:r>
            <a:rPr kumimoji="1" lang="ja-JP" altLang="ja-JP" sz="1100" baseline="0">
              <a:solidFill>
                <a:schemeClr val="dk1"/>
              </a:solidFill>
              <a:effectLst/>
              <a:latin typeface="+mn-lt"/>
              <a:ea typeface="+mn-ea"/>
              <a:cs typeface="+mn-cs"/>
            </a:rPr>
            <a:t>今後の財政基盤の強化のためにも、引き続き歳出の抑制に努めるほか、村税の徴収率向上や将来的な村税収入の増に取り組んでいく。また、ふるさと納税の取り組みを積極的に推進し、さらなる自主財源の確保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
717
19.23
1,690,305
1,580,008
103,652
709,927
1,567,290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109423</xdr:rowOff>
    </xdr:from>
    <xdr:to>
      <xdr:col>24</xdr:col>
      <xdr:colOff>63500</xdr:colOff>
      <xdr:row>35</xdr:row>
      <xdr:rowOff>130454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10173"/>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81471</xdr:rowOff>
    </xdr:from>
    <xdr:to>
      <xdr:col>19</xdr:col>
      <xdr:colOff>177800</xdr:colOff>
      <xdr:row>35</xdr:row>
      <xdr:rowOff>109423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082221"/>
          <a:ext cx="889000" cy="2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36716</xdr:rowOff>
    </xdr:from>
    <xdr:to>
      <xdr:col>15</xdr:col>
      <xdr:colOff>50800</xdr:colOff>
      <xdr:row>35</xdr:row>
      <xdr:rowOff>81471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37466"/>
          <a:ext cx="889000" cy="4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36716</xdr:rowOff>
    </xdr:from>
    <xdr:to>
      <xdr:col>10</xdr:col>
      <xdr:colOff>114300</xdr:colOff>
      <xdr:row>35</xdr:row>
      <xdr:rowOff>43053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37466"/>
          <a:ext cx="8890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79654</xdr:rowOff>
    </xdr:from>
    <xdr:to>
      <xdr:col>24</xdr:col>
      <xdr:colOff>114300</xdr:colOff>
      <xdr:row>36</xdr:row>
      <xdr:rowOff>9804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102531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3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58623</xdr:rowOff>
    </xdr:from>
    <xdr:to>
      <xdr:col>20</xdr:col>
      <xdr:colOff>38100</xdr:colOff>
      <xdr:row>35</xdr:row>
      <xdr:rowOff>160223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5300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30671</xdr:rowOff>
    </xdr:from>
    <xdr:to>
      <xdr:col>15</xdr:col>
      <xdr:colOff>101600</xdr:colOff>
      <xdr:row>35</xdr:row>
      <xdr:rowOff>132271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3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148798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157366</xdr:rowOff>
    </xdr:from>
    <xdr:to>
      <xdr:col>10</xdr:col>
      <xdr:colOff>165100</xdr:colOff>
      <xdr:row>35</xdr:row>
      <xdr:rowOff>87516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104043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6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163703</xdr:rowOff>
    </xdr:from>
    <xdr:to>
      <xdr:col>6</xdr:col>
      <xdr:colOff>38100</xdr:colOff>
      <xdr:row>35</xdr:row>
      <xdr:rowOff>93853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9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110380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86468</xdr:rowOff>
    </xdr:from>
    <xdr:to>
      <xdr:col>24</xdr:col>
      <xdr:colOff>63500</xdr:colOff>
      <xdr:row>58</xdr:row>
      <xdr:rowOff>92763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30568"/>
          <a:ext cx="838200" cy="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86468</xdr:rowOff>
    </xdr:from>
    <xdr:to>
      <xdr:col>19</xdr:col>
      <xdr:colOff>177800</xdr:colOff>
      <xdr:row>58</xdr:row>
      <xdr:rowOff>122694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30568"/>
          <a:ext cx="889000" cy="3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119906</xdr:rowOff>
    </xdr:from>
    <xdr:to>
      <xdr:col>15</xdr:col>
      <xdr:colOff>50800</xdr:colOff>
      <xdr:row>58</xdr:row>
      <xdr:rowOff>122694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64006"/>
          <a:ext cx="889000" cy="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119906</xdr:rowOff>
    </xdr:from>
    <xdr:to>
      <xdr:col>10</xdr:col>
      <xdr:colOff>114300</xdr:colOff>
      <xdr:row>58</xdr:row>
      <xdr:rowOff>147942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64006"/>
          <a:ext cx="889000" cy="2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41963</xdr:rowOff>
    </xdr:from>
    <xdr:to>
      <xdr:col>24</xdr:col>
      <xdr:colOff>114300</xdr:colOff>
      <xdr:row>58</xdr:row>
      <xdr:rowOff>143563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8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1340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7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35668</xdr:rowOff>
    </xdr:from>
    <xdr:to>
      <xdr:col>20</xdr:col>
      <xdr:colOff>38100</xdr:colOff>
      <xdr:row>58</xdr:row>
      <xdr:rowOff>137268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153795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5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71894</xdr:rowOff>
    </xdr:from>
    <xdr:to>
      <xdr:col>15</xdr:col>
      <xdr:colOff>101600</xdr:colOff>
      <xdr:row>59</xdr:row>
      <xdr:rowOff>2044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1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18571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9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69106</xdr:rowOff>
    </xdr:from>
    <xdr:to>
      <xdr:col>10</xdr:col>
      <xdr:colOff>165100</xdr:colOff>
      <xdr:row>58</xdr:row>
      <xdr:rowOff>170706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15783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97142</xdr:rowOff>
    </xdr:from>
    <xdr:to>
      <xdr:col>6</xdr:col>
      <xdr:colOff>38100</xdr:colOff>
      <xdr:row>59</xdr:row>
      <xdr:rowOff>27292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43819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81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63886</xdr:rowOff>
    </xdr:from>
    <xdr:to>
      <xdr:col>24</xdr:col>
      <xdr:colOff>63500</xdr:colOff>
      <xdr:row>76</xdr:row>
      <xdr:rowOff>112275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94086"/>
          <a:ext cx="838200" cy="4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63886</xdr:rowOff>
    </xdr:from>
    <xdr:to>
      <xdr:col>19</xdr:col>
      <xdr:colOff>177800</xdr:colOff>
      <xdr:row>76</xdr:row>
      <xdr:rowOff>88861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94086"/>
          <a:ext cx="8890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170435</xdr:rowOff>
    </xdr:from>
    <xdr:to>
      <xdr:col>15</xdr:col>
      <xdr:colOff>50800</xdr:colOff>
      <xdr:row>76</xdr:row>
      <xdr:rowOff>88861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343385"/>
          <a:ext cx="889000" cy="77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170435</xdr:rowOff>
    </xdr:from>
    <xdr:to>
      <xdr:col>10</xdr:col>
      <xdr:colOff>114300</xdr:colOff>
      <xdr:row>74</xdr:row>
      <xdr:rowOff>161935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343385"/>
          <a:ext cx="889000" cy="50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99671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61475</xdr:rowOff>
    </xdr:from>
    <xdr:to>
      <xdr:col>24</xdr:col>
      <xdr:colOff>114300</xdr:colOff>
      <xdr:row>76</xdr:row>
      <xdr:rowOff>163075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39902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7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13086</xdr:rowOff>
    </xdr:from>
    <xdr:to>
      <xdr:col>20</xdr:col>
      <xdr:colOff>38100</xdr:colOff>
      <xdr:row>76</xdr:row>
      <xdr:rowOff>114686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131214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1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38061</xdr:rowOff>
    </xdr:from>
    <xdr:to>
      <xdr:col>15</xdr:col>
      <xdr:colOff>101600</xdr:colOff>
      <xdr:row>76</xdr:row>
      <xdr:rowOff>139661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156188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4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119635</xdr:rowOff>
    </xdr:from>
    <xdr:to>
      <xdr:col>10</xdr:col>
      <xdr:colOff>165100</xdr:colOff>
      <xdr:row>72</xdr:row>
      <xdr:rowOff>49785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29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66312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06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111135</xdr:rowOff>
    </xdr:from>
    <xdr:to>
      <xdr:col>6</xdr:col>
      <xdr:colOff>38100</xdr:colOff>
      <xdr:row>75</xdr:row>
      <xdr:rowOff>41285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7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57812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57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115694</xdr:rowOff>
    </xdr:from>
    <xdr:to>
      <xdr:col>24</xdr:col>
      <xdr:colOff>63500</xdr:colOff>
      <xdr:row>98</xdr:row>
      <xdr:rowOff>119726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917794"/>
          <a:ext cx="8382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98045</xdr:rowOff>
    </xdr:from>
    <xdr:to>
      <xdr:col>19</xdr:col>
      <xdr:colOff>177800</xdr:colOff>
      <xdr:row>98</xdr:row>
      <xdr:rowOff>115694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900145"/>
          <a:ext cx="889000" cy="1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85542</xdr:rowOff>
    </xdr:from>
    <xdr:to>
      <xdr:col>15</xdr:col>
      <xdr:colOff>50800</xdr:colOff>
      <xdr:row>98</xdr:row>
      <xdr:rowOff>98045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87642"/>
          <a:ext cx="889000" cy="1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104697</xdr:rowOff>
    </xdr:from>
    <xdr:to>
      <xdr:col>10</xdr:col>
      <xdr:colOff>114300</xdr:colOff>
      <xdr:row>98</xdr:row>
      <xdr:rowOff>85542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563897"/>
          <a:ext cx="889000" cy="32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68926</xdr:rowOff>
    </xdr:from>
    <xdr:to>
      <xdr:col>24</xdr:col>
      <xdr:colOff>114300</xdr:colOff>
      <xdr:row>98</xdr:row>
      <xdr:rowOff>170526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7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35693</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64894</xdr:rowOff>
    </xdr:from>
    <xdr:to>
      <xdr:col>20</xdr:col>
      <xdr:colOff>38100</xdr:colOff>
      <xdr:row>98</xdr:row>
      <xdr:rowOff>166494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6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157621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9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47245</xdr:rowOff>
    </xdr:from>
    <xdr:to>
      <xdr:col>15</xdr:col>
      <xdr:colOff>101600</xdr:colOff>
      <xdr:row>98</xdr:row>
      <xdr:rowOff>148845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165372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62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34742</xdr:rowOff>
    </xdr:from>
    <xdr:to>
      <xdr:col>10</xdr:col>
      <xdr:colOff>165100</xdr:colOff>
      <xdr:row>98</xdr:row>
      <xdr:rowOff>136342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152869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61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53897</xdr:rowOff>
    </xdr:from>
    <xdr:to>
      <xdr:col>6</xdr:col>
      <xdr:colOff>38100</xdr:colOff>
      <xdr:row>96</xdr:row>
      <xdr:rowOff>155497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1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574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28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128892</xdr:rowOff>
    </xdr:from>
    <xdr:to>
      <xdr:col>55</xdr:col>
      <xdr:colOff>0</xdr:colOff>
      <xdr:row>58</xdr:row>
      <xdr:rowOff>20570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01542"/>
          <a:ext cx="838200" cy="6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128892</xdr:rowOff>
    </xdr:from>
    <xdr:to>
      <xdr:col>50</xdr:col>
      <xdr:colOff>114300</xdr:colOff>
      <xdr:row>57</xdr:row>
      <xdr:rowOff>139833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01542"/>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139833</xdr:rowOff>
    </xdr:from>
    <xdr:to>
      <xdr:col>45</xdr:col>
      <xdr:colOff>177800</xdr:colOff>
      <xdr:row>57</xdr:row>
      <xdr:rowOff>150803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12483"/>
          <a:ext cx="889000" cy="1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131797</xdr:rowOff>
    </xdr:from>
    <xdr:to>
      <xdr:col>41</xdr:col>
      <xdr:colOff>50800</xdr:colOff>
      <xdr:row>57</xdr:row>
      <xdr:rowOff>150803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04447"/>
          <a:ext cx="8890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141220</xdr:rowOff>
    </xdr:from>
    <xdr:to>
      <xdr:col>55</xdr:col>
      <xdr:colOff>50800</xdr:colOff>
      <xdr:row>58</xdr:row>
      <xdr:rowOff>71370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1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56147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2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78092</xdr:rowOff>
    </xdr:from>
    <xdr:to>
      <xdr:col>50</xdr:col>
      <xdr:colOff>165100</xdr:colOff>
      <xdr:row>58</xdr:row>
      <xdr:rowOff>8242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170819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4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89033</xdr:rowOff>
    </xdr:from>
    <xdr:to>
      <xdr:col>46</xdr:col>
      <xdr:colOff>38100</xdr:colOff>
      <xdr:row>58</xdr:row>
      <xdr:rowOff>19183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10310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5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100003</xdr:rowOff>
    </xdr:from>
    <xdr:to>
      <xdr:col>41</xdr:col>
      <xdr:colOff>101600</xdr:colOff>
      <xdr:row>58</xdr:row>
      <xdr:rowOff>30153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7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21280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6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80997</xdr:rowOff>
    </xdr:from>
    <xdr:to>
      <xdr:col>36</xdr:col>
      <xdr:colOff>165100</xdr:colOff>
      <xdr:row>58</xdr:row>
      <xdr:rowOff>11147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2274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4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52877</xdr:rowOff>
    </xdr:from>
    <xdr:to>
      <xdr:col>55</xdr:col>
      <xdr:colOff>0</xdr:colOff>
      <xdr:row>78</xdr:row>
      <xdr:rowOff>95320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25977"/>
          <a:ext cx="8382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95320</xdr:rowOff>
    </xdr:from>
    <xdr:to>
      <xdr:col>50</xdr:col>
      <xdr:colOff>114300</xdr:colOff>
      <xdr:row>78</xdr:row>
      <xdr:rowOff>131507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68420"/>
          <a:ext cx="889000" cy="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131507</xdr:rowOff>
    </xdr:from>
    <xdr:to>
      <xdr:col>45</xdr:col>
      <xdr:colOff>177800</xdr:colOff>
      <xdr:row>78</xdr:row>
      <xdr:rowOff>138334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04607"/>
          <a:ext cx="889000" cy="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138334</xdr:rowOff>
    </xdr:from>
    <xdr:to>
      <xdr:col>41</xdr:col>
      <xdr:colOff>50800</xdr:colOff>
      <xdr:row>78</xdr:row>
      <xdr:rowOff>164826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11434"/>
          <a:ext cx="889000" cy="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2077</xdr:rowOff>
    </xdr:from>
    <xdr:to>
      <xdr:col>55</xdr:col>
      <xdr:colOff>50800</xdr:colOff>
      <xdr:row>78</xdr:row>
      <xdr:rowOff>103677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24954</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2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44520</xdr:rowOff>
    </xdr:from>
    <xdr:to>
      <xdr:col>50</xdr:col>
      <xdr:colOff>165100</xdr:colOff>
      <xdr:row>78</xdr:row>
      <xdr:rowOff>146120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162647</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31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80707</xdr:rowOff>
    </xdr:from>
    <xdr:to>
      <xdr:col>46</xdr:col>
      <xdr:colOff>38100</xdr:colOff>
      <xdr:row>79</xdr:row>
      <xdr:rowOff>10857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5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27384</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322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87534</xdr:rowOff>
    </xdr:from>
    <xdr:to>
      <xdr:col>41</xdr:col>
      <xdr:colOff>101600</xdr:colOff>
      <xdr:row>79</xdr:row>
      <xdr:rowOff>17684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34211</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323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114026</xdr:rowOff>
    </xdr:from>
    <xdr:to>
      <xdr:col>36</xdr:col>
      <xdr:colOff>165100</xdr:colOff>
      <xdr:row>79</xdr:row>
      <xdr:rowOff>44176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60703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26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51398</xdr:rowOff>
    </xdr:from>
    <xdr:to>
      <xdr:col>55</xdr:col>
      <xdr:colOff>0</xdr:colOff>
      <xdr:row>98</xdr:row>
      <xdr:rowOff>88934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82048"/>
          <a:ext cx="838200" cy="20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51398</xdr:rowOff>
    </xdr:from>
    <xdr:to>
      <xdr:col>50</xdr:col>
      <xdr:colOff>114300</xdr:colOff>
      <xdr:row>97</xdr:row>
      <xdr:rowOff>136928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82048"/>
          <a:ext cx="889000" cy="8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75963</xdr:rowOff>
    </xdr:from>
    <xdr:to>
      <xdr:col>45</xdr:col>
      <xdr:colOff>177800</xdr:colOff>
      <xdr:row>97</xdr:row>
      <xdr:rowOff>136928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06613"/>
          <a:ext cx="889000" cy="6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75963</xdr:rowOff>
    </xdr:from>
    <xdr:to>
      <xdr:col>41</xdr:col>
      <xdr:colOff>50800</xdr:colOff>
      <xdr:row>98</xdr:row>
      <xdr:rowOff>69892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06613"/>
          <a:ext cx="889000" cy="1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38134</xdr:rowOff>
    </xdr:from>
    <xdr:to>
      <xdr:col>55</xdr:col>
      <xdr:colOff>50800</xdr:colOff>
      <xdr:row>98</xdr:row>
      <xdr:rowOff>139734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4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168961</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2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598</xdr:rowOff>
    </xdr:from>
    <xdr:to>
      <xdr:col>50</xdr:col>
      <xdr:colOff>165100</xdr:colOff>
      <xdr:row>97</xdr:row>
      <xdr:rowOff>102198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118725</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40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86128</xdr:rowOff>
    </xdr:from>
    <xdr:to>
      <xdr:col>46</xdr:col>
      <xdr:colOff>38100</xdr:colOff>
      <xdr:row>98</xdr:row>
      <xdr:rowOff>16278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32805</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492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25163</xdr:rowOff>
    </xdr:from>
    <xdr:to>
      <xdr:col>41</xdr:col>
      <xdr:colOff>101600</xdr:colOff>
      <xdr:row>97</xdr:row>
      <xdr:rowOff>126763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5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143290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43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19092</xdr:rowOff>
    </xdr:from>
    <xdr:to>
      <xdr:col>36</xdr:col>
      <xdr:colOff>165100</xdr:colOff>
      <xdr:row>98</xdr:row>
      <xdr:rowOff>120692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2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137219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59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9463</xdr:rowOff>
    </xdr:from>
    <xdr:to>
      <xdr:col>85</xdr:col>
      <xdr:colOff>127000</xdr:colOff>
      <xdr:row>39</xdr:row>
      <xdr:rowOff>16595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96013"/>
          <a:ext cx="8382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16595</xdr:rowOff>
    </xdr:from>
    <xdr:to>
      <xdr:col>81</xdr:col>
      <xdr:colOff>50800</xdr:colOff>
      <xdr:row>39</xdr:row>
      <xdr:rowOff>20422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703145"/>
          <a:ext cx="8890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16628</xdr:rowOff>
    </xdr:from>
    <xdr:to>
      <xdr:col>76</xdr:col>
      <xdr:colOff>114300</xdr:colOff>
      <xdr:row>39</xdr:row>
      <xdr:rowOff>20422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703178"/>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13932</xdr:rowOff>
    </xdr:from>
    <xdr:to>
      <xdr:col>71</xdr:col>
      <xdr:colOff>177800</xdr:colOff>
      <xdr:row>39</xdr:row>
      <xdr:rowOff>16628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700482"/>
          <a:ext cx="889000" cy="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130113</xdr:rowOff>
    </xdr:from>
    <xdr:to>
      <xdr:col>85</xdr:col>
      <xdr:colOff>177800</xdr:colOff>
      <xdr:row>39</xdr:row>
      <xdr:rowOff>60263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64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45040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6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137245</xdr:rowOff>
    </xdr:from>
    <xdr:to>
      <xdr:col>81</xdr:col>
      <xdr:colOff>101600</xdr:colOff>
      <xdr:row>39</xdr:row>
      <xdr:rowOff>67395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6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58522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74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141072</xdr:rowOff>
    </xdr:from>
    <xdr:to>
      <xdr:col>76</xdr:col>
      <xdr:colOff>165100</xdr:colOff>
      <xdr:row>39</xdr:row>
      <xdr:rowOff>71222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6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62349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74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137278</xdr:rowOff>
    </xdr:from>
    <xdr:to>
      <xdr:col>72</xdr:col>
      <xdr:colOff>38100</xdr:colOff>
      <xdr:row>39</xdr:row>
      <xdr:rowOff>67428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65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58555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74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134582</xdr:rowOff>
    </xdr:from>
    <xdr:to>
      <xdr:col>67</xdr:col>
      <xdr:colOff>101600</xdr:colOff>
      <xdr:row>39</xdr:row>
      <xdr:rowOff>64732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64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55859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74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3860</xdr:rowOff>
    </xdr:from>
    <xdr:to>
      <xdr:col>85</xdr:col>
      <xdr:colOff>126364</xdr:colOff>
      <xdr:row>58</xdr:row>
      <xdr:rowOff>121698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9090710"/>
          <a:ext cx="1269" cy="97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125525</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121698</xdr:rowOff>
    </xdr:from>
    <xdr:to>
      <xdr:col>86</xdr:col>
      <xdr:colOff>25400</xdr:colOff>
      <xdr:row>58</xdr:row>
      <xdr:rowOff>121698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65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121987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86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3860</xdr:rowOff>
    </xdr:from>
    <xdr:to>
      <xdr:col>86</xdr:col>
      <xdr:colOff>25400</xdr:colOff>
      <xdr:row>53</xdr:row>
      <xdr:rowOff>3860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0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51884</xdr:rowOff>
    </xdr:from>
    <xdr:to>
      <xdr:col>85</xdr:col>
      <xdr:colOff>127000</xdr:colOff>
      <xdr:row>54</xdr:row>
      <xdr:rowOff>46010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8795834"/>
          <a:ext cx="838200" cy="50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89477</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86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111050</xdr:rowOff>
    </xdr:from>
    <xdr:to>
      <xdr:col>85</xdr:col>
      <xdr:colOff>177800</xdr:colOff>
      <xdr:row>58</xdr:row>
      <xdr:rowOff>41200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8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8823</xdr:rowOff>
    </xdr:from>
    <xdr:to>
      <xdr:col>81</xdr:col>
      <xdr:colOff>50800</xdr:colOff>
      <xdr:row>51</xdr:row>
      <xdr:rowOff>51884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8752773"/>
          <a:ext cx="889000" cy="4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98004</xdr:rowOff>
    </xdr:from>
    <xdr:to>
      <xdr:col>81</xdr:col>
      <xdr:colOff>101600</xdr:colOff>
      <xdr:row>58</xdr:row>
      <xdr:rowOff>28154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19281</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96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8823</xdr:rowOff>
    </xdr:from>
    <xdr:to>
      <xdr:col>76</xdr:col>
      <xdr:colOff>114300</xdr:colOff>
      <xdr:row>54</xdr:row>
      <xdr:rowOff>114105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8752773"/>
          <a:ext cx="889000" cy="61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61954</xdr:rowOff>
    </xdr:from>
    <xdr:to>
      <xdr:col>76</xdr:col>
      <xdr:colOff>165100</xdr:colOff>
      <xdr:row>57</xdr:row>
      <xdr:rowOff>163554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154681</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17487</xdr:rowOff>
    </xdr:from>
    <xdr:to>
      <xdr:col>71</xdr:col>
      <xdr:colOff>177800</xdr:colOff>
      <xdr:row>54</xdr:row>
      <xdr:rowOff>114105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8932887"/>
          <a:ext cx="889000" cy="43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71938</xdr:rowOff>
    </xdr:from>
    <xdr:to>
      <xdr:col>72</xdr:col>
      <xdr:colOff>38100</xdr:colOff>
      <xdr:row>58</xdr:row>
      <xdr:rowOff>2088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164665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75342</xdr:rowOff>
    </xdr:from>
    <xdr:to>
      <xdr:col>67</xdr:col>
      <xdr:colOff>101600</xdr:colOff>
      <xdr:row>58</xdr:row>
      <xdr:rowOff>5492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168069</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166660</xdr:rowOff>
    </xdr:from>
    <xdr:to>
      <xdr:col>85</xdr:col>
      <xdr:colOff>177800</xdr:colOff>
      <xdr:row>54</xdr:row>
      <xdr:rowOff>96810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2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18087</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10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1084</xdr:rowOff>
    </xdr:from>
    <xdr:to>
      <xdr:col>81</xdr:col>
      <xdr:colOff>101600</xdr:colOff>
      <xdr:row>51</xdr:row>
      <xdr:rowOff>102684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87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119211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852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129473</xdr:rowOff>
    </xdr:from>
    <xdr:to>
      <xdr:col>76</xdr:col>
      <xdr:colOff>165100</xdr:colOff>
      <xdr:row>51</xdr:row>
      <xdr:rowOff>59623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870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76150</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847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63305</xdr:rowOff>
    </xdr:from>
    <xdr:to>
      <xdr:col>72</xdr:col>
      <xdr:colOff>38100</xdr:colOff>
      <xdr:row>54</xdr:row>
      <xdr:rowOff>164905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3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9982</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09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138137</xdr:rowOff>
    </xdr:from>
    <xdr:to>
      <xdr:col>67</xdr:col>
      <xdr:colOff>101600</xdr:colOff>
      <xdr:row>52</xdr:row>
      <xdr:rowOff>68287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888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84814</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865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153005</xdr:rowOff>
    </xdr:from>
    <xdr:to>
      <xdr:col>85</xdr:col>
      <xdr:colOff>127000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354655"/>
          <a:ext cx="838200" cy="4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122670</xdr:rowOff>
    </xdr:from>
    <xdr:to>
      <xdr:col>71</xdr:col>
      <xdr:colOff>177800</xdr:colOff>
      <xdr:row>78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324320"/>
          <a:ext cx="889000" cy="7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102205</xdr:rowOff>
    </xdr:from>
    <xdr:to>
      <xdr:col>85</xdr:col>
      <xdr:colOff>177800</xdr:colOff>
      <xdr:row>78</xdr:row>
      <xdr:rowOff>32355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3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30992</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23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71870</xdr:rowOff>
    </xdr:from>
    <xdr:to>
      <xdr:col>67</xdr:col>
      <xdr:colOff>101600</xdr:colOff>
      <xdr:row>78</xdr:row>
      <xdr:rowOff>2020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2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164597</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33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37624</xdr:rowOff>
    </xdr:from>
    <xdr:to>
      <xdr:col>85</xdr:col>
      <xdr:colOff>127000</xdr:colOff>
      <xdr:row>97</xdr:row>
      <xdr:rowOff>71126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668274"/>
          <a:ext cx="838200" cy="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47910</xdr:rowOff>
    </xdr:from>
    <xdr:to>
      <xdr:col>81</xdr:col>
      <xdr:colOff>50800</xdr:colOff>
      <xdr:row>97</xdr:row>
      <xdr:rowOff>71126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678560"/>
          <a:ext cx="8890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16721</xdr:rowOff>
    </xdr:from>
    <xdr:to>
      <xdr:col>76</xdr:col>
      <xdr:colOff>114300</xdr:colOff>
      <xdr:row>97</xdr:row>
      <xdr:rowOff>47910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647371"/>
          <a:ext cx="889000" cy="3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88619</xdr:rowOff>
    </xdr:from>
    <xdr:to>
      <xdr:col>71</xdr:col>
      <xdr:colOff>177800</xdr:colOff>
      <xdr:row>97</xdr:row>
      <xdr:rowOff>16721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547819"/>
          <a:ext cx="889000" cy="9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158274</xdr:rowOff>
    </xdr:from>
    <xdr:to>
      <xdr:col>85</xdr:col>
      <xdr:colOff>177800</xdr:colOff>
      <xdr:row>97</xdr:row>
      <xdr:rowOff>88424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1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9701</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20326</xdr:rowOff>
    </xdr:from>
    <xdr:to>
      <xdr:col>81</xdr:col>
      <xdr:colOff>101600</xdr:colOff>
      <xdr:row>97</xdr:row>
      <xdr:rowOff>121926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138453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42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168560</xdr:rowOff>
    </xdr:from>
    <xdr:to>
      <xdr:col>76</xdr:col>
      <xdr:colOff>165100</xdr:colOff>
      <xdr:row>97</xdr:row>
      <xdr:rowOff>98710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115237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40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137371</xdr:rowOff>
    </xdr:from>
    <xdr:to>
      <xdr:col>72</xdr:col>
      <xdr:colOff>38100</xdr:colOff>
      <xdr:row>97</xdr:row>
      <xdr:rowOff>67521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84048</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37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37819</xdr:rowOff>
    </xdr:from>
    <xdr:to>
      <xdr:col>67</xdr:col>
      <xdr:colOff>101600</xdr:colOff>
      <xdr:row>96</xdr:row>
      <xdr:rowOff>139419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9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155946</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27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121023</xdr:rowOff>
    </xdr:from>
    <xdr:to>
      <xdr:col>116</xdr:col>
      <xdr:colOff>63500</xdr:colOff>
      <xdr:row>37</xdr:row>
      <xdr:rowOff>148099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464673"/>
          <a:ext cx="838200" cy="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32374</xdr:rowOff>
    </xdr:from>
    <xdr:ext cx="469744"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4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68203</xdr:rowOff>
    </xdr:from>
    <xdr:to>
      <xdr:col>111</xdr:col>
      <xdr:colOff>177800</xdr:colOff>
      <xdr:row>37</xdr:row>
      <xdr:rowOff>121023</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411853"/>
          <a:ext cx="889000" cy="5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164208</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67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68203</xdr:rowOff>
    </xdr:from>
    <xdr:to>
      <xdr:col>107</xdr:col>
      <xdr:colOff>50800</xdr:colOff>
      <xdr:row>38</xdr:row>
      <xdr:rowOff>32967</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9545300" y="6411853"/>
          <a:ext cx="889000" cy="13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3785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69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32048</xdr:rowOff>
    </xdr:from>
    <xdr:to>
      <xdr:col>102</xdr:col>
      <xdr:colOff>114300</xdr:colOff>
      <xdr:row>38</xdr:row>
      <xdr:rowOff>32967</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547148"/>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3909</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69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9560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69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97299</xdr:rowOff>
    </xdr:from>
    <xdr:to>
      <xdr:col>116</xdr:col>
      <xdr:colOff>114300</xdr:colOff>
      <xdr:row>38</xdr:row>
      <xdr:rowOff>27449</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4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120176</xdr:rowOff>
    </xdr:from>
    <xdr:ext cx="534377"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29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70223</xdr:rowOff>
    </xdr:from>
    <xdr:to>
      <xdr:col>112</xdr:col>
      <xdr:colOff>38100</xdr:colOff>
      <xdr:row>38</xdr:row>
      <xdr:rowOff>374</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4138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16900</xdr:rowOff>
    </xdr:from>
    <xdr:ext cx="534377"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056111" y="61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17403</xdr:rowOff>
    </xdr:from>
    <xdr:to>
      <xdr:col>107</xdr:col>
      <xdr:colOff>101600</xdr:colOff>
      <xdr:row>37</xdr:row>
      <xdr:rowOff>119003</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3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135530</xdr:rowOff>
    </xdr:from>
    <xdr:ext cx="534377"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67111" y="613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153617</xdr:rowOff>
    </xdr:from>
    <xdr:to>
      <xdr:col>102</xdr:col>
      <xdr:colOff>165100</xdr:colOff>
      <xdr:row>38</xdr:row>
      <xdr:rowOff>83767</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49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100294</xdr:rowOff>
    </xdr:from>
    <xdr:ext cx="534377"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278111" y="627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152698</xdr:rowOff>
    </xdr:from>
    <xdr:to>
      <xdr:col>98</xdr:col>
      <xdr:colOff>38100</xdr:colOff>
      <xdr:row>38</xdr:row>
      <xdr:rowOff>82848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49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99375</xdr:rowOff>
    </xdr:from>
    <xdr:ext cx="534377"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389111" y="62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・総務費について、職員住宅建設事業、避難道整備事業</a:t>
          </a:r>
          <a:r>
            <a:rPr kumimoji="1" lang="ja-JP" altLang="en-US" sz="1100">
              <a:solidFill>
                <a:schemeClr val="dk1"/>
              </a:solidFill>
              <a:effectLst/>
              <a:latin typeface="+mn-lt"/>
              <a:ea typeface="+mn-ea"/>
              <a:cs typeface="+mn-cs"/>
            </a:rPr>
            <a:t>が前年度事業が完了</a:t>
          </a:r>
          <a:r>
            <a:rPr kumimoji="1" lang="ja-JP" altLang="ja-JP" sz="1100">
              <a:solidFill>
                <a:schemeClr val="dk1"/>
              </a:solidFill>
              <a:effectLst/>
              <a:latin typeface="+mn-lt"/>
              <a:ea typeface="+mn-ea"/>
              <a:cs typeface="+mn-cs"/>
            </a:rPr>
            <a:t>したことが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の要因である。</a:t>
          </a:r>
          <a:endParaRPr lang="ja-JP" altLang="ja-JP" sz="1400">
            <a:effectLst/>
          </a:endParaRPr>
        </a:p>
        <a:p>
          <a:r>
            <a:rPr kumimoji="1" lang="ja-JP" altLang="ja-JP" sz="1100">
              <a:solidFill>
                <a:schemeClr val="dk1"/>
              </a:solidFill>
              <a:effectLst/>
              <a:latin typeface="+mn-lt"/>
              <a:ea typeface="+mn-ea"/>
              <a:cs typeface="+mn-cs"/>
            </a:rPr>
            <a:t>・衛生費について、前年度より</a:t>
          </a:r>
          <a:r>
            <a:rPr kumimoji="1" lang="en-US" altLang="ja-JP" sz="1100">
              <a:solidFill>
                <a:schemeClr val="dk1"/>
              </a:solidFill>
              <a:effectLst/>
              <a:latin typeface="+mn-lt"/>
              <a:ea typeface="+mn-ea"/>
              <a:cs typeface="+mn-cs"/>
            </a:rPr>
            <a:t>3,704</a:t>
          </a:r>
          <a:r>
            <a:rPr kumimoji="1" lang="ja-JP" altLang="ja-JP" sz="1100">
              <a:solidFill>
                <a:schemeClr val="dk1"/>
              </a:solidFill>
              <a:effectLst/>
              <a:latin typeface="+mn-lt"/>
              <a:ea typeface="+mn-ea"/>
              <a:cs typeface="+mn-cs"/>
            </a:rPr>
            <a:t>円減となっており、簡易水道特別会計への繰出金減少したことが</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要因である。</a:t>
          </a:r>
          <a:endParaRPr lang="ja-JP" altLang="ja-JP" sz="1400">
            <a:effectLst/>
          </a:endParaRPr>
        </a:p>
        <a:p>
          <a:r>
            <a:rPr kumimoji="1" lang="ja-JP" altLang="ja-JP" sz="1100">
              <a:solidFill>
                <a:schemeClr val="dk1"/>
              </a:solidFill>
              <a:effectLst/>
              <a:latin typeface="+mn-lt"/>
              <a:ea typeface="+mn-ea"/>
              <a:cs typeface="+mn-cs"/>
            </a:rPr>
            <a:t>・商工費について、前年度より</a:t>
          </a:r>
          <a:r>
            <a:rPr kumimoji="1" lang="en-US" altLang="ja-JP" sz="1100">
              <a:solidFill>
                <a:schemeClr val="dk1"/>
              </a:solidFill>
              <a:effectLst/>
              <a:latin typeface="+mn-lt"/>
              <a:ea typeface="+mn-ea"/>
              <a:cs typeface="+mn-cs"/>
            </a:rPr>
            <a:t>38,990</a:t>
          </a:r>
          <a:r>
            <a:rPr kumimoji="1" lang="ja-JP" altLang="ja-JP" sz="1100">
              <a:solidFill>
                <a:schemeClr val="dk1"/>
              </a:solidFill>
              <a:effectLst/>
              <a:latin typeface="+mn-lt"/>
              <a:ea typeface="+mn-ea"/>
              <a:cs typeface="+mn-cs"/>
            </a:rPr>
            <a:t>円増となっている。平成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より沖縄振興特別推進市町村交付金を受け、観光振興事業（観光に特化したむらづくり）を実施しているため近年は増加傾向にある。今後、増加の可能性も含め、過度の事業執行とならぬよう慎重に行う。</a:t>
          </a:r>
          <a:endParaRPr lang="ja-JP" altLang="ja-JP" sz="1400">
            <a:effectLst/>
          </a:endParaRPr>
        </a:p>
        <a:p>
          <a:r>
            <a:rPr kumimoji="1" lang="ja-JP" altLang="ja-JP" sz="1100">
              <a:solidFill>
                <a:schemeClr val="dk1"/>
              </a:solidFill>
              <a:effectLst/>
              <a:latin typeface="+mn-lt"/>
              <a:ea typeface="+mn-ea"/>
              <a:cs typeface="+mn-cs"/>
            </a:rPr>
            <a:t>・土木費について、平成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H19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）から実施している村道改良事業が</a:t>
          </a:r>
          <a:r>
            <a:rPr kumimoji="1" lang="ja-JP" altLang="en-US" sz="1100">
              <a:solidFill>
                <a:schemeClr val="dk1"/>
              </a:solidFill>
              <a:effectLst/>
              <a:latin typeface="+mn-lt"/>
              <a:ea typeface="+mn-ea"/>
              <a:cs typeface="+mn-cs"/>
            </a:rPr>
            <a:t>繰り延べており、昨年度に比べ△</a:t>
          </a:r>
          <a:r>
            <a:rPr kumimoji="1" lang="en-US" altLang="ja-JP" sz="1100">
              <a:solidFill>
                <a:schemeClr val="dk1"/>
              </a:solidFill>
              <a:effectLst/>
              <a:latin typeface="+mn-lt"/>
              <a:ea typeface="+mn-ea"/>
              <a:cs typeface="+mn-cs"/>
            </a:rPr>
            <a:t>274,260</a:t>
          </a:r>
          <a:r>
            <a:rPr kumimoji="1" lang="ja-JP" altLang="en-US" sz="1100">
              <a:solidFill>
                <a:schemeClr val="dk1"/>
              </a:solidFill>
              <a:effectLst/>
              <a:latin typeface="+mn-lt"/>
              <a:ea typeface="+mn-ea"/>
              <a:cs typeface="+mn-cs"/>
            </a:rPr>
            <a:t>円大幅減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、類似団体及び県平均を上回っている。事業の継続が要因となっている。</a:t>
          </a:r>
          <a:endParaRPr lang="ja-JP" altLang="ja-JP" sz="1400">
            <a:effectLst/>
          </a:endParaRPr>
        </a:p>
        <a:p>
          <a:r>
            <a:rPr kumimoji="1" lang="ja-JP" altLang="ja-JP" sz="1100">
              <a:solidFill>
                <a:schemeClr val="dk1"/>
              </a:solidFill>
              <a:effectLst/>
              <a:latin typeface="+mn-lt"/>
              <a:ea typeface="+mn-ea"/>
              <a:cs typeface="+mn-cs"/>
            </a:rPr>
            <a:t>・教育費について、平成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年度は阿波連小学校屋内運動場改築事業を実施。平成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年度は渡嘉敷幼稚園園舎改築事業を実施。昨年と比べ</a:t>
          </a:r>
          <a:r>
            <a:rPr kumimoji="1" lang="en-US" altLang="ja-JP" sz="1100">
              <a:solidFill>
                <a:schemeClr val="dk1"/>
              </a:solidFill>
              <a:effectLst/>
              <a:latin typeface="+mn-lt"/>
              <a:ea typeface="+mn-ea"/>
              <a:cs typeface="+mn-cs"/>
            </a:rPr>
            <a:t>266,917</a:t>
          </a:r>
          <a:r>
            <a:rPr kumimoji="1" lang="ja-JP" altLang="ja-JP" sz="1100">
              <a:solidFill>
                <a:schemeClr val="dk1"/>
              </a:solidFill>
              <a:effectLst/>
              <a:latin typeface="+mn-lt"/>
              <a:ea typeface="+mn-ea"/>
              <a:cs typeface="+mn-cs"/>
            </a:rPr>
            <a:t>円減少している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449,181</a:t>
          </a:r>
          <a:r>
            <a:rPr kumimoji="1" lang="ja-JP" altLang="en-US" sz="1100">
              <a:solidFill>
                <a:schemeClr val="dk1"/>
              </a:solidFill>
              <a:effectLst/>
              <a:latin typeface="+mn-lt"/>
              <a:ea typeface="+mn-ea"/>
              <a:cs typeface="+mn-cs"/>
            </a:rPr>
            <a:t>円であり、前年度事業が完了、</a:t>
          </a:r>
          <a:r>
            <a:rPr kumimoji="1" lang="ja-JP" altLang="ja-JP" sz="1100">
              <a:solidFill>
                <a:schemeClr val="dk1"/>
              </a:solidFill>
              <a:effectLst/>
              <a:latin typeface="+mn-lt"/>
              <a:ea typeface="+mn-ea"/>
              <a:cs typeface="+mn-cs"/>
            </a:rPr>
            <a:t>普通建設事業が</a:t>
          </a:r>
          <a:r>
            <a:rPr kumimoji="1" lang="ja-JP" altLang="en-US" sz="1100">
              <a:solidFill>
                <a:schemeClr val="dk1"/>
              </a:solidFill>
              <a:effectLst/>
              <a:latin typeface="+mn-lt"/>
              <a:ea typeface="+mn-ea"/>
              <a:cs typeface="+mn-cs"/>
            </a:rPr>
            <a:t>減額のため、大幅に減額。しかしながら、平成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年度も類似団体より</a:t>
          </a:r>
          <a:r>
            <a:rPr kumimoji="1" lang="ja-JP" altLang="ja-JP" sz="1100">
              <a:solidFill>
                <a:schemeClr val="dk1"/>
              </a:solidFill>
              <a:effectLst/>
              <a:latin typeface="+mn-lt"/>
              <a:ea typeface="+mn-ea"/>
              <a:cs typeface="+mn-cs"/>
            </a:rPr>
            <a:t>教育費が高額で推移している。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今後の財政基盤強化のためにも、引き続き歳出の抑制に努めるほか、村税収入の増に取り組んでいく。また、ふるさと納税の取り組みを積極的に推進し、さらなる自主財源の確保を目指す。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年度について、実質収支（</a:t>
          </a:r>
          <a:r>
            <a:rPr kumimoji="1" lang="en-US" altLang="ja-JP" sz="1300">
              <a:solidFill>
                <a:schemeClr val="dk1"/>
              </a:solidFill>
              <a:effectLst/>
              <a:latin typeface="+mn-lt"/>
              <a:ea typeface="+mn-ea"/>
              <a:cs typeface="+mn-cs"/>
            </a:rPr>
            <a:t>103,652</a:t>
          </a:r>
          <a:r>
            <a:rPr kumimoji="1" lang="ja-JP" altLang="ja-JP" sz="1300">
              <a:solidFill>
                <a:schemeClr val="dk1"/>
              </a:solidFill>
              <a:effectLst/>
              <a:latin typeface="+mn-lt"/>
              <a:ea typeface="+mn-ea"/>
              <a:cs typeface="+mn-cs"/>
            </a:rPr>
            <a:t>千円・対前年比</a:t>
          </a:r>
          <a:r>
            <a:rPr kumimoji="1" lang="en-US" altLang="ja-JP" sz="1300">
              <a:solidFill>
                <a:schemeClr val="dk1"/>
              </a:solidFill>
              <a:effectLst/>
              <a:latin typeface="+mn-lt"/>
              <a:ea typeface="+mn-ea"/>
              <a:cs typeface="+mn-cs"/>
            </a:rPr>
            <a:t>142.4</a:t>
          </a:r>
          <a:r>
            <a:rPr kumimoji="1" lang="ja-JP" altLang="ja-JP" sz="1300">
              <a:solidFill>
                <a:schemeClr val="dk1"/>
              </a:solidFill>
              <a:effectLst/>
              <a:latin typeface="+mn-lt"/>
              <a:ea typeface="+mn-ea"/>
              <a:cs typeface="+mn-cs"/>
            </a:rPr>
            <a:t>％）及び単年度収支（</a:t>
          </a:r>
          <a:r>
            <a:rPr kumimoji="1" lang="en-US" altLang="ja-JP" sz="1300">
              <a:solidFill>
                <a:schemeClr val="dk1"/>
              </a:solidFill>
              <a:effectLst/>
              <a:latin typeface="+mn-lt"/>
              <a:ea typeface="+mn-ea"/>
              <a:cs typeface="+mn-cs"/>
            </a:rPr>
            <a:t>49,566</a:t>
          </a:r>
          <a:r>
            <a:rPr kumimoji="1" lang="ja-JP" altLang="ja-JP" sz="1300">
              <a:solidFill>
                <a:schemeClr val="dk1"/>
              </a:solidFill>
              <a:effectLst/>
              <a:latin typeface="+mn-lt"/>
              <a:ea typeface="+mn-ea"/>
              <a:cs typeface="+mn-cs"/>
            </a:rPr>
            <a:t>千円）となっている。</a:t>
          </a:r>
          <a:r>
            <a:rPr kumimoji="1" lang="ja-JP" altLang="en-US" sz="1300">
              <a:solidFill>
                <a:schemeClr val="dk1"/>
              </a:solidFill>
              <a:effectLst/>
              <a:latin typeface="+mn-lt"/>
              <a:ea typeface="+mn-ea"/>
              <a:cs typeface="+mn-cs"/>
            </a:rPr>
            <a:t>地方交付税が減少したことや使用料・手数料が減少となっていることや</a:t>
          </a:r>
          <a:r>
            <a:rPr kumimoji="1" lang="ja-JP" altLang="ja-JP" sz="1300">
              <a:solidFill>
                <a:schemeClr val="dk1"/>
              </a:solidFill>
              <a:effectLst/>
              <a:latin typeface="+mn-lt"/>
              <a:ea typeface="+mn-ea"/>
              <a:cs typeface="+mn-cs"/>
            </a:rPr>
            <a:t>総務費・普通建設事業による財政調整基金等を取り崩したことが挙げられる。ここ数年、財政調整基金の取崩がなかった。</a:t>
          </a:r>
          <a:endParaRPr lang="ja-JP" altLang="ja-JP" sz="1300">
            <a:effectLst/>
          </a:endParaRPr>
        </a:p>
        <a:p>
          <a:r>
            <a:rPr kumimoji="1" lang="ja-JP" altLang="ja-JP" sz="1300">
              <a:solidFill>
                <a:schemeClr val="dk1"/>
              </a:solidFill>
              <a:effectLst/>
              <a:latin typeface="+mn-lt"/>
              <a:ea typeface="+mn-ea"/>
              <a:cs typeface="+mn-cs"/>
            </a:rPr>
            <a:t>　今後も、事務事業の計画的な執行に配慮するとともに、剰余金の財源調整を図り健全な財政運営に努める。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（一般会計　その他 　特別会計）</a:t>
          </a:r>
          <a:endParaRPr lang="ja-JP" altLang="ja-JP" sz="1800">
            <a:effectLst/>
          </a:endParaRPr>
        </a:p>
        <a:p>
          <a:r>
            <a:rPr kumimoji="1" lang="ja-JP" altLang="ja-JP" sz="1400">
              <a:solidFill>
                <a:schemeClr val="dk1"/>
              </a:solidFill>
              <a:effectLst/>
              <a:latin typeface="+mn-lt"/>
              <a:ea typeface="+mn-ea"/>
              <a:cs typeface="+mn-cs"/>
            </a:rPr>
            <a:t>　すべての会計において、黒字となっており赤字は発生していないものの、その他の会計、特別会計については一般会計からの繰出金により収支の均衡がとれている状況である。独立採算が原則であることを踏まえ、経費の節減と財源の確保に努め、一般会計からの繰出金を必要最小限に留める必要がある。</a:t>
          </a:r>
          <a:endParaRPr lang="ja-JP" altLang="ja-JP" sz="1800">
            <a:effectLst/>
          </a:endParaRPr>
        </a:p>
        <a:p>
          <a:r>
            <a:rPr kumimoji="1" lang="ja-JP" altLang="ja-JP" sz="1400">
              <a:solidFill>
                <a:schemeClr val="dk1"/>
              </a:solidFill>
              <a:effectLst/>
              <a:latin typeface="+mn-lt"/>
              <a:ea typeface="+mn-ea"/>
              <a:cs typeface="+mn-cs"/>
            </a:rPr>
            <a:t>　今後は、高度経済成長期に整備してきた社会資本の更新時期を迎えることから、公共施設等総合管理計画に沿った更新・統廃合、長寿命化など行い、引き続き経営健全化に向けて歳出抑制等を図る。</a:t>
          </a:r>
          <a:endParaRPr lang="ja-JP" altLang="ja-JP" sz="1800">
            <a:effectLst/>
          </a:endParaRPr>
        </a:p>
        <a:p>
          <a:pPr rtl="0" eaLnBrk="1" fontAlgn="auto" latinLnBrk="0" hangingPunct="1"/>
          <a:r>
            <a:rPr lang="ja-JP" altLang="ja-JP" sz="1400" baseline="0">
              <a:solidFill>
                <a:schemeClr val="dk1"/>
              </a:solidFill>
              <a:effectLst/>
              <a:latin typeface="+mn-lt"/>
              <a:ea typeface="+mn-ea"/>
              <a:cs typeface="+mn-cs"/>
            </a:rPr>
            <a:t>　一般会計及び他特別会計についても、今後も厳しい財政状況が見込まれることから引き続き経営健全化に向けて歳出抑制等を図る。</a:t>
          </a:r>
          <a:endParaRPr lang="ja-JP" altLang="ja-JP" sz="1800">
            <a:effectLst/>
          </a:endParaRPr>
        </a:p>
        <a:p>
          <a:pPr rtl="0" eaLnBrk="1" fontAlgn="base" latinLnBrk="0" hangingPunct="1"/>
          <a:r>
            <a:rPr lang="ja-JP" altLang="ja-JP" sz="1400" baseline="0">
              <a:solidFill>
                <a:schemeClr val="dk1"/>
              </a:solidFill>
              <a:effectLst/>
              <a:latin typeface="+mn-lt"/>
              <a:ea typeface="+mn-ea"/>
              <a:cs typeface="+mn-cs"/>
            </a:rPr>
            <a:t>（航路事業特別会計）　</a:t>
          </a:r>
          <a:endParaRPr lang="ja-JP" altLang="ja-JP" sz="1800">
            <a:effectLst/>
          </a:endParaRPr>
        </a:p>
        <a:p>
          <a:pPr rtl="0" eaLnBrk="1" fontAlgn="base" latinLnBrk="0" hangingPunct="1"/>
          <a:r>
            <a:rPr lang="ja-JP" altLang="ja-JP" sz="1400" baseline="0">
              <a:solidFill>
                <a:schemeClr val="dk1"/>
              </a:solidFill>
              <a:effectLst/>
              <a:latin typeface="+mn-lt"/>
              <a:ea typeface="+mn-ea"/>
              <a:cs typeface="+mn-cs"/>
            </a:rPr>
            <a:t>　高速艇の新造船に伴い高額なリース料金の支出により赤字へ転換する見込（</a:t>
          </a:r>
          <a:r>
            <a:rPr lang="ja-JP" altLang="en-US" sz="1400" baseline="0">
              <a:solidFill>
                <a:schemeClr val="dk1"/>
              </a:solidFill>
              <a:effectLst/>
              <a:latin typeface="+mn-lt"/>
              <a:ea typeface="+mn-ea"/>
              <a:cs typeface="+mn-cs"/>
            </a:rPr>
            <a:t>令和２</a:t>
          </a:r>
          <a:r>
            <a:rPr lang="ja-JP" altLang="ja-JP" sz="1400" baseline="0">
              <a:solidFill>
                <a:schemeClr val="dk1"/>
              </a:solidFill>
              <a:effectLst/>
              <a:latin typeface="+mn-lt"/>
              <a:ea typeface="+mn-ea"/>
              <a:cs typeface="+mn-cs"/>
            </a:rPr>
            <a:t>年度）</a:t>
          </a:r>
          <a:r>
            <a:rPr lang="ja-JP" altLang="en-US" sz="1400" baseline="0">
              <a:solidFill>
                <a:schemeClr val="dk1"/>
              </a:solidFill>
              <a:effectLst/>
              <a:latin typeface="+mn-lt"/>
              <a:ea typeface="+mn-ea"/>
              <a:cs typeface="+mn-cs"/>
            </a:rPr>
            <a:t>と</a:t>
          </a:r>
          <a:r>
            <a:rPr lang="ja-JP" altLang="ja-JP" sz="1400" baseline="0">
              <a:solidFill>
                <a:schemeClr val="dk1"/>
              </a:solidFill>
              <a:effectLst/>
              <a:latin typeface="+mn-lt"/>
              <a:ea typeface="+mn-ea"/>
              <a:cs typeface="+mn-cs"/>
            </a:rPr>
            <a:t>なることから、引き続き運航形態等の見直しによる運航経費の縮減に努め、経営の健全化を図る。</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90" zoomScaleNormal="90" workbookViewId="0">
      <selection activeCell="BG40" sqref="BG40:BU40"/>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1690305</v>
      </c>
      <c r="BO4" s="430"/>
      <c r="BP4" s="430"/>
      <c r="BQ4" s="430"/>
      <c r="BR4" s="430"/>
      <c r="BS4" s="430"/>
      <c r="BT4" s="430"/>
      <c r="BU4" s="431"/>
      <c r="BV4" s="429">
        <v>2112561</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14.6</v>
      </c>
      <c r="CU4" s="436"/>
      <c r="CV4" s="436"/>
      <c r="CW4" s="436"/>
      <c r="CX4" s="436"/>
      <c r="CY4" s="436"/>
      <c r="CZ4" s="436"/>
      <c r="DA4" s="437"/>
      <c r="DB4" s="435">
        <v>9.9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1580008</v>
      </c>
      <c r="BO5" s="467"/>
      <c r="BP5" s="467"/>
      <c r="BQ5" s="467"/>
      <c r="BR5" s="467"/>
      <c r="BS5" s="467"/>
      <c r="BT5" s="467"/>
      <c r="BU5" s="468"/>
      <c r="BV5" s="466">
        <v>1927644</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89.3</v>
      </c>
      <c r="CU5" s="464"/>
      <c r="CV5" s="464"/>
      <c r="CW5" s="464"/>
      <c r="CX5" s="464"/>
      <c r="CY5" s="464"/>
      <c r="CZ5" s="464"/>
      <c r="DA5" s="465"/>
      <c r="DB5" s="463">
        <v>80.7</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110297</v>
      </c>
      <c r="BO6" s="467"/>
      <c r="BP6" s="467"/>
      <c r="BQ6" s="467"/>
      <c r="BR6" s="467"/>
      <c r="BS6" s="467"/>
      <c r="BT6" s="467"/>
      <c r="BU6" s="468"/>
      <c r="BV6" s="466">
        <v>184917</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92.4</v>
      </c>
      <c r="CU6" s="504"/>
      <c r="CV6" s="504"/>
      <c r="CW6" s="504"/>
      <c r="CX6" s="504"/>
      <c r="CY6" s="504"/>
      <c r="CZ6" s="504"/>
      <c r="DA6" s="505"/>
      <c r="DB6" s="503">
        <v>83.6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93</v>
      </c>
      <c r="AV7" s="499"/>
      <c r="AW7" s="499"/>
      <c r="AX7" s="499"/>
      <c r="AY7" s="500" t="s">
        <v>105</v>
      </c>
      <c r="AZ7" s="501"/>
      <c r="BA7" s="501"/>
      <c r="BB7" s="501"/>
      <c r="BC7" s="501"/>
      <c r="BD7" s="501"/>
      <c r="BE7" s="501"/>
      <c r="BF7" s="501"/>
      <c r="BG7" s="501"/>
      <c r="BH7" s="501"/>
      <c r="BI7" s="501"/>
      <c r="BJ7" s="501"/>
      <c r="BK7" s="501"/>
      <c r="BL7" s="501"/>
      <c r="BM7" s="502"/>
      <c r="BN7" s="466">
        <v>6645</v>
      </c>
      <c r="BO7" s="467"/>
      <c r="BP7" s="467"/>
      <c r="BQ7" s="467"/>
      <c r="BR7" s="467"/>
      <c r="BS7" s="467"/>
      <c r="BT7" s="467"/>
      <c r="BU7" s="468"/>
      <c r="BV7" s="466">
        <v>112153</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709927</v>
      </c>
      <c r="CU7" s="467"/>
      <c r="CV7" s="467"/>
      <c r="CW7" s="467"/>
      <c r="CX7" s="467"/>
      <c r="CY7" s="467"/>
      <c r="CZ7" s="467"/>
      <c r="DA7" s="468"/>
      <c r="DB7" s="466">
        <v>732920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103652</v>
      </c>
      <c r="BO8" s="467"/>
      <c r="BP8" s="467"/>
      <c r="BQ8" s="467"/>
      <c r="BR8" s="467"/>
      <c r="BS8" s="467"/>
      <c r="BT8" s="467"/>
      <c r="BU8" s="468"/>
      <c r="BV8" s="466">
        <v>72764</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0.11</v>
      </c>
      <c r="CU8" s="507"/>
      <c r="CV8" s="507"/>
      <c r="CW8" s="507"/>
      <c r="CX8" s="507"/>
      <c r="CY8" s="507"/>
      <c r="CZ8" s="507"/>
      <c r="DA8" s="508"/>
      <c r="DB8" s="506">
        <v>0.1</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730</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30888</v>
      </c>
      <c r="BO9" s="467"/>
      <c r="BP9" s="467"/>
      <c r="BQ9" s="467"/>
      <c r="BR9" s="467"/>
      <c r="BS9" s="467"/>
      <c r="BT9" s="467"/>
      <c r="BU9" s="468"/>
      <c r="BV9" s="466">
        <v>-2391</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9.6999999999999993</v>
      </c>
      <c r="CU9" s="464"/>
      <c r="CV9" s="464"/>
      <c r="CW9" s="464"/>
      <c r="CX9" s="464"/>
      <c r="CY9" s="464"/>
      <c r="CZ9" s="464"/>
      <c r="DA9" s="465"/>
      <c r="DB9" s="463">
        <v>8.1999999999999993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760</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60035</v>
      </c>
      <c r="BO10" s="467"/>
      <c r="BP10" s="467"/>
      <c r="BQ10" s="467"/>
      <c r="BR10" s="467"/>
      <c r="BS10" s="467"/>
      <c r="BT10" s="467"/>
      <c r="BU10" s="468"/>
      <c r="BV10" s="466">
        <v>35105</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101</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725</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41357</v>
      </c>
      <c r="BO12" s="467"/>
      <c r="BP12" s="467"/>
      <c r="BQ12" s="467"/>
      <c r="BR12" s="467"/>
      <c r="BS12" s="467"/>
      <c r="BT12" s="467"/>
      <c r="BU12" s="468"/>
      <c r="BV12" s="466">
        <v>108015</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717</v>
      </c>
      <c r="S13" s="548"/>
      <c r="T13" s="548"/>
      <c r="U13" s="548"/>
      <c r="V13" s="549"/>
      <c r="W13" s="482" t="s">
        <v>140</v>
      </c>
      <c r="X13" s="483"/>
      <c r="Y13" s="483"/>
      <c r="Z13" s="483"/>
      <c r="AA13" s="483"/>
      <c r="AB13" s="473"/>
      <c r="AC13" s="517">
        <v>18</v>
      </c>
      <c r="AD13" s="518"/>
      <c r="AE13" s="518"/>
      <c r="AF13" s="518"/>
      <c r="AG13" s="557"/>
      <c r="AH13" s="517">
        <v>26</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49566</v>
      </c>
      <c r="BO13" s="467"/>
      <c r="BP13" s="467"/>
      <c r="BQ13" s="467"/>
      <c r="BR13" s="467"/>
      <c r="BS13" s="467"/>
      <c r="BT13" s="467"/>
      <c r="BU13" s="468"/>
      <c r="BV13" s="466">
        <v>-75301</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4.0999999999999996</v>
      </c>
      <c r="CU13" s="464"/>
      <c r="CV13" s="464"/>
      <c r="CW13" s="464"/>
      <c r="CX13" s="464"/>
      <c r="CY13" s="464"/>
      <c r="CZ13" s="464"/>
      <c r="DA13" s="465"/>
      <c r="DB13" s="463">
        <v>4.4000000000000004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701</v>
      </c>
      <c r="S14" s="548"/>
      <c r="T14" s="548"/>
      <c r="U14" s="548"/>
      <c r="V14" s="549"/>
      <c r="W14" s="456"/>
      <c r="X14" s="457"/>
      <c r="Y14" s="457"/>
      <c r="Z14" s="457"/>
      <c r="AA14" s="457"/>
      <c r="AB14" s="446"/>
      <c r="AC14" s="550">
        <v>4.0999999999999996</v>
      </c>
      <c r="AD14" s="551"/>
      <c r="AE14" s="551"/>
      <c r="AF14" s="551"/>
      <c r="AG14" s="552"/>
      <c r="AH14" s="550">
        <v>5.8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147</v>
      </c>
      <c r="CU14" s="562"/>
      <c r="CV14" s="562"/>
      <c r="CW14" s="562"/>
      <c r="CX14" s="562"/>
      <c r="CY14" s="562"/>
      <c r="CZ14" s="562"/>
      <c r="DA14" s="563"/>
      <c r="DB14" s="561" t="s">
        <v>148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691</v>
      </c>
      <c r="S15" s="548"/>
      <c r="T15" s="548"/>
      <c r="U15" s="548"/>
      <c r="V15" s="549"/>
      <c r="W15" s="482" t="s">
        <v>149</v>
      </c>
      <c r="X15" s="483"/>
      <c r="Y15" s="483"/>
      <c r="Z15" s="483"/>
      <c r="AA15" s="483"/>
      <c r="AB15" s="473"/>
      <c r="AC15" s="517">
        <v>30</v>
      </c>
      <c r="AD15" s="518"/>
      <c r="AE15" s="518"/>
      <c r="AF15" s="518"/>
      <c r="AG15" s="557"/>
      <c r="AH15" s="517">
        <v>40</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73397</v>
      </c>
      <c r="BO15" s="430"/>
      <c r="BP15" s="430"/>
      <c r="BQ15" s="430"/>
      <c r="BR15" s="430"/>
      <c r="BS15" s="430"/>
      <c r="BT15" s="430"/>
      <c r="BU15" s="431"/>
      <c r="BV15" s="429">
        <v>72574</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6.8</v>
      </c>
      <c r="AD16" s="551"/>
      <c r="AE16" s="551"/>
      <c r="AF16" s="551"/>
      <c r="AG16" s="552"/>
      <c r="AH16" s="550">
        <v>8.9</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666658</v>
      </c>
      <c r="BO16" s="467"/>
      <c r="BP16" s="467"/>
      <c r="BQ16" s="467"/>
      <c r="BR16" s="467"/>
      <c r="BS16" s="467"/>
      <c r="BT16" s="467"/>
      <c r="BU16" s="468"/>
      <c r="BV16" s="466">
        <v>688927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392</v>
      </c>
      <c r="AD17" s="518"/>
      <c r="AE17" s="518"/>
      <c r="AF17" s="518"/>
      <c r="AG17" s="557"/>
      <c r="AH17" s="517">
        <v>385</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91614</v>
      </c>
      <c r="BO17" s="467"/>
      <c r="BP17" s="467"/>
      <c r="BQ17" s="467"/>
      <c r="BR17" s="467"/>
      <c r="BS17" s="467"/>
      <c r="BT17" s="467"/>
      <c r="BU17" s="468"/>
      <c r="BV17" s="466">
        <v>90826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19.23</v>
      </c>
      <c r="M18" s="579"/>
      <c r="N18" s="579"/>
      <c r="O18" s="579"/>
      <c r="P18" s="579"/>
      <c r="Q18" s="579"/>
      <c r="R18" s="580"/>
      <c r="S18" s="580"/>
      <c r="T18" s="580"/>
      <c r="U18" s="580"/>
      <c r="V18" s="581"/>
      <c r="W18" s="484"/>
      <c r="X18" s="485"/>
      <c r="Y18" s="485"/>
      <c r="Z18" s="485"/>
      <c r="AA18" s="485"/>
      <c r="AB18" s="476"/>
      <c r="AC18" s="582">
        <v>89.1</v>
      </c>
      <c r="AD18" s="583"/>
      <c r="AE18" s="583"/>
      <c r="AF18" s="583"/>
      <c r="AG18" s="584"/>
      <c r="AH18" s="582">
        <v>85.4</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653069</v>
      </c>
      <c r="BO18" s="467"/>
      <c r="BP18" s="467"/>
      <c r="BQ18" s="467"/>
      <c r="BR18" s="467"/>
      <c r="BS18" s="467"/>
      <c r="BT18" s="467"/>
      <c r="BU18" s="468"/>
      <c r="BV18" s="466">
        <v>616822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38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1212814</v>
      </c>
      <c r="BO19" s="467"/>
      <c r="BP19" s="467"/>
      <c r="BQ19" s="467"/>
      <c r="BR19" s="467"/>
      <c r="BS19" s="467"/>
      <c r="BT19" s="467"/>
      <c r="BU19" s="468"/>
      <c r="BV19" s="466">
        <v>1237699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417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1567290</v>
      </c>
      <c r="BO23" s="467"/>
      <c r="BP23" s="467"/>
      <c r="BQ23" s="467"/>
      <c r="BR23" s="467"/>
      <c r="BS23" s="467"/>
      <c r="BT23" s="467"/>
      <c r="BU23" s="468"/>
      <c r="BV23" s="466">
        <v>1527481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6390</v>
      </c>
      <c r="R24" s="518"/>
      <c r="S24" s="518"/>
      <c r="T24" s="518"/>
      <c r="U24" s="518"/>
      <c r="V24" s="557"/>
      <c r="W24" s="616"/>
      <c r="X24" s="604"/>
      <c r="Y24" s="605"/>
      <c r="Z24" s="516" t="s">
        <v>173</v>
      </c>
      <c r="AA24" s="496"/>
      <c r="AB24" s="496"/>
      <c r="AC24" s="496"/>
      <c r="AD24" s="496"/>
      <c r="AE24" s="496"/>
      <c r="AF24" s="496"/>
      <c r="AG24" s="497"/>
      <c r="AH24" s="517">
        <v>31</v>
      </c>
      <c r="AI24" s="518"/>
      <c r="AJ24" s="518"/>
      <c r="AK24" s="518"/>
      <c r="AL24" s="557"/>
      <c r="AM24" s="517">
        <v>87172</v>
      </c>
      <c r="AN24" s="518"/>
      <c r="AO24" s="518"/>
      <c r="AP24" s="518"/>
      <c r="AQ24" s="518"/>
      <c r="AR24" s="557"/>
      <c r="AS24" s="517">
        <v>2812</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1490280</v>
      </c>
      <c r="BO24" s="467"/>
      <c r="BP24" s="467"/>
      <c r="BQ24" s="467"/>
      <c r="BR24" s="467"/>
      <c r="BS24" s="467"/>
      <c r="BT24" s="467"/>
      <c r="BU24" s="468"/>
      <c r="BV24" s="466">
        <v>1438359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5170</v>
      </c>
      <c r="R25" s="518"/>
      <c r="S25" s="518"/>
      <c r="T25" s="518"/>
      <c r="U25" s="518"/>
      <c r="V25" s="557"/>
      <c r="W25" s="616"/>
      <c r="X25" s="604"/>
      <c r="Y25" s="605"/>
      <c r="Z25" s="516" t="s">
        <v>176</v>
      </c>
      <c r="AA25" s="496"/>
      <c r="AB25" s="496"/>
      <c r="AC25" s="496"/>
      <c r="AD25" s="496"/>
      <c r="AE25" s="496"/>
      <c r="AF25" s="496"/>
      <c r="AG25" s="497"/>
      <c r="AH25" s="517" t="s">
        <v>147</v>
      </c>
      <c r="AI25" s="518"/>
      <c r="AJ25" s="518"/>
      <c r="AK25" s="518"/>
      <c r="AL25" s="557"/>
      <c r="AM25" s="517" t="s">
        <v>148</v>
      </c>
      <c r="AN25" s="518"/>
      <c r="AO25" s="518"/>
      <c r="AP25" s="518"/>
      <c r="AQ25" s="518"/>
      <c r="AR25" s="557"/>
      <c r="AS25" s="517" t="s">
        <v>148</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t="s">
        <v>148</v>
      </c>
      <c r="BO25" s="430"/>
      <c r="BP25" s="430"/>
      <c r="BQ25" s="430"/>
      <c r="BR25" s="430"/>
      <c r="BS25" s="430"/>
      <c r="BT25" s="430"/>
      <c r="BU25" s="431"/>
      <c r="BV25" s="429" t="s">
        <v>148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4850</v>
      </c>
      <c r="R26" s="518"/>
      <c r="S26" s="518"/>
      <c r="T26" s="518"/>
      <c r="U26" s="518"/>
      <c r="V26" s="557"/>
      <c r="W26" s="616"/>
      <c r="X26" s="604"/>
      <c r="Y26" s="605"/>
      <c r="Z26" s="516" t="s">
        <v>179</v>
      </c>
      <c r="AA26" s="626"/>
      <c r="AB26" s="626"/>
      <c r="AC26" s="626"/>
      <c r="AD26" s="626"/>
      <c r="AE26" s="626"/>
      <c r="AF26" s="626"/>
      <c r="AG26" s="627"/>
      <c r="AH26" s="517" t="s">
        <v>148</v>
      </c>
      <c r="AI26" s="518"/>
      <c r="AJ26" s="518"/>
      <c r="AK26" s="518"/>
      <c r="AL26" s="557"/>
      <c r="AM26" s="517" t="s">
        <v>147</v>
      </c>
      <c r="AN26" s="518"/>
      <c r="AO26" s="518"/>
      <c r="AP26" s="518"/>
      <c r="AQ26" s="518"/>
      <c r="AR26" s="557"/>
      <c r="AS26" s="517" t="s">
        <v>148</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147</v>
      </c>
      <c r="BO26" s="467"/>
      <c r="BP26" s="467"/>
      <c r="BQ26" s="467"/>
      <c r="BR26" s="467"/>
      <c r="BS26" s="467"/>
      <c r="BT26" s="467"/>
      <c r="BU26" s="468"/>
      <c r="BV26" s="466" t="s">
        <v>148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2070</v>
      </c>
      <c r="R27" s="518"/>
      <c r="S27" s="518"/>
      <c r="T27" s="518"/>
      <c r="U27" s="518"/>
      <c r="V27" s="557"/>
      <c r="W27" s="616"/>
      <c r="X27" s="604"/>
      <c r="Y27" s="605"/>
      <c r="Z27" s="516" t="s">
        <v>182</v>
      </c>
      <c r="AA27" s="496"/>
      <c r="AB27" s="496"/>
      <c r="AC27" s="496"/>
      <c r="AD27" s="496"/>
      <c r="AE27" s="496"/>
      <c r="AF27" s="496"/>
      <c r="AG27" s="497"/>
      <c r="AH27" s="517">
        <v>4</v>
      </c>
      <c r="AI27" s="518"/>
      <c r="AJ27" s="518"/>
      <c r="AK27" s="518"/>
      <c r="AL27" s="557"/>
      <c r="AM27" s="517">
        <v>11484</v>
      </c>
      <c r="AN27" s="518"/>
      <c r="AO27" s="518"/>
      <c r="AP27" s="518"/>
      <c r="AQ27" s="518"/>
      <c r="AR27" s="557"/>
      <c r="AS27" s="517">
        <v>2871</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29061</v>
      </c>
      <c r="BO27" s="640"/>
      <c r="BP27" s="640"/>
      <c r="BQ27" s="640"/>
      <c r="BR27" s="640"/>
      <c r="BS27" s="640"/>
      <c r="BT27" s="640"/>
      <c r="BU27" s="641"/>
      <c r="BV27" s="639">
        <v>29058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1710</v>
      </c>
      <c r="R28" s="518"/>
      <c r="S28" s="518"/>
      <c r="T28" s="518"/>
      <c r="U28" s="518"/>
      <c r="V28" s="557"/>
      <c r="W28" s="616"/>
      <c r="X28" s="604"/>
      <c r="Y28" s="605"/>
      <c r="Z28" s="516" t="s">
        <v>185</v>
      </c>
      <c r="AA28" s="496"/>
      <c r="AB28" s="496"/>
      <c r="AC28" s="496"/>
      <c r="AD28" s="496"/>
      <c r="AE28" s="496"/>
      <c r="AF28" s="496"/>
      <c r="AG28" s="497"/>
      <c r="AH28" s="517" t="s">
        <v>147</v>
      </c>
      <c r="AI28" s="518"/>
      <c r="AJ28" s="518"/>
      <c r="AK28" s="518"/>
      <c r="AL28" s="557"/>
      <c r="AM28" s="517" t="s">
        <v>147</v>
      </c>
      <c r="AN28" s="518"/>
      <c r="AO28" s="518"/>
      <c r="AP28" s="518"/>
      <c r="AQ28" s="518"/>
      <c r="AR28" s="557"/>
      <c r="AS28" s="517" t="s">
        <v>147</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482936</v>
      </c>
      <c r="BO28" s="430"/>
      <c r="BP28" s="430"/>
      <c r="BQ28" s="430"/>
      <c r="BR28" s="430"/>
      <c r="BS28" s="430"/>
      <c r="BT28" s="430"/>
      <c r="BU28" s="431"/>
      <c r="BV28" s="429">
        <v>464258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5</v>
      </c>
      <c r="M29" s="518"/>
      <c r="N29" s="518"/>
      <c r="O29" s="518"/>
      <c r="P29" s="557"/>
      <c r="Q29" s="517">
        <v>1620</v>
      </c>
      <c r="R29" s="518"/>
      <c r="S29" s="518"/>
      <c r="T29" s="518"/>
      <c r="U29" s="518"/>
      <c r="V29" s="557"/>
      <c r="W29" s="617"/>
      <c r="X29" s="618"/>
      <c r="Y29" s="619"/>
      <c r="Z29" s="516" t="s">
        <v>188</v>
      </c>
      <c r="AA29" s="496"/>
      <c r="AB29" s="496"/>
      <c r="AC29" s="496"/>
      <c r="AD29" s="496"/>
      <c r="AE29" s="496"/>
      <c r="AF29" s="496"/>
      <c r="AG29" s="497"/>
      <c r="AH29" s="517">
        <v>35</v>
      </c>
      <c r="AI29" s="518"/>
      <c r="AJ29" s="518"/>
      <c r="AK29" s="518"/>
      <c r="AL29" s="557"/>
      <c r="AM29" s="517">
        <v>98656</v>
      </c>
      <c r="AN29" s="518"/>
      <c r="AO29" s="518"/>
      <c r="AP29" s="518"/>
      <c r="AQ29" s="518"/>
      <c r="AR29" s="557"/>
      <c r="AS29" s="517">
        <v>2819</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220235</v>
      </c>
      <c r="BO29" s="467"/>
      <c r="BP29" s="467"/>
      <c r="BQ29" s="467"/>
      <c r="BR29" s="467"/>
      <c r="BS29" s="467"/>
      <c r="BT29" s="467"/>
      <c r="BU29" s="468"/>
      <c r="BV29" s="466">
        <v>210214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95.1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145048</v>
      </c>
      <c r="BO30" s="640"/>
      <c r="BP30" s="640"/>
      <c r="BQ30" s="640"/>
      <c r="BR30" s="640"/>
      <c r="BS30" s="640"/>
      <c r="BT30" s="640"/>
      <c r="BU30" s="641"/>
      <c r="BV30" s="639">
        <v>143282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197</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4</v>
      </c>
      <c r="BF34" s="652"/>
      <c r="BG34" s="653" t="str">
        <f>IF('各会計、関係団体の財政状況及び健全化判断比率'!B30="","",'各会計、関係団体の財政状況及び健全化判断比率'!B30)</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沖縄県介護保険広域連合（一般会計）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5</v>
      </c>
      <c r="BF35" s="652"/>
      <c r="BG35" s="653" t="str">
        <f>IF('各会計、関係団体の財政状況及び健全化判断比率'!B31="","",'各会計、関係団体の財政状況及び健全化判断比率'!B31)</f>
        <v>航路事業特別会計</v>
      </c>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沖縄県介護保険広域連合（特別会計）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6</v>
      </c>
      <c r="BF36" s="652"/>
      <c r="BG36" s="653" t="str">
        <f>IF('各会計、関係団体の財政状況及び健全化判断比率'!B32="","",'各会計、関係団体の財政状況及び健全化判断比率'!B32)</f>
        <v>下水道事業特別会計</v>
      </c>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沖縄県後期高齢者医療広域連合（一般会計）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沖縄県後期高齢者医療広域連合（特別会計）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沖縄県市町村自治会館管理組合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沖縄県市町村総合事務組合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南部広域行政組合（一般会計）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南部広域行政組合（特別会計）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沖縄県町村交通災害共済組合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南部広域市町村圏事務組合（一般会計）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ujBEKXexWLbFTU4M6SPia31P5zejr02z7FWMEvGCY5tRSWem+FWfQ+5rT3QhrM7E4NyNc68XJZl2PIRMr1A==" saltValue="4UgDzxGBkC/cGaNYB09E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election activeCell="BG40" sqref="BG40:BU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4" t="s">
        <v>550</v>
      </c>
      <c r="D34" s="1244"/>
      <c r="E34" s="1245"/>
      <c r="F34" s="32">
        <v>5.0599999999999996</v>
      </c>
      <c r="G34" s="33">
        <v>7.65</v>
      </c>
      <c r="H34" s="33">
        <v>10.18</v>
      </c>
      <c r="I34" s="33">
        <v>9.92</v>
      </c>
      <c r="J34" s="34">
        <v>14.6</v>
      </c>
      <c r="K34" s="22"/>
      <c r="L34" s="22"/>
      <c r="M34" s="22"/>
      <c r="N34" s="22"/>
      <c r="O34" s="22"/>
      <c r="P34" s="22"/>
    </row>
    <row r="35" spans="1:16" ht="39" customHeight="1" x14ac:dyDescent="0.15">
      <c r="A35" s="22"/>
      <c r="B35" s="35"/>
      <c r="C35" s="1238" t="s">
        <v>551</v>
      </c>
      <c r="D35" s="1239"/>
      <c r="E35" s="1240"/>
      <c r="F35" s="36">
        <v>4.4000000000000004</v>
      </c>
      <c r="G35" s="37">
        <v>9.68</v>
      </c>
      <c r="H35" s="37">
        <v>11.34</v>
      </c>
      <c r="I35" s="37">
        <v>8.3699999999999992</v>
      </c>
      <c r="J35" s="38">
        <v>4.41</v>
      </c>
      <c r="K35" s="22"/>
      <c r="L35" s="22"/>
      <c r="M35" s="22"/>
      <c r="N35" s="22"/>
      <c r="O35" s="22"/>
      <c r="P35" s="22"/>
    </row>
    <row r="36" spans="1:16" ht="39" customHeight="1" x14ac:dyDescent="0.15">
      <c r="A36" s="22"/>
      <c r="B36" s="35"/>
      <c r="C36" s="1238" t="s">
        <v>552</v>
      </c>
      <c r="D36" s="1239"/>
      <c r="E36" s="1240"/>
      <c r="F36" s="36">
        <v>2</v>
      </c>
      <c r="G36" s="37">
        <v>0.89</v>
      </c>
      <c r="H36" s="37">
        <v>0.32</v>
      </c>
      <c r="I36" s="37">
        <v>1.46</v>
      </c>
      <c r="J36" s="38">
        <v>1.82</v>
      </c>
      <c r="K36" s="22"/>
      <c r="L36" s="22"/>
      <c r="M36" s="22"/>
      <c r="N36" s="22"/>
      <c r="O36" s="22"/>
      <c r="P36" s="22"/>
    </row>
    <row r="37" spans="1:16" ht="39" customHeight="1" x14ac:dyDescent="0.15">
      <c r="A37" s="22"/>
      <c r="B37" s="35"/>
      <c r="C37" s="1238" t="s">
        <v>553</v>
      </c>
      <c r="D37" s="1239"/>
      <c r="E37" s="1240"/>
      <c r="F37" s="36">
        <v>0.01</v>
      </c>
      <c r="G37" s="37">
        <v>0.01</v>
      </c>
      <c r="H37" s="37">
        <v>0</v>
      </c>
      <c r="I37" s="37">
        <v>0</v>
      </c>
      <c r="J37" s="38">
        <v>0.01</v>
      </c>
      <c r="K37" s="22"/>
      <c r="L37" s="22"/>
      <c r="M37" s="22"/>
      <c r="N37" s="22"/>
      <c r="O37" s="22"/>
      <c r="P37" s="22"/>
    </row>
    <row r="38" spans="1:16" ht="39" customHeight="1" x14ac:dyDescent="0.15">
      <c r="A38" s="22"/>
      <c r="B38" s="35"/>
      <c r="C38" s="1238" t="s">
        <v>554</v>
      </c>
      <c r="D38" s="1239"/>
      <c r="E38" s="1240"/>
      <c r="F38" s="36">
        <v>0.02</v>
      </c>
      <c r="G38" s="37">
        <v>0.02</v>
      </c>
      <c r="H38" s="37">
        <v>7.0000000000000007E-2</v>
      </c>
      <c r="I38" s="37">
        <v>7.0000000000000007E-2</v>
      </c>
      <c r="J38" s="38">
        <v>0.01</v>
      </c>
      <c r="K38" s="22"/>
      <c r="L38" s="22"/>
      <c r="M38" s="22"/>
      <c r="N38" s="22"/>
      <c r="O38" s="22"/>
      <c r="P38" s="22"/>
    </row>
    <row r="39" spans="1:16" ht="39" customHeight="1" x14ac:dyDescent="0.15">
      <c r="A39" s="22"/>
      <c r="B39" s="35"/>
      <c r="C39" s="1238" t="s">
        <v>555</v>
      </c>
      <c r="D39" s="1239"/>
      <c r="E39" s="1240"/>
      <c r="F39" s="36">
        <v>0</v>
      </c>
      <c r="G39" s="37">
        <v>0</v>
      </c>
      <c r="H39" s="37">
        <v>0.03</v>
      </c>
      <c r="I39" s="37">
        <v>0</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556</v>
      </c>
      <c r="D42" s="1239"/>
      <c r="E42" s="1240"/>
      <c r="F42" s="36" t="s">
        <v>502</v>
      </c>
      <c r="G42" s="37" t="s">
        <v>502</v>
      </c>
      <c r="H42" s="37" t="s">
        <v>502</v>
      </c>
      <c r="I42" s="37" t="s">
        <v>502</v>
      </c>
      <c r="J42" s="38" t="s">
        <v>502</v>
      </c>
      <c r="K42" s="22"/>
      <c r="L42" s="22"/>
      <c r="M42" s="22"/>
      <c r="N42" s="22"/>
      <c r="O42" s="22"/>
      <c r="P42" s="22"/>
    </row>
    <row r="43" spans="1:16" ht="39" customHeight="1" thickBot="1" x14ac:dyDescent="0.2">
      <c r="A43" s="22"/>
      <c r="B43" s="40"/>
      <c r="C43" s="1241" t="s">
        <v>557</v>
      </c>
      <c r="D43" s="1242"/>
      <c r="E43" s="1243"/>
      <c r="F43" s="41" t="s">
        <v>502</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4d7LKgPRPfdAolUZ+DEZf63NBfC0QgcZxOQyzWFFCUccomD1upZWbtDhM2TjTxq5AoJgaOprGcy5x2/Zpe63w==" saltValue="+JQG0LPMu7F9CHp5lYPD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8" zoomScale="70" zoomScaleNormal="70" zoomScaleSheetLayoutView="55" workbookViewId="0">
      <selection activeCell="BG40" sqref="BG40:BU4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168</v>
      </c>
      <c r="L45" s="60">
        <v>135</v>
      </c>
      <c r="M45" s="60">
        <v>125</v>
      </c>
      <c r="N45" s="60">
        <v>116</v>
      </c>
      <c r="O45" s="61">
        <v>133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502</v>
      </c>
      <c r="L46" s="64" t="s">
        <v>502</v>
      </c>
      <c r="M46" s="64" t="s">
        <v>502</v>
      </c>
      <c r="N46" s="64" t="s">
        <v>502</v>
      </c>
      <c r="O46" s="65" t="s">
        <v>502</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502</v>
      </c>
      <c r="L47" s="64" t="s">
        <v>502</v>
      </c>
      <c r="M47" s="64" t="s">
        <v>502</v>
      </c>
      <c r="N47" s="64" t="s">
        <v>502</v>
      </c>
      <c r="O47" s="65" t="s">
        <v>502</v>
      </c>
      <c r="P47" s="48"/>
      <c r="Q47" s="48"/>
      <c r="R47" s="48"/>
      <c r="S47" s="48"/>
      <c r="T47" s="48"/>
      <c r="U47" s="48"/>
    </row>
    <row r="48" spans="1:21" ht="30.75" customHeight="1" x14ac:dyDescent="0.15">
      <c r="A48" s="48"/>
      <c r="B48" s="1248"/>
      <c r="C48" s="1249"/>
      <c r="D48" s="62"/>
      <c r="E48" s="1254" t="s">
        <v>15</v>
      </c>
      <c r="F48" s="1254"/>
      <c r="G48" s="1254"/>
      <c r="H48" s="1254"/>
      <c r="I48" s="1254"/>
      <c r="J48" s="1255"/>
      <c r="K48" s="63">
        <v>47</v>
      </c>
      <c r="L48" s="64">
        <v>49</v>
      </c>
      <c r="M48" s="64">
        <v>46</v>
      </c>
      <c r="N48" s="64">
        <v>38</v>
      </c>
      <c r="O48" s="65">
        <v>32</v>
      </c>
      <c r="P48" s="48"/>
      <c r="Q48" s="48"/>
      <c r="R48" s="48"/>
      <c r="S48" s="48"/>
      <c r="T48" s="48"/>
      <c r="U48" s="48"/>
    </row>
    <row r="49" spans="1:21" ht="30.75" customHeight="1" x14ac:dyDescent="0.15">
      <c r="A49" s="48"/>
      <c r="B49" s="1248"/>
      <c r="C49" s="1249"/>
      <c r="D49" s="62"/>
      <c r="E49" s="1254" t="s">
        <v>16</v>
      </c>
      <c r="F49" s="1254"/>
      <c r="G49" s="1254"/>
      <c r="H49" s="1254"/>
      <c r="I49" s="1254"/>
      <c r="J49" s="1255"/>
      <c r="K49" s="63">
        <v>0</v>
      </c>
      <c r="L49" s="64">
        <v>0</v>
      </c>
      <c r="M49" s="64">
        <v>0</v>
      </c>
      <c r="N49" s="64">
        <v>0</v>
      </c>
      <c r="O49" s="65">
        <v>0</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502</v>
      </c>
      <c r="L50" s="64" t="s">
        <v>502</v>
      </c>
      <c r="M50" s="64" t="s">
        <v>502</v>
      </c>
      <c r="N50" s="64" t="s">
        <v>502</v>
      </c>
      <c r="O50" s="65" t="s">
        <v>502</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173</v>
      </c>
      <c r="L52" s="64">
        <v>151</v>
      </c>
      <c r="M52" s="64">
        <v>145</v>
      </c>
      <c r="N52" s="64">
        <v>134</v>
      </c>
      <c r="O52" s="65">
        <v>138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42</v>
      </c>
      <c r="L53" s="69">
        <v>33</v>
      </c>
      <c r="M53" s="69">
        <v>26</v>
      </c>
      <c r="N53" s="69">
        <v>20</v>
      </c>
      <c r="O53" s="70">
        <v>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568</v>
      </c>
      <c r="L57" s="83" t="s">
        <v>568</v>
      </c>
      <c r="M57" s="83" t="s">
        <v>568</v>
      </c>
      <c r="N57" s="83" t="s">
        <v>568</v>
      </c>
      <c r="O57" s="84" t="s">
        <v>568</v>
      </c>
    </row>
    <row r="58" spans="1:21" ht="31.5" customHeight="1" thickBot="1" x14ac:dyDescent="0.2">
      <c r="B58" s="1264"/>
      <c r="C58" s="1265"/>
      <c r="D58" s="1269" t="s">
        <v>27</v>
      </c>
      <c r="E58" s="1270"/>
      <c r="F58" s="1270"/>
      <c r="G58" s="1270"/>
      <c r="H58" s="1270"/>
      <c r="I58" s="1270"/>
      <c r="J58" s="1271"/>
      <c r="K58" s="85" t="s">
        <v>568</v>
      </c>
      <c r="L58" s="86" t="s">
        <v>568</v>
      </c>
      <c r="M58" s="86" t="s">
        <v>568</v>
      </c>
      <c r="N58" s="86" t="s">
        <v>568</v>
      </c>
      <c r="O58" s="87" t="s">
        <v>568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qlidBROspQf9Ui5ej4oPLqh8QA8bem/4QD+Wq+MVX0wOrnEaOCkfBr6gjU8kgH+k5awrk7XoqsoNPAlQswwAw==" saltValue="Jo63s2kwFHzfsDbF3sjPT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election activeCell="BG40" sqref="BG40:BU40"/>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544</v>
      </c>
      <c r="J40" s="99" t="s">
        <v>545</v>
      </c>
      <c r="K40" s="99" t="s">
        <v>546</v>
      </c>
      <c r="L40" s="99" t="s">
        <v>547</v>
      </c>
      <c r="M40" s="100" t="s">
        <v>548</v>
      </c>
    </row>
    <row r="41" spans="2:13" ht="27.75" customHeight="1" x14ac:dyDescent="0.15">
      <c r="B41" s="1272" t="s">
        <v>30</v>
      </c>
      <c r="C41" s="1273"/>
      <c r="D41" s="101"/>
      <c r="E41" s="1278" t="s">
        <v>31</v>
      </c>
      <c r="F41" s="1278"/>
      <c r="G41" s="1278"/>
      <c r="H41" s="1279"/>
      <c r="I41" s="102">
        <v>1323</v>
      </c>
      <c r="J41" s="103">
        <v>1345</v>
      </c>
      <c r="K41" s="103">
        <v>1435</v>
      </c>
      <c r="L41" s="103">
        <v>1527</v>
      </c>
      <c r="M41" s="104">
        <v>1567</v>
      </c>
    </row>
    <row r="42" spans="2:13" ht="27.75" customHeight="1" x14ac:dyDescent="0.15">
      <c r="B42" s="1274"/>
      <c r="C42" s="1275"/>
      <c r="D42" s="105"/>
      <c r="E42" s="1280" t="s">
        <v>32</v>
      </c>
      <c r="F42" s="1280"/>
      <c r="G42" s="1280"/>
      <c r="H42" s="1281"/>
      <c r="I42" s="106" t="s">
        <v>502</v>
      </c>
      <c r="J42" s="107" t="s">
        <v>502</v>
      </c>
      <c r="K42" s="107" t="s">
        <v>502</v>
      </c>
      <c r="L42" s="107" t="s">
        <v>502</v>
      </c>
      <c r="M42" s="108" t="s">
        <v>502</v>
      </c>
    </row>
    <row r="43" spans="2:13" ht="27.75" customHeight="1" x14ac:dyDescent="0.15">
      <c r="B43" s="1274"/>
      <c r="C43" s="1275"/>
      <c r="D43" s="105"/>
      <c r="E43" s="1280" t="s">
        <v>33</v>
      </c>
      <c r="F43" s="1280"/>
      <c r="G43" s="1280"/>
      <c r="H43" s="1281"/>
      <c r="I43" s="106">
        <v>500</v>
      </c>
      <c r="J43" s="107">
        <v>337</v>
      </c>
      <c r="K43" s="107">
        <v>301</v>
      </c>
      <c r="L43" s="107">
        <v>278</v>
      </c>
      <c r="M43" s="108">
        <v>264</v>
      </c>
    </row>
    <row r="44" spans="2:13" ht="27.75" customHeight="1" x14ac:dyDescent="0.15">
      <c r="B44" s="1274"/>
      <c r="C44" s="1275"/>
      <c r="D44" s="105"/>
      <c r="E44" s="1280" t="s">
        <v>34</v>
      </c>
      <c r="F44" s="1280"/>
      <c r="G44" s="1280"/>
      <c r="H44" s="1281"/>
      <c r="I44" s="106" t="s">
        <v>502</v>
      </c>
      <c r="J44" s="107" t="s">
        <v>502</v>
      </c>
      <c r="K44" s="107" t="s">
        <v>502</v>
      </c>
      <c r="L44" s="107" t="s">
        <v>502</v>
      </c>
      <c r="M44" s="108" t="s">
        <v>502</v>
      </c>
    </row>
    <row r="45" spans="2:13" ht="27.75" customHeight="1" x14ac:dyDescent="0.15">
      <c r="B45" s="1274"/>
      <c r="C45" s="1275"/>
      <c r="D45" s="105"/>
      <c r="E45" s="1280" t="s">
        <v>35</v>
      </c>
      <c r="F45" s="1280"/>
      <c r="G45" s="1280"/>
      <c r="H45" s="1281"/>
      <c r="I45" s="106">
        <v>198</v>
      </c>
      <c r="J45" s="107">
        <v>140</v>
      </c>
      <c r="K45" s="107">
        <v>119</v>
      </c>
      <c r="L45" s="107">
        <v>80</v>
      </c>
      <c r="M45" s="108">
        <v>56</v>
      </c>
    </row>
    <row r="46" spans="2:13" ht="27.75" customHeight="1" x14ac:dyDescent="0.15">
      <c r="B46" s="1274"/>
      <c r="C46" s="1275"/>
      <c r="D46" s="109"/>
      <c r="E46" s="1280" t="s">
        <v>36</v>
      </c>
      <c r="F46" s="1280"/>
      <c r="G46" s="1280"/>
      <c r="H46" s="1281"/>
      <c r="I46" s="106" t="s">
        <v>502</v>
      </c>
      <c r="J46" s="107" t="s">
        <v>502</v>
      </c>
      <c r="K46" s="107" t="s">
        <v>502</v>
      </c>
      <c r="L46" s="107" t="s">
        <v>502</v>
      </c>
      <c r="M46" s="108" t="s">
        <v>502</v>
      </c>
    </row>
    <row r="47" spans="2:13" ht="27.75" customHeight="1" x14ac:dyDescent="0.15">
      <c r="B47" s="1274"/>
      <c r="C47" s="1275"/>
      <c r="D47" s="110"/>
      <c r="E47" s="1282" t="s">
        <v>37</v>
      </c>
      <c r="F47" s="1283"/>
      <c r="G47" s="1283"/>
      <c r="H47" s="1284"/>
      <c r="I47" s="106" t="s">
        <v>502</v>
      </c>
      <c r="J47" s="107" t="s">
        <v>502</v>
      </c>
      <c r="K47" s="107" t="s">
        <v>502</v>
      </c>
      <c r="L47" s="107" t="s">
        <v>502</v>
      </c>
      <c r="M47" s="108" t="s">
        <v>502</v>
      </c>
    </row>
    <row r="48" spans="2:13" ht="27.75" customHeight="1" x14ac:dyDescent="0.15">
      <c r="B48" s="1274"/>
      <c r="C48" s="1275"/>
      <c r="D48" s="105"/>
      <c r="E48" s="1280" t="s">
        <v>38</v>
      </c>
      <c r="F48" s="1280"/>
      <c r="G48" s="1280"/>
      <c r="H48" s="1281"/>
      <c r="I48" s="106" t="s">
        <v>502</v>
      </c>
      <c r="J48" s="107" t="s">
        <v>502</v>
      </c>
      <c r="K48" s="107" t="s">
        <v>502</v>
      </c>
      <c r="L48" s="107" t="s">
        <v>502</v>
      </c>
      <c r="M48" s="108" t="s">
        <v>502</v>
      </c>
    </row>
    <row r="49" spans="2:13" ht="27.75" customHeight="1" x14ac:dyDescent="0.15">
      <c r="B49" s="1276"/>
      <c r="C49" s="1277"/>
      <c r="D49" s="105"/>
      <c r="E49" s="1280" t="s">
        <v>39</v>
      </c>
      <c r="F49" s="1280"/>
      <c r="G49" s="1280"/>
      <c r="H49" s="1281"/>
      <c r="I49" s="106" t="s">
        <v>502</v>
      </c>
      <c r="J49" s="107" t="s">
        <v>502</v>
      </c>
      <c r="K49" s="107" t="s">
        <v>502</v>
      </c>
      <c r="L49" s="107" t="s">
        <v>502</v>
      </c>
      <c r="M49" s="108" t="s">
        <v>502</v>
      </c>
    </row>
    <row r="50" spans="2:13" ht="27.75" customHeight="1" x14ac:dyDescent="0.15">
      <c r="B50" s="1285" t="s">
        <v>40</v>
      </c>
      <c r="C50" s="1286"/>
      <c r="D50" s="111"/>
      <c r="E50" s="1280" t="s">
        <v>41</v>
      </c>
      <c r="F50" s="1280"/>
      <c r="G50" s="1280"/>
      <c r="H50" s="1281"/>
      <c r="I50" s="106">
        <v>859</v>
      </c>
      <c r="J50" s="107">
        <v>889</v>
      </c>
      <c r="K50" s="107">
        <v>945</v>
      </c>
      <c r="L50" s="107">
        <v>858</v>
      </c>
      <c r="M50" s="108">
        <v>889</v>
      </c>
    </row>
    <row r="51" spans="2:13" ht="27.75" customHeight="1" x14ac:dyDescent="0.15">
      <c r="B51" s="1274"/>
      <c r="C51" s="1275"/>
      <c r="D51" s="105"/>
      <c r="E51" s="1280" t="s">
        <v>42</v>
      </c>
      <c r="F51" s="1280"/>
      <c r="G51" s="1280"/>
      <c r="H51" s="1281"/>
      <c r="I51" s="106">
        <v>149</v>
      </c>
      <c r="J51" s="107">
        <v>137</v>
      </c>
      <c r="K51" s="107">
        <v>124</v>
      </c>
      <c r="L51" s="107">
        <v>111</v>
      </c>
      <c r="M51" s="108">
        <v>98</v>
      </c>
    </row>
    <row r="52" spans="2:13" ht="27.75" customHeight="1" x14ac:dyDescent="0.15">
      <c r="B52" s="1276"/>
      <c r="C52" s="1277"/>
      <c r="D52" s="105"/>
      <c r="E52" s="1280" t="s">
        <v>43</v>
      </c>
      <c r="F52" s="1280"/>
      <c r="G52" s="1280"/>
      <c r="H52" s="1281"/>
      <c r="I52" s="106">
        <v>1123</v>
      </c>
      <c r="J52" s="107">
        <v>1078</v>
      </c>
      <c r="K52" s="107">
        <v>1132</v>
      </c>
      <c r="L52" s="107">
        <v>1201</v>
      </c>
      <c r="M52" s="108">
        <v>1110</v>
      </c>
    </row>
    <row r="53" spans="2:13" ht="27.75" customHeight="1" thickBot="1" x14ac:dyDescent="0.2">
      <c r="B53" s="1287" t="s">
        <v>44</v>
      </c>
      <c r="C53" s="1288"/>
      <c r="D53" s="112"/>
      <c r="E53" s="1289" t="s">
        <v>45</v>
      </c>
      <c r="F53" s="1289"/>
      <c r="G53" s="1289"/>
      <c r="H53" s="1290"/>
      <c r="I53" s="113">
        <v>-111</v>
      </c>
      <c r="J53" s="114">
        <v>-283</v>
      </c>
      <c r="K53" s="114">
        <v>-347</v>
      </c>
      <c r="L53" s="114">
        <v>-284</v>
      </c>
      <c r="M53" s="115">
        <v>-210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ifU37eeiAeYSZxloYxccCqwTto7LtXMhL2n+GClCwBDRV1H7QCLyZ9QOf57Bj5cjtIFhF5KWdGDgRLyFXKQjg==" saltValue="rPVtxzvy+HjMPIBu0sEz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22" zoomScale="50" zoomScaleNormal="50" zoomScaleSheetLayoutView="100" workbookViewId="0">
      <selection activeCell="BG40" sqref="BG40:BU4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299" t="s">
        <v>48</v>
      </c>
      <c r="D55" s="1299"/>
      <c r="E55" s="1300"/>
      <c r="F55" s="127">
        <v>537</v>
      </c>
      <c r="G55" s="127">
        <v>464</v>
      </c>
      <c r="H55" s="128">
        <v>483</v>
      </c>
    </row>
    <row r="56" spans="2:8" ht="52.5" customHeight="1" x14ac:dyDescent="0.15">
      <c r="B56" s="129"/>
      <c r="C56" s="1301" t="s">
        <v>49</v>
      </c>
      <c r="D56" s="1301"/>
      <c r="E56" s="1302"/>
      <c r="F56" s="130">
        <v>175</v>
      </c>
      <c r="G56" s="130">
        <v>210</v>
      </c>
      <c r="H56" s="131">
        <v>220</v>
      </c>
    </row>
    <row r="57" spans="2:8" ht="53.25" customHeight="1" x14ac:dyDescent="0.15">
      <c r="B57" s="129"/>
      <c r="C57" s="1303" t="s">
        <v>50</v>
      </c>
      <c r="D57" s="1303"/>
      <c r="E57" s="1304"/>
      <c r="F57" s="132">
        <v>192</v>
      </c>
      <c r="G57" s="132">
        <v>143</v>
      </c>
      <c r="H57" s="133">
        <v>145</v>
      </c>
    </row>
    <row r="58" spans="2:8" ht="45.75" customHeight="1" x14ac:dyDescent="0.15">
      <c r="B58" s="134"/>
      <c r="C58" s="1291" t="s">
        <v>563</v>
      </c>
      <c r="D58" s="1292"/>
      <c r="E58" s="1293"/>
      <c r="F58" s="135">
        <v>76</v>
      </c>
      <c r="G58" s="135">
        <v>76</v>
      </c>
      <c r="H58" s="136">
        <v>76</v>
      </c>
    </row>
    <row r="59" spans="2:8" ht="45.75" customHeight="1" x14ac:dyDescent="0.15">
      <c r="B59" s="134"/>
      <c r="C59" s="1291" t="s">
        <v>564</v>
      </c>
      <c r="D59" s="1292"/>
      <c r="E59" s="1293"/>
      <c r="F59" s="135">
        <v>22</v>
      </c>
      <c r="G59" s="135">
        <v>22</v>
      </c>
      <c r="H59" s="136">
        <v>22</v>
      </c>
    </row>
    <row r="60" spans="2:8" ht="45.75" customHeight="1" x14ac:dyDescent="0.15">
      <c r="B60" s="134"/>
      <c r="C60" s="1291" t="s">
        <v>565</v>
      </c>
      <c r="D60" s="1292"/>
      <c r="E60" s="1293"/>
      <c r="F60" s="135">
        <v>70</v>
      </c>
      <c r="G60" s="135">
        <v>20</v>
      </c>
      <c r="H60" s="136">
        <v>20</v>
      </c>
    </row>
    <row r="61" spans="2:8" ht="45.75" customHeight="1" x14ac:dyDescent="0.15">
      <c r="B61" s="134"/>
      <c r="C61" s="1291" t="s">
        <v>566</v>
      </c>
      <c r="D61" s="1292"/>
      <c r="E61" s="1293"/>
      <c r="F61" s="135">
        <v>11</v>
      </c>
      <c r="G61" s="135">
        <v>11</v>
      </c>
      <c r="H61" s="136">
        <v>11</v>
      </c>
    </row>
    <row r="62" spans="2:8" ht="45.75" customHeight="1" thickBot="1" x14ac:dyDescent="0.2">
      <c r="B62" s="137"/>
      <c r="C62" s="1294" t="s">
        <v>567</v>
      </c>
      <c r="D62" s="1295"/>
      <c r="E62" s="1296"/>
      <c r="F62" s="138">
        <v>5</v>
      </c>
      <c r="G62" s="138">
        <v>5</v>
      </c>
      <c r="H62" s="139">
        <v>5</v>
      </c>
    </row>
    <row r="63" spans="2:8" ht="52.5" customHeight="1" thickBot="1" x14ac:dyDescent="0.2">
      <c r="B63" s="140"/>
      <c r="C63" s="1297" t="s">
        <v>51</v>
      </c>
      <c r="D63" s="1297"/>
      <c r="E63" s="1298"/>
      <c r="F63" s="141">
        <v>905</v>
      </c>
      <c r="G63" s="141">
        <v>818</v>
      </c>
      <c r="H63" s="142">
        <v>848</v>
      </c>
    </row>
    <row r="64" spans="2:8" ht="15" customHeight="1" x14ac:dyDescent="0.15"/>
    <row r="65" ht="0" hidden="1" customHeight="1" x14ac:dyDescent="0.15"/>
    <row r="66" ht="0" hidden="1" customHeight="1" x14ac:dyDescent="0.15"/>
  </sheetData>
  <sheetProtection algorithmName="SHA-512" hashValue="VP+5ho4rTj0yWTP8qcNOKnsHIquss6uOXPErzJFExK7AmeWhASfX2/SfOHukUk8yw0GHME0zBvpRQdpmPZHNlw==" saltValue="1yY60yBCOvz6QKDf58e4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C263C-2461-4C7F-A735-DB189470119C}">
  <sheetPr>
    <tabColor theme="4" tint="0.79998168889431442"/>
    <pageSetUpPr fitToPage="1"/>
  </sheetPr>
  <dimension ref="A1:WZM191"/>
  <sheetViews>
    <sheetView showGridLines="0" topLeftCell="A40" zoomScale="80" zoomScaleNormal="80" zoomScaleSheetLayoutView="55" workbookViewId="0">
      <selection activeCell="CC41" sqref="CC41"/>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593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586</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544</v>
      </c>
      <c r="BQ50" s="1310"/>
      <c r="BR50" s="1310"/>
      <c r="BS50" s="1310"/>
      <c r="BT50" s="1310"/>
      <c r="BU50" s="1310"/>
      <c r="BV50" s="1310"/>
      <c r="BW50" s="1310"/>
      <c r="BX50" s="1310" t="s">
        <v>545</v>
      </c>
      <c r="BY50" s="1310"/>
      <c r="BZ50" s="1310"/>
      <c r="CA50" s="1310"/>
      <c r="CB50" s="1310"/>
      <c r="CC50" s="1310"/>
      <c r="CD50" s="1310"/>
      <c r="CE50" s="1310"/>
      <c r="CF50" s="1310" t="s">
        <v>546</v>
      </c>
      <c r="CG50" s="1310"/>
      <c r="CH50" s="1310"/>
      <c r="CI50" s="1310"/>
      <c r="CJ50" s="1310"/>
      <c r="CK50" s="1310"/>
      <c r="CL50" s="1310"/>
      <c r="CM50" s="1310"/>
      <c r="CN50" s="1310" t="s">
        <v>547</v>
      </c>
      <c r="CO50" s="1310"/>
      <c r="CP50" s="1310"/>
      <c r="CQ50" s="1310"/>
      <c r="CR50" s="1310"/>
      <c r="CS50" s="1310"/>
      <c r="CT50" s="1310"/>
      <c r="CU50" s="1310"/>
      <c r="CV50" s="1310" t="s">
        <v>548</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587</v>
      </c>
      <c r="AO51" s="1308"/>
      <c r="AP51" s="1308"/>
      <c r="AQ51" s="1308"/>
      <c r="AR51" s="1308"/>
      <c r="AS51" s="1308"/>
      <c r="AT51" s="1308"/>
      <c r="AU51" s="1308"/>
      <c r="AV51" s="1308"/>
      <c r="AW51" s="1308"/>
      <c r="AX51" s="1308"/>
      <c r="AY51" s="1308"/>
      <c r="AZ51" s="1308"/>
      <c r="BA51" s="1308"/>
      <c r="BB51" s="1308" t="s">
        <v>588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589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48.3</v>
      </c>
      <c r="BY53" s="1305"/>
      <c r="BZ53" s="1305"/>
      <c r="CA53" s="1305"/>
      <c r="CB53" s="1305"/>
      <c r="CC53" s="1305"/>
      <c r="CD53" s="1305"/>
      <c r="CE53" s="1305"/>
      <c r="CF53" s="1305">
        <v>48.6</v>
      </c>
      <c r="CG53" s="1305"/>
      <c r="CH53" s="1305"/>
      <c r="CI53" s="1305"/>
      <c r="CJ53" s="1305"/>
      <c r="CK53" s="1305"/>
      <c r="CL53" s="1305"/>
      <c r="CM53" s="1305"/>
      <c r="CN53" s="1305">
        <v>52.8</v>
      </c>
      <c r="CO53" s="1305"/>
      <c r="CP53" s="1305"/>
      <c r="CQ53" s="1305"/>
      <c r="CR53" s="1305"/>
      <c r="CS53" s="1305"/>
      <c r="CT53" s="1305"/>
      <c r="CU53" s="1305"/>
      <c r="CV53" s="1305">
        <v>53.6</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590</v>
      </c>
      <c r="AO55" s="1310"/>
      <c r="AP55" s="1310"/>
      <c r="AQ55" s="1310"/>
      <c r="AR55" s="1310"/>
      <c r="AS55" s="1310"/>
      <c r="AT55" s="1310"/>
      <c r="AU55" s="1310"/>
      <c r="AV55" s="1310"/>
      <c r="AW55" s="1310"/>
      <c r="AX55" s="1310"/>
      <c r="AY55" s="1310"/>
      <c r="AZ55" s="1310"/>
      <c r="BA55" s="1310"/>
      <c r="BB55" s="1308" t="s">
        <v>588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589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57.1</v>
      </c>
      <c r="BY57" s="1305"/>
      <c r="BZ57" s="1305"/>
      <c r="CA57" s="1305"/>
      <c r="CB57" s="1305"/>
      <c r="CC57" s="1305"/>
      <c r="CD57" s="1305"/>
      <c r="CE57" s="1305"/>
      <c r="CF57" s="1305">
        <v>57.9</v>
      </c>
      <c r="CG57" s="1305"/>
      <c r="CH57" s="1305"/>
      <c r="CI57" s="1305"/>
      <c r="CJ57" s="1305"/>
      <c r="CK57" s="1305"/>
      <c r="CL57" s="1305"/>
      <c r="CM57" s="1305"/>
      <c r="CN57" s="1305">
        <v>58.2</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591</v>
      </c>
    </row>
    <row r="64" spans="1:109" x14ac:dyDescent="0.15">
      <c r="B64" s="394"/>
      <c r="G64" s="401"/>
      <c r="I64" s="414"/>
      <c r="J64" s="414"/>
      <c r="K64" s="414"/>
      <c r="L64" s="414"/>
      <c r="M64" s="414"/>
      <c r="N64" s="415"/>
      <c r="AM64" s="401"/>
      <c r="AN64" s="401" t="s">
        <v>585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594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586</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544</v>
      </c>
      <c r="BQ72" s="1310"/>
      <c r="BR72" s="1310"/>
      <c r="BS72" s="1310"/>
      <c r="BT72" s="1310"/>
      <c r="BU72" s="1310"/>
      <c r="BV72" s="1310"/>
      <c r="BW72" s="1310"/>
      <c r="BX72" s="1310" t="s">
        <v>545</v>
      </c>
      <c r="BY72" s="1310"/>
      <c r="BZ72" s="1310"/>
      <c r="CA72" s="1310"/>
      <c r="CB72" s="1310"/>
      <c r="CC72" s="1310"/>
      <c r="CD72" s="1310"/>
      <c r="CE72" s="1310"/>
      <c r="CF72" s="1310" t="s">
        <v>546</v>
      </c>
      <c r="CG72" s="1310"/>
      <c r="CH72" s="1310"/>
      <c r="CI72" s="1310"/>
      <c r="CJ72" s="1310"/>
      <c r="CK72" s="1310"/>
      <c r="CL72" s="1310"/>
      <c r="CM72" s="1310"/>
      <c r="CN72" s="1310" t="s">
        <v>547</v>
      </c>
      <c r="CO72" s="1310"/>
      <c r="CP72" s="1310"/>
      <c r="CQ72" s="1310"/>
      <c r="CR72" s="1310"/>
      <c r="CS72" s="1310"/>
      <c r="CT72" s="1310"/>
      <c r="CU72" s="1310"/>
      <c r="CV72" s="1310" t="s">
        <v>548</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587</v>
      </c>
      <c r="AO73" s="1308"/>
      <c r="AP73" s="1308"/>
      <c r="AQ73" s="1308"/>
      <c r="AR73" s="1308"/>
      <c r="AS73" s="1308"/>
      <c r="AT73" s="1308"/>
      <c r="AU73" s="1308"/>
      <c r="AV73" s="1308"/>
      <c r="AW73" s="1308"/>
      <c r="AX73" s="1308"/>
      <c r="AY73" s="1308"/>
      <c r="AZ73" s="1308"/>
      <c r="BA73" s="1308"/>
      <c r="BB73" s="1308" t="s">
        <v>588</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592</v>
      </c>
      <c r="BC75" s="1308"/>
      <c r="BD75" s="1308"/>
      <c r="BE75" s="1308"/>
      <c r="BF75" s="1308"/>
      <c r="BG75" s="1308"/>
      <c r="BH75" s="1308"/>
      <c r="BI75" s="1308"/>
      <c r="BJ75" s="1308"/>
      <c r="BK75" s="1308"/>
      <c r="BL75" s="1308"/>
      <c r="BM75" s="1308"/>
      <c r="BN75" s="1308"/>
      <c r="BO75" s="1308"/>
      <c r="BP75" s="1305">
        <v>11.9</v>
      </c>
      <c r="BQ75" s="1305"/>
      <c r="BR75" s="1305"/>
      <c r="BS75" s="1305"/>
      <c r="BT75" s="1305"/>
      <c r="BU75" s="1305"/>
      <c r="BV75" s="1305"/>
      <c r="BW75" s="1305"/>
      <c r="BX75" s="1305">
        <v>8.9</v>
      </c>
      <c r="BY75" s="1305"/>
      <c r="BZ75" s="1305"/>
      <c r="CA75" s="1305"/>
      <c r="CB75" s="1305"/>
      <c r="CC75" s="1305"/>
      <c r="CD75" s="1305"/>
      <c r="CE75" s="1305"/>
      <c r="CF75" s="1305">
        <v>5.9</v>
      </c>
      <c r="CG75" s="1305"/>
      <c r="CH75" s="1305"/>
      <c r="CI75" s="1305"/>
      <c r="CJ75" s="1305"/>
      <c r="CK75" s="1305"/>
      <c r="CL75" s="1305"/>
      <c r="CM75" s="1305"/>
      <c r="CN75" s="1305">
        <v>4.4000000000000004</v>
      </c>
      <c r="CO75" s="1305"/>
      <c r="CP75" s="1305"/>
      <c r="CQ75" s="1305"/>
      <c r="CR75" s="1305"/>
      <c r="CS75" s="1305"/>
      <c r="CT75" s="1305"/>
      <c r="CU75" s="1305"/>
      <c r="CV75" s="1305">
        <v>4.0999999999999996</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590</v>
      </c>
      <c r="AO77" s="1310"/>
      <c r="AP77" s="1310"/>
      <c r="AQ77" s="1310"/>
      <c r="AR77" s="1310"/>
      <c r="AS77" s="1310"/>
      <c r="AT77" s="1310"/>
      <c r="AU77" s="1310"/>
      <c r="AV77" s="1310"/>
      <c r="AW77" s="1310"/>
      <c r="AX77" s="1310"/>
      <c r="AY77" s="1310"/>
      <c r="AZ77" s="1310"/>
      <c r="BA77" s="1310"/>
      <c r="BB77" s="1308" t="s">
        <v>588</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592</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6.4</v>
      </c>
      <c r="BY79" s="1305"/>
      <c r="BZ79" s="1305"/>
      <c r="CA79" s="1305"/>
      <c r="CB79" s="1305"/>
      <c r="CC79" s="1305"/>
      <c r="CD79" s="1305"/>
      <c r="CE79" s="1305"/>
      <c r="CF79" s="1305">
        <v>6.9</v>
      </c>
      <c r="CG79" s="1305"/>
      <c r="CH79" s="1305"/>
      <c r="CI79" s="1305"/>
      <c r="CJ79" s="1305"/>
      <c r="CK79" s="1305"/>
      <c r="CL79" s="1305"/>
      <c r="CM79" s="1305"/>
      <c r="CN79" s="1305">
        <v>7.1</v>
      </c>
      <c r="CO79" s="1305"/>
      <c r="CP79" s="1305"/>
      <c r="CQ79" s="1305"/>
      <c r="CR79" s="1305"/>
      <c r="CS79" s="1305"/>
      <c r="CT79" s="1305"/>
      <c r="CU79" s="1305"/>
      <c r="CV79" s="1305">
        <v>7.4</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9RbG0PoqoNAYcR9q48de08t6eEcRCxZtGp7dr6D3aF+iQ5tOishRqKg0U0h1GLZSLpNju/SVokq0+NMQQ+rwA==" saltValue="5mjExNo+FvBLM3wgvMMud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006AD-615D-4601-9145-E7D254046FBB}">
  <sheetPr>
    <tabColor theme="4" tint="0.79998168889431442"/>
    <pageSetUpPr fitToPage="1"/>
  </sheetPr>
  <dimension ref="A1:DR135"/>
  <sheetViews>
    <sheetView showGridLines="0" topLeftCell="AD106"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AA03m+OiUpIQ/e6C10m6r5Rdv8rma+3O6zNpXrBNs4zytQ+CqRYoKi3GapKn2jLLLYvOytrECU56vU7XBGpEA==" saltValue="Bx6ldauXWo6UYAd/lPsJ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A13B9-AADC-4053-BE9C-55B33158A0F8}">
  <sheetPr>
    <tabColor theme="4" tint="0.79998168889431442"/>
    <pageSetUpPr fitToPage="1"/>
  </sheetPr>
  <dimension ref="A1:DR135"/>
  <sheetViews>
    <sheetView showGridLines="0" tabSelected="1" topLeftCell="A103" zoomScaleNormal="100" zoomScaleSheetLayoutView="55" workbookViewId="0">
      <selection activeCell="AH113" sqref="AH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DlCrhOp4osNr21TzM3VlEJP1CF7JhD8TkrqzmYd1cTGu89yYPrZjJzIFTyMDvCDMuGgYphXE/8UaeC3D7bKkQ==" saltValue="DcHt7SIJsoOJ19g0m50fk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541</v>
      </c>
      <c r="G2" s="156"/>
      <c r="H2" s="157"/>
    </row>
    <row r="3" spans="1:8" x14ac:dyDescent="0.15">
      <c r="A3" s="153" t="s">
        <v>534</v>
      </c>
      <c r="B3" s="158"/>
      <c r="C3" s="159"/>
      <c r="D3" s="160">
        <v>987691</v>
      </c>
      <c r="E3" s="161"/>
      <c r="F3" s="162">
        <v>288550</v>
      </c>
      <c r="G3" s="163"/>
      <c r="H3" s="164"/>
    </row>
    <row r="4" spans="1:8" x14ac:dyDescent="0.15">
      <c r="A4" s="165"/>
      <c r="B4" s="166"/>
      <c r="C4" s="167"/>
      <c r="D4" s="168">
        <v>38048</v>
      </c>
      <c r="E4" s="169"/>
      <c r="F4" s="170">
        <v>141525</v>
      </c>
      <c r="G4" s="171"/>
      <c r="H4" s="172"/>
    </row>
    <row r="5" spans="1:8" x14ac:dyDescent="0.15">
      <c r="A5" s="153" t="s">
        <v>536</v>
      </c>
      <c r="B5" s="158"/>
      <c r="C5" s="159"/>
      <c r="D5" s="160">
        <v>1001074</v>
      </c>
      <c r="E5" s="161"/>
      <c r="F5" s="162">
        <v>287914</v>
      </c>
      <c r="G5" s="163"/>
      <c r="H5" s="164"/>
    </row>
    <row r="6" spans="1:8" x14ac:dyDescent="0.15">
      <c r="A6" s="165"/>
      <c r="B6" s="166"/>
      <c r="C6" s="167"/>
      <c r="D6" s="168">
        <v>32688</v>
      </c>
      <c r="E6" s="169"/>
      <c r="F6" s="170">
        <v>146531</v>
      </c>
      <c r="G6" s="171"/>
      <c r="H6" s="172"/>
    </row>
    <row r="7" spans="1:8" x14ac:dyDescent="0.15">
      <c r="A7" s="153" t="s">
        <v>537</v>
      </c>
      <c r="B7" s="158"/>
      <c r="C7" s="159"/>
      <c r="D7" s="160">
        <v>802605</v>
      </c>
      <c r="E7" s="161"/>
      <c r="F7" s="162">
        <v>310300</v>
      </c>
      <c r="G7" s="163"/>
      <c r="H7" s="164"/>
    </row>
    <row r="8" spans="1:8" x14ac:dyDescent="0.15">
      <c r="A8" s="165"/>
      <c r="B8" s="166"/>
      <c r="C8" s="167"/>
      <c r="D8" s="168">
        <v>46432</v>
      </c>
      <c r="E8" s="169"/>
      <c r="F8" s="170">
        <v>157576</v>
      </c>
      <c r="G8" s="171"/>
      <c r="H8" s="172"/>
    </row>
    <row r="9" spans="1:8" x14ac:dyDescent="0.15">
      <c r="A9" s="153" t="s">
        <v>538</v>
      </c>
      <c r="B9" s="158"/>
      <c r="C9" s="159"/>
      <c r="D9" s="160">
        <v>937111</v>
      </c>
      <c r="E9" s="161"/>
      <c r="F9" s="162">
        <v>317319</v>
      </c>
      <c r="G9" s="163"/>
      <c r="H9" s="164"/>
    </row>
    <row r="10" spans="1:8" x14ac:dyDescent="0.15">
      <c r="A10" s="165"/>
      <c r="B10" s="166"/>
      <c r="C10" s="167"/>
      <c r="D10" s="168">
        <v>73148</v>
      </c>
      <c r="E10" s="169"/>
      <c r="F10" s="170">
        <v>164214</v>
      </c>
      <c r="G10" s="171"/>
      <c r="H10" s="172"/>
    </row>
    <row r="11" spans="1:8" x14ac:dyDescent="0.15">
      <c r="A11" s="153" t="s">
        <v>539</v>
      </c>
      <c r="B11" s="158"/>
      <c r="C11" s="159"/>
      <c r="D11" s="160">
        <v>516461</v>
      </c>
      <c r="E11" s="161"/>
      <c r="F11" s="162">
        <v>289738</v>
      </c>
      <c r="G11" s="163"/>
      <c r="H11" s="164"/>
    </row>
    <row r="12" spans="1:8" x14ac:dyDescent="0.15">
      <c r="A12" s="165"/>
      <c r="B12" s="166"/>
      <c r="C12" s="173"/>
      <c r="D12" s="168">
        <v>166921</v>
      </c>
      <c r="E12" s="169"/>
      <c r="F12" s="170">
        <v>156238</v>
      </c>
      <c r="G12" s="171"/>
      <c r="H12" s="172"/>
    </row>
    <row r="13" spans="1:8" x14ac:dyDescent="0.15">
      <c r="A13" s="153"/>
      <c r="B13" s="158"/>
      <c r="C13" s="174"/>
      <c r="D13" s="175">
        <v>848988</v>
      </c>
      <c r="E13" s="176"/>
      <c r="F13" s="177">
        <v>298764</v>
      </c>
      <c r="G13" s="178"/>
      <c r="H13" s="164"/>
    </row>
    <row r="14" spans="1:8" x14ac:dyDescent="0.15">
      <c r="A14" s="165"/>
      <c r="B14" s="166"/>
      <c r="C14" s="167"/>
      <c r="D14" s="168">
        <v>71447</v>
      </c>
      <c r="E14" s="169"/>
      <c r="F14" s="170">
        <v>153217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5.0599999999999996</v>
      </c>
      <c r="C19" s="179">
        <f>ROUND(VALUE(SUBSTITUTE(実質収支比率等に係る経年分析!G$48,"▲","-")),2)</f>
        <v>7.66</v>
      </c>
      <c r="D19" s="179">
        <f>ROUND(VALUE(SUBSTITUTE(実質収支比率等に係る経年分析!H$48,"▲","-")),2)</f>
        <v>10.19</v>
      </c>
      <c r="E19" s="179">
        <f>ROUND(VALUE(SUBSTITUTE(実質収支比率等に係る経年分析!I$48,"▲","-")),2)</f>
        <v>9.93</v>
      </c>
      <c r="F19" s="179">
        <f>ROUND(VALUE(SUBSTITUTE(実質収支比率等に係る経年分析!J$48,"▲","-")),2)</f>
        <v>14.6</v>
      </c>
    </row>
    <row r="20" spans="1:11" x14ac:dyDescent="0.15">
      <c r="A20" s="179" t="s">
        <v>55</v>
      </c>
      <c r="B20" s="179">
        <f>ROUND(VALUE(SUBSTITUTE(実質収支比率等に係る経年分析!F$47,"▲","-")),2)</f>
        <v>70.209999999999994</v>
      </c>
      <c r="C20" s="179">
        <f>ROUND(VALUE(SUBSTITUTE(実質収支比率等に係る経年分析!G$47,"▲","-")),2)</f>
        <v>70.58</v>
      </c>
      <c r="D20" s="179">
        <f>ROUND(VALUE(SUBSTITUTE(実質収支比率等に係る経年分析!H$47,"▲","-")),2)</f>
        <v>72.69</v>
      </c>
      <c r="E20" s="179">
        <f>ROUND(VALUE(SUBSTITUTE(実質収支比率等に係る経年分析!I$47,"▲","-")),2)</f>
        <v>63.34</v>
      </c>
      <c r="F20" s="179">
        <f>ROUND(VALUE(SUBSTITUTE(実質収支比率等に係る経年分析!J$47,"▲","-")),2)</f>
        <v>68.03</v>
      </c>
    </row>
    <row r="21" spans="1:11" x14ac:dyDescent="0.15">
      <c r="A21" s="179" t="s">
        <v>56</v>
      </c>
      <c r="B21" s="179">
        <f>IF(ISNUMBER(VALUE(SUBSTITUTE(実質収支比率等に係る経年分析!F$49,"▲","-"))),ROUND(VALUE(SUBSTITUTE(実質収支比率等に係る経年分析!F$49,"▲","-")),2),NA())</f>
        <v>3.61</v>
      </c>
      <c r="C21" s="179">
        <f>IF(ISNUMBER(VALUE(SUBSTITUTE(実質収支比率等に係る経年分析!G$49,"▲","-"))),ROUND(VALUE(SUBSTITUTE(実質収支比率等に係る経年分析!G$49,"▲","-")),2),NA())</f>
        <v>5.12</v>
      </c>
      <c r="D21" s="179">
        <f>IF(ISNUMBER(VALUE(SUBSTITUTE(実質収支比率等に係る経年分析!H$49,"▲","-"))),ROUND(VALUE(SUBSTITUTE(実質収支比率等に係る経年分析!H$49,"▲","-")),2),NA())</f>
        <v>6.3</v>
      </c>
      <c r="E21" s="179">
        <f>IF(ISNUMBER(VALUE(SUBSTITUTE(実質収支比率等に係る経年分析!I$49,"▲","-"))),ROUND(VALUE(SUBSTITUTE(実質収支比率等に係る経年分析!I$49,"▲","-")),2),NA())</f>
        <v>-10.27</v>
      </c>
      <c r="F21" s="179">
        <f>IF(ISNUMBER(VALUE(SUBSTITUTE(実質収支比率等に係る経年分析!J$49,"▲","-"))),ROUND(VALUE(SUBSTITUTE(実質収支比率等に係る経年分析!J$49,"▲","-")),2),NA())</f>
        <v>6.98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7.0000000000000007E-2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1.82</v>
      </c>
    </row>
    <row r="35" spans="1:16" x14ac:dyDescent="0.15">
      <c r="A35" s="180" t="str">
        <f>IF(連結実質赤字比率に係る赤字・黒字の構成分析!C$35="",NA(),連結実質赤字比率に係る赤字・黒字の構成分析!C$35)</f>
        <v>航路事業特別会計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4.4000000000000004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8.3699999999999992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5.0599999999999996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7.65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10.18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9.92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173</v>
      </c>
      <c r="E42" s="181"/>
      <c r="F42" s="181"/>
      <c r="G42" s="181">
        <f>'実質公債費比率（分子）の構造'!L$52</f>
        <v>151</v>
      </c>
      <c r="H42" s="181"/>
      <c r="I42" s="181"/>
      <c r="J42" s="181">
        <f>'実質公債費比率（分子）の構造'!M$52</f>
        <v>145</v>
      </c>
      <c r="K42" s="181"/>
      <c r="L42" s="181"/>
      <c r="M42" s="181">
        <f>'実質公債費比率（分子）の構造'!N$52</f>
        <v>134</v>
      </c>
      <c r="N42" s="181"/>
      <c r="O42" s="181"/>
      <c r="P42" s="181">
        <f>'実質公債費比率（分子）の構造'!O$52</f>
        <v>138</v>
      </c>
    </row>
    <row r="43" spans="1:16" x14ac:dyDescent="0.15">
      <c r="A43" s="181" t="s">
        <v>18</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0</v>
      </c>
      <c r="C45" s="181"/>
      <c r="D45" s="181"/>
      <c r="E45" s="181">
        <f>'実質公債費比率（分子）の構造'!L$49</f>
        <v>0</v>
      </c>
      <c r="F45" s="181"/>
      <c r="G45" s="181"/>
      <c r="H45" s="181">
        <f>'実質公債費比率（分子）の構造'!M$49</f>
        <v>0</v>
      </c>
      <c r="I45" s="181"/>
      <c r="J45" s="181"/>
      <c r="K45" s="181">
        <f>'実質公債費比率（分子）の構造'!N$49</f>
        <v>0</v>
      </c>
      <c r="L45" s="181"/>
      <c r="M45" s="181"/>
      <c r="N45" s="181">
        <f>'実質公債費比率（分子）の構造'!O$49</f>
        <v>0</v>
      </c>
      <c r="O45" s="181"/>
      <c r="P45" s="181"/>
    </row>
    <row r="46" spans="1:16" x14ac:dyDescent="0.15">
      <c r="A46" s="181" t="s">
        <v>66</v>
      </c>
      <c r="B46" s="181">
        <f>'実質公債費比率（分子）の構造'!K$48</f>
        <v>47</v>
      </c>
      <c r="C46" s="181"/>
      <c r="D46" s="181"/>
      <c r="E46" s="181">
        <f>'実質公債費比率（分子）の構造'!L$48</f>
        <v>49</v>
      </c>
      <c r="F46" s="181"/>
      <c r="G46" s="181"/>
      <c r="H46" s="181">
        <f>'実質公債費比率（分子）の構造'!M$48</f>
        <v>46</v>
      </c>
      <c r="I46" s="181"/>
      <c r="J46" s="181"/>
      <c r="K46" s="181">
        <f>'実質公債費比率（分子）の構造'!N$48</f>
        <v>38</v>
      </c>
      <c r="L46" s="181"/>
      <c r="M46" s="181"/>
      <c r="N46" s="181">
        <f>'実質公債費比率（分子）の構造'!O$48</f>
        <v>32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168</v>
      </c>
      <c r="C49" s="181"/>
      <c r="D49" s="181"/>
      <c r="E49" s="181">
        <f>'実質公債費比率（分子）の構造'!L$45</f>
        <v>135</v>
      </c>
      <c r="F49" s="181"/>
      <c r="G49" s="181"/>
      <c r="H49" s="181">
        <f>'実質公債費比率（分子）の構造'!M$45</f>
        <v>125</v>
      </c>
      <c r="I49" s="181"/>
      <c r="J49" s="181"/>
      <c r="K49" s="181">
        <f>'実質公債費比率（分子）の構造'!N$45</f>
        <v>116</v>
      </c>
      <c r="L49" s="181"/>
      <c r="M49" s="181"/>
      <c r="N49" s="181">
        <f>'実質公債費比率（分子）の構造'!O$45</f>
        <v>133</v>
      </c>
      <c r="O49" s="181"/>
      <c r="P49" s="181"/>
    </row>
    <row r="50" spans="1:16" x14ac:dyDescent="0.15">
      <c r="A50" s="181" t="s">
        <v>70</v>
      </c>
      <c r="B50" s="181" t="e">
        <f>NA()</f>
        <v>#N/A</v>
      </c>
      <c r="C50" s="181">
        <f>IF(ISNUMBER('実質公債費比率（分子）の構造'!K$53),'実質公債費比率（分子）の構造'!K$53,NA())</f>
        <v>42</v>
      </c>
      <c r="D50" s="181" t="e">
        <f>NA()</f>
        <v>#N/A</v>
      </c>
      <c r="E50" s="181" t="e">
        <f>NA()</f>
        <v>#N/A</v>
      </c>
      <c r="F50" s="181">
        <f>IF(ISNUMBER('実質公債費比率（分子）の構造'!L$53),'実質公債費比率（分子）の構造'!L$53,NA())</f>
        <v>33</v>
      </c>
      <c r="G50" s="181" t="e">
        <f>NA()</f>
        <v>#N/A</v>
      </c>
      <c r="H50" s="181" t="e">
        <f>NA()</f>
        <v>#N/A</v>
      </c>
      <c r="I50" s="181">
        <f>IF(ISNUMBER('実質公債費比率（分子）の構造'!M$53),'実質公債費比率（分子）の構造'!M$53,NA())</f>
        <v>26</v>
      </c>
      <c r="J50" s="181" t="e">
        <f>NA()</f>
        <v>#N/A</v>
      </c>
      <c r="K50" s="181" t="e">
        <f>NA()</f>
        <v>#N/A</v>
      </c>
      <c r="L50" s="181">
        <f>IF(ISNUMBER('実質公債費比率（分子）の構造'!N$53),'実質公債費比率（分子）の構造'!N$53,NA())</f>
        <v>20</v>
      </c>
      <c r="M50" s="181" t="e">
        <f>NA()</f>
        <v>#N/A</v>
      </c>
      <c r="N50" s="181" t="e">
        <f>NA()</f>
        <v>#N/A</v>
      </c>
      <c r="O50" s="181">
        <f>IF(ISNUMBER('実質公債費比率（分子）の構造'!O$53),'実質公債費比率（分子）の構造'!O$53,NA())</f>
        <v>27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1123</v>
      </c>
      <c r="E56" s="180"/>
      <c r="F56" s="180"/>
      <c r="G56" s="180">
        <f>'将来負担比率（分子）の構造'!J$52</f>
        <v>1078</v>
      </c>
      <c r="H56" s="180"/>
      <c r="I56" s="180"/>
      <c r="J56" s="180">
        <f>'将来負担比率（分子）の構造'!K$52</f>
        <v>1132</v>
      </c>
      <c r="K56" s="180"/>
      <c r="L56" s="180"/>
      <c r="M56" s="180">
        <f>'将来負担比率（分子）の構造'!L$52</f>
        <v>1201</v>
      </c>
      <c r="N56" s="180"/>
      <c r="O56" s="180"/>
      <c r="P56" s="180">
        <f>'将来負担比率（分子）の構造'!M$52</f>
        <v>1110</v>
      </c>
    </row>
    <row r="57" spans="1:16" x14ac:dyDescent="0.15">
      <c r="A57" s="180" t="s">
        <v>42</v>
      </c>
      <c r="B57" s="180"/>
      <c r="C57" s="180"/>
      <c r="D57" s="180">
        <f>'将来負担比率（分子）の構造'!I$51</f>
        <v>149</v>
      </c>
      <c r="E57" s="180"/>
      <c r="F57" s="180"/>
      <c r="G57" s="180">
        <f>'将来負担比率（分子）の構造'!J$51</f>
        <v>137</v>
      </c>
      <c r="H57" s="180"/>
      <c r="I57" s="180"/>
      <c r="J57" s="180">
        <f>'将来負担比率（分子）の構造'!K$51</f>
        <v>124</v>
      </c>
      <c r="K57" s="180"/>
      <c r="L57" s="180"/>
      <c r="M57" s="180">
        <f>'将来負担比率（分子）の構造'!L$51</f>
        <v>111</v>
      </c>
      <c r="N57" s="180"/>
      <c r="O57" s="180"/>
      <c r="P57" s="180">
        <f>'将来負担比率（分子）の構造'!M$51</f>
        <v>98</v>
      </c>
    </row>
    <row r="58" spans="1:16" x14ac:dyDescent="0.15">
      <c r="A58" s="180" t="s">
        <v>41</v>
      </c>
      <c r="B58" s="180"/>
      <c r="C58" s="180"/>
      <c r="D58" s="180">
        <f>'将来負担比率（分子）の構造'!I$50</f>
        <v>859</v>
      </c>
      <c r="E58" s="180"/>
      <c r="F58" s="180"/>
      <c r="G58" s="180">
        <f>'将来負担比率（分子）の構造'!J$50</f>
        <v>889</v>
      </c>
      <c r="H58" s="180"/>
      <c r="I58" s="180"/>
      <c r="J58" s="180">
        <f>'将来負担比率（分子）の構造'!K$50</f>
        <v>945</v>
      </c>
      <c r="K58" s="180"/>
      <c r="L58" s="180"/>
      <c r="M58" s="180">
        <f>'将来負担比率（分子）の構造'!L$50</f>
        <v>858</v>
      </c>
      <c r="N58" s="180"/>
      <c r="O58" s="180"/>
      <c r="P58" s="180">
        <f>'将来負担比率（分子）の構造'!M$50</f>
        <v>889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198</v>
      </c>
      <c r="C62" s="180"/>
      <c r="D62" s="180"/>
      <c r="E62" s="180">
        <f>'将来負担比率（分子）の構造'!J$45</f>
        <v>140</v>
      </c>
      <c r="F62" s="180"/>
      <c r="G62" s="180"/>
      <c r="H62" s="180">
        <f>'将来負担比率（分子）の構造'!K$45</f>
        <v>119</v>
      </c>
      <c r="I62" s="180"/>
      <c r="J62" s="180"/>
      <c r="K62" s="180">
        <f>'将来負担比率（分子）の構造'!L$45</f>
        <v>80</v>
      </c>
      <c r="L62" s="180"/>
      <c r="M62" s="180"/>
      <c r="N62" s="180">
        <f>'将来負担比率（分子）の構造'!M$45</f>
        <v>56</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500</v>
      </c>
      <c r="C64" s="180"/>
      <c r="D64" s="180"/>
      <c r="E64" s="180">
        <f>'将来負担比率（分子）の構造'!J$43</f>
        <v>337</v>
      </c>
      <c r="F64" s="180"/>
      <c r="G64" s="180"/>
      <c r="H64" s="180">
        <f>'将来負担比率（分子）の構造'!K$43</f>
        <v>301</v>
      </c>
      <c r="I64" s="180"/>
      <c r="J64" s="180"/>
      <c r="K64" s="180">
        <f>'将来負担比率（分子）の構造'!L$43</f>
        <v>278</v>
      </c>
      <c r="L64" s="180"/>
      <c r="M64" s="180"/>
      <c r="N64" s="180">
        <f>'将来負担比率（分子）の構造'!M$43</f>
        <v>264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1323</v>
      </c>
      <c r="C66" s="180"/>
      <c r="D66" s="180"/>
      <c r="E66" s="180">
        <f>'将来負担比率（分子）の構造'!J$41</f>
        <v>1345</v>
      </c>
      <c r="F66" s="180"/>
      <c r="G66" s="180"/>
      <c r="H66" s="180">
        <f>'将来負担比率（分子）の構造'!K$41</f>
        <v>1435</v>
      </c>
      <c r="I66" s="180"/>
      <c r="J66" s="180"/>
      <c r="K66" s="180">
        <f>'将来負担比率（分子）の構造'!L$41</f>
        <v>1527</v>
      </c>
      <c r="L66" s="180"/>
      <c r="M66" s="180"/>
      <c r="N66" s="180">
        <f>'将来負担比率（分子）の構造'!M$41</f>
        <v>1567</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537</v>
      </c>
      <c r="C72" s="184">
        <f>基金残高に係る経年分析!G55</f>
        <v>464</v>
      </c>
      <c r="D72" s="184">
        <f>基金残高に係る経年分析!H55</f>
        <v>483</v>
      </c>
    </row>
    <row r="73" spans="1:16" x14ac:dyDescent="0.15">
      <c r="A73" s="183" t="s">
        <v>77</v>
      </c>
      <c r="B73" s="184">
        <f>基金残高に係る経年分析!F56</f>
        <v>175</v>
      </c>
      <c r="C73" s="184">
        <f>基金残高に係る経年分析!G56</f>
        <v>210</v>
      </c>
      <c r="D73" s="184">
        <f>基金残高に係る経年分析!H56</f>
        <v>220</v>
      </c>
    </row>
    <row r="74" spans="1:16" x14ac:dyDescent="0.15">
      <c r="A74" s="183" t="s">
        <v>78</v>
      </c>
      <c r="B74" s="184">
        <f>基金残高に係る経年分析!F57</f>
        <v>192</v>
      </c>
      <c r="C74" s="184">
        <f>基金残高に係る経年分析!G57</f>
        <v>143</v>
      </c>
      <c r="D74" s="184">
        <f>基金残高に係る経年分析!H57</f>
        <v>145</v>
      </c>
    </row>
  </sheetData>
  <sheetProtection algorithmName="SHA-512" hashValue="WS2TCJlb1+2SHjy3M18A4rLQaH/bSsY4Ji5PQ21kW0oxMe+6jn6K1SwtQqjcyXeF9uZyVTsQaJurK44LTNMFrw==" saltValue="oueqgILOK4vXymHcyBhs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90" zoomScaleNormal="90" workbookViewId="0">
      <selection activeCell="BG39" sqref="BG39:BU4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85316</v>
      </c>
      <c r="S5" s="669"/>
      <c r="T5" s="669"/>
      <c r="U5" s="669"/>
      <c r="V5" s="669"/>
      <c r="W5" s="669"/>
      <c r="X5" s="669"/>
      <c r="Y5" s="670"/>
      <c r="Z5" s="671">
        <v>5</v>
      </c>
      <c r="AA5" s="671"/>
      <c r="AB5" s="671"/>
      <c r="AC5" s="671"/>
      <c r="AD5" s="672">
        <v>72778</v>
      </c>
      <c r="AE5" s="672"/>
      <c r="AF5" s="672"/>
      <c r="AG5" s="672"/>
      <c r="AH5" s="672"/>
      <c r="AI5" s="672"/>
      <c r="AJ5" s="672"/>
      <c r="AK5" s="672"/>
      <c r="AL5" s="673">
        <v>10.3</v>
      </c>
      <c r="AM5" s="674"/>
      <c r="AN5" s="674"/>
      <c r="AO5" s="675"/>
      <c r="AP5" s="665" t="s">
        <v>227</v>
      </c>
      <c r="AQ5" s="666"/>
      <c r="AR5" s="666"/>
      <c r="AS5" s="666"/>
      <c r="AT5" s="666"/>
      <c r="AU5" s="666"/>
      <c r="AV5" s="666"/>
      <c r="AW5" s="666"/>
      <c r="AX5" s="666"/>
      <c r="AY5" s="666"/>
      <c r="AZ5" s="666"/>
      <c r="BA5" s="666"/>
      <c r="BB5" s="666"/>
      <c r="BC5" s="666"/>
      <c r="BD5" s="666"/>
      <c r="BE5" s="666"/>
      <c r="BF5" s="667"/>
      <c r="BG5" s="679">
        <v>72778</v>
      </c>
      <c r="BH5" s="680"/>
      <c r="BI5" s="680"/>
      <c r="BJ5" s="680"/>
      <c r="BK5" s="680"/>
      <c r="BL5" s="680"/>
      <c r="BM5" s="680"/>
      <c r="BN5" s="681"/>
      <c r="BO5" s="682">
        <v>85.3</v>
      </c>
      <c r="BP5" s="682"/>
      <c r="BQ5" s="682"/>
      <c r="BR5" s="682"/>
      <c r="BS5" s="683" t="s">
        <v>138</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5827</v>
      </c>
      <c r="S6" s="680"/>
      <c r="T6" s="680"/>
      <c r="U6" s="680"/>
      <c r="V6" s="680"/>
      <c r="W6" s="680"/>
      <c r="X6" s="680"/>
      <c r="Y6" s="681"/>
      <c r="Z6" s="682">
        <v>0.3</v>
      </c>
      <c r="AA6" s="682"/>
      <c r="AB6" s="682"/>
      <c r="AC6" s="682"/>
      <c r="AD6" s="683">
        <v>5827</v>
      </c>
      <c r="AE6" s="683"/>
      <c r="AF6" s="683"/>
      <c r="AG6" s="683"/>
      <c r="AH6" s="683"/>
      <c r="AI6" s="683"/>
      <c r="AJ6" s="683"/>
      <c r="AK6" s="683"/>
      <c r="AL6" s="684">
        <v>0.8</v>
      </c>
      <c r="AM6" s="685"/>
      <c r="AN6" s="685"/>
      <c r="AO6" s="686"/>
      <c r="AP6" s="676" t="s">
        <v>232</v>
      </c>
      <c r="AQ6" s="677"/>
      <c r="AR6" s="677"/>
      <c r="AS6" s="677"/>
      <c r="AT6" s="677"/>
      <c r="AU6" s="677"/>
      <c r="AV6" s="677"/>
      <c r="AW6" s="677"/>
      <c r="AX6" s="677"/>
      <c r="AY6" s="677"/>
      <c r="AZ6" s="677"/>
      <c r="BA6" s="677"/>
      <c r="BB6" s="677"/>
      <c r="BC6" s="677"/>
      <c r="BD6" s="677"/>
      <c r="BE6" s="677"/>
      <c r="BF6" s="678"/>
      <c r="BG6" s="679">
        <v>72778</v>
      </c>
      <c r="BH6" s="680"/>
      <c r="BI6" s="680"/>
      <c r="BJ6" s="680"/>
      <c r="BK6" s="680"/>
      <c r="BL6" s="680"/>
      <c r="BM6" s="680"/>
      <c r="BN6" s="681"/>
      <c r="BO6" s="682">
        <v>85.3</v>
      </c>
      <c r="BP6" s="682"/>
      <c r="BQ6" s="682"/>
      <c r="BR6" s="682"/>
      <c r="BS6" s="683" t="s">
        <v>233</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34240</v>
      </c>
      <c r="CS6" s="680"/>
      <c r="CT6" s="680"/>
      <c r="CU6" s="680"/>
      <c r="CV6" s="680"/>
      <c r="CW6" s="680"/>
      <c r="CX6" s="680"/>
      <c r="CY6" s="681"/>
      <c r="CZ6" s="673">
        <v>2.2000000000000002</v>
      </c>
      <c r="DA6" s="674"/>
      <c r="DB6" s="674"/>
      <c r="DC6" s="693"/>
      <c r="DD6" s="688" t="s">
        <v>233</v>
      </c>
      <c r="DE6" s="680"/>
      <c r="DF6" s="680"/>
      <c r="DG6" s="680"/>
      <c r="DH6" s="680"/>
      <c r="DI6" s="680"/>
      <c r="DJ6" s="680"/>
      <c r="DK6" s="680"/>
      <c r="DL6" s="680"/>
      <c r="DM6" s="680"/>
      <c r="DN6" s="680"/>
      <c r="DO6" s="680"/>
      <c r="DP6" s="681"/>
      <c r="DQ6" s="688">
        <v>34240</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58</v>
      </c>
      <c r="S7" s="680"/>
      <c r="T7" s="680"/>
      <c r="U7" s="680"/>
      <c r="V7" s="680"/>
      <c r="W7" s="680"/>
      <c r="X7" s="680"/>
      <c r="Y7" s="681"/>
      <c r="Z7" s="682">
        <v>0</v>
      </c>
      <c r="AA7" s="682"/>
      <c r="AB7" s="682"/>
      <c r="AC7" s="682"/>
      <c r="AD7" s="683">
        <v>58</v>
      </c>
      <c r="AE7" s="683"/>
      <c r="AF7" s="683"/>
      <c r="AG7" s="683"/>
      <c r="AH7" s="683"/>
      <c r="AI7" s="683"/>
      <c r="AJ7" s="683"/>
      <c r="AK7" s="683"/>
      <c r="AL7" s="684">
        <v>0</v>
      </c>
      <c r="AM7" s="685"/>
      <c r="AN7" s="685"/>
      <c r="AO7" s="686"/>
      <c r="AP7" s="676" t="s">
        <v>236</v>
      </c>
      <c r="AQ7" s="677"/>
      <c r="AR7" s="677"/>
      <c r="AS7" s="677"/>
      <c r="AT7" s="677"/>
      <c r="AU7" s="677"/>
      <c r="AV7" s="677"/>
      <c r="AW7" s="677"/>
      <c r="AX7" s="677"/>
      <c r="AY7" s="677"/>
      <c r="AZ7" s="677"/>
      <c r="BA7" s="677"/>
      <c r="BB7" s="677"/>
      <c r="BC7" s="677"/>
      <c r="BD7" s="677"/>
      <c r="BE7" s="677"/>
      <c r="BF7" s="678"/>
      <c r="BG7" s="679">
        <v>31737</v>
      </c>
      <c r="BH7" s="680"/>
      <c r="BI7" s="680"/>
      <c r="BJ7" s="680"/>
      <c r="BK7" s="680"/>
      <c r="BL7" s="680"/>
      <c r="BM7" s="680"/>
      <c r="BN7" s="681"/>
      <c r="BO7" s="682">
        <v>37.200000000000003</v>
      </c>
      <c r="BP7" s="682"/>
      <c r="BQ7" s="682"/>
      <c r="BR7" s="682"/>
      <c r="BS7" s="683" t="s">
        <v>233</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468633</v>
      </c>
      <c r="CS7" s="680"/>
      <c r="CT7" s="680"/>
      <c r="CU7" s="680"/>
      <c r="CV7" s="680"/>
      <c r="CW7" s="680"/>
      <c r="CX7" s="680"/>
      <c r="CY7" s="681"/>
      <c r="CZ7" s="682">
        <v>29.7</v>
      </c>
      <c r="DA7" s="682"/>
      <c r="DB7" s="682"/>
      <c r="DC7" s="682"/>
      <c r="DD7" s="688">
        <v>111036</v>
      </c>
      <c r="DE7" s="680"/>
      <c r="DF7" s="680"/>
      <c r="DG7" s="680"/>
      <c r="DH7" s="680"/>
      <c r="DI7" s="680"/>
      <c r="DJ7" s="680"/>
      <c r="DK7" s="680"/>
      <c r="DL7" s="680"/>
      <c r="DM7" s="680"/>
      <c r="DN7" s="680"/>
      <c r="DO7" s="680"/>
      <c r="DP7" s="681"/>
      <c r="DQ7" s="688">
        <v>420349</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97</v>
      </c>
      <c r="S8" s="680"/>
      <c r="T8" s="680"/>
      <c r="U8" s="680"/>
      <c r="V8" s="680"/>
      <c r="W8" s="680"/>
      <c r="X8" s="680"/>
      <c r="Y8" s="681"/>
      <c r="Z8" s="682">
        <v>0</v>
      </c>
      <c r="AA8" s="682"/>
      <c r="AB8" s="682"/>
      <c r="AC8" s="682"/>
      <c r="AD8" s="683">
        <v>97</v>
      </c>
      <c r="AE8" s="683"/>
      <c r="AF8" s="683"/>
      <c r="AG8" s="683"/>
      <c r="AH8" s="683"/>
      <c r="AI8" s="683"/>
      <c r="AJ8" s="683"/>
      <c r="AK8" s="683"/>
      <c r="AL8" s="684">
        <v>0</v>
      </c>
      <c r="AM8" s="685"/>
      <c r="AN8" s="685"/>
      <c r="AO8" s="686"/>
      <c r="AP8" s="676" t="s">
        <v>239</v>
      </c>
      <c r="AQ8" s="677"/>
      <c r="AR8" s="677"/>
      <c r="AS8" s="677"/>
      <c r="AT8" s="677"/>
      <c r="AU8" s="677"/>
      <c r="AV8" s="677"/>
      <c r="AW8" s="677"/>
      <c r="AX8" s="677"/>
      <c r="AY8" s="677"/>
      <c r="AZ8" s="677"/>
      <c r="BA8" s="677"/>
      <c r="BB8" s="677"/>
      <c r="BC8" s="677"/>
      <c r="BD8" s="677"/>
      <c r="BE8" s="677"/>
      <c r="BF8" s="678"/>
      <c r="BG8" s="679">
        <v>1179</v>
      </c>
      <c r="BH8" s="680"/>
      <c r="BI8" s="680"/>
      <c r="BJ8" s="680"/>
      <c r="BK8" s="680"/>
      <c r="BL8" s="680"/>
      <c r="BM8" s="680"/>
      <c r="BN8" s="681"/>
      <c r="BO8" s="682">
        <v>1.4</v>
      </c>
      <c r="BP8" s="682"/>
      <c r="BQ8" s="682"/>
      <c r="BR8" s="682"/>
      <c r="BS8" s="688" t="s">
        <v>233</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169937</v>
      </c>
      <c r="CS8" s="680"/>
      <c r="CT8" s="680"/>
      <c r="CU8" s="680"/>
      <c r="CV8" s="680"/>
      <c r="CW8" s="680"/>
      <c r="CX8" s="680"/>
      <c r="CY8" s="681"/>
      <c r="CZ8" s="682">
        <v>10.8</v>
      </c>
      <c r="DA8" s="682"/>
      <c r="DB8" s="682"/>
      <c r="DC8" s="682"/>
      <c r="DD8" s="688" t="s">
        <v>138</v>
      </c>
      <c r="DE8" s="680"/>
      <c r="DF8" s="680"/>
      <c r="DG8" s="680"/>
      <c r="DH8" s="680"/>
      <c r="DI8" s="680"/>
      <c r="DJ8" s="680"/>
      <c r="DK8" s="680"/>
      <c r="DL8" s="680"/>
      <c r="DM8" s="680"/>
      <c r="DN8" s="680"/>
      <c r="DO8" s="680"/>
      <c r="DP8" s="681"/>
      <c r="DQ8" s="688">
        <v>123917</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84</v>
      </c>
      <c r="S9" s="680"/>
      <c r="T9" s="680"/>
      <c r="U9" s="680"/>
      <c r="V9" s="680"/>
      <c r="W9" s="680"/>
      <c r="X9" s="680"/>
      <c r="Y9" s="681"/>
      <c r="Z9" s="682">
        <v>0</v>
      </c>
      <c r="AA9" s="682"/>
      <c r="AB9" s="682"/>
      <c r="AC9" s="682"/>
      <c r="AD9" s="683">
        <v>84</v>
      </c>
      <c r="AE9" s="683"/>
      <c r="AF9" s="683"/>
      <c r="AG9" s="683"/>
      <c r="AH9" s="683"/>
      <c r="AI9" s="683"/>
      <c r="AJ9" s="683"/>
      <c r="AK9" s="683"/>
      <c r="AL9" s="684">
        <v>0</v>
      </c>
      <c r="AM9" s="685"/>
      <c r="AN9" s="685"/>
      <c r="AO9" s="686"/>
      <c r="AP9" s="676" t="s">
        <v>242</v>
      </c>
      <c r="AQ9" s="677"/>
      <c r="AR9" s="677"/>
      <c r="AS9" s="677"/>
      <c r="AT9" s="677"/>
      <c r="AU9" s="677"/>
      <c r="AV9" s="677"/>
      <c r="AW9" s="677"/>
      <c r="AX9" s="677"/>
      <c r="AY9" s="677"/>
      <c r="AZ9" s="677"/>
      <c r="BA9" s="677"/>
      <c r="BB9" s="677"/>
      <c r="BC9" s="677"/>
      <c r="BD9" s="677"/>
      <c r="BE9" s="677"/>
      <c r="BF9" s="678"/>
      <c r="BG9" s="679">
        <v>27308</v>
      </c>
      <c r="BH9" s="680"/>
      <c r="BI9" s="680"/>
      <c r="BJ9" s="680"/>
      <c r="BK9" s="680"/>
      <c r="BL9" s="680"/>
      <c r="BM9" s="680"/>
      <c r="BN9" s="681"/>
      <c r="BO9" s="682">
        <v>32</v>
      </c>
      <c r="BP9" s="682"/>
      <c r="BQ9" s="682"/>
      <c r="BR9" s="682"/>
      <c r="BS9" s="688" t="s">
        <v>138</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100303</v>
      </c>
      <c r="CS9" s="680"/>
      <c r="CT9" s="680"/>
      <c r="CU9" s="680"/>
      <c r="CV9" s="680"/>
      <c r="CW9" s="680"/>
      <c r="CX9" s="680"/>
      <c r="CY9" s="681"/>
      <c r="CZ9" s="682">
        <v>6.3</v>
      </c>
      <c r="DA9" s="682"/>
      <c r="DB9" s="682"/>
      <c r="DC9" s="682"/>
      <c r="DD9" s="688">
        <v>778</v>
      </c>
      <c r="DE9" s="680"/>
      <c r="DF9" s="680"/>
      <c r="DG9" s="680"/>
      <c r="DH9" s="680"/>
      <c r="DI9" s="680"/>
      <c r="DJ9" s="680"/>
      <c r="DK9" s="680"/>
      <c r="DL9" s="680"/>
      <c r="DM9" s="680"/>
      <c r="DN9" s="680"/>
      <c r="DO9" s="680"/>
      <c r="DP9" s="681"/>
      <c r="DQ9" s="688">
        <v>89349</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138</v>
      </c>
      <c r="S10" s="680"/>
      <c r="T10" s="680"/>
      <c r="U10" s="680"/>
      <c r="V10" s="680"/>
      <c r="W10" s="680"/>
      <c r="X10" s="680"/>
      <c r="Y10" s="681"/>
      <c r="Z10" s="682" t="s">
        <v>138</v>
      </c>
      <c r="AA10" s="682"/>
      <c r="AB10" s="682"/>
      <c r="AC10" s="682"/>
      <c r="AD10" s="683" t="s">
        <v>233</v>
      </c>
      <c r="AE10" s="683"/>
      <c r="AF10" s="683"/>
      <c r="AG10" s="683"/>
      <c r="AH10" s="683"/>
      <c r="AI10" s="683"/>
      <c r="AJ10" s="683"/>
      <c r="AK10" s="683"/>
      <c r="AL10" s="684" t="s">
        <v>233</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2771</v>
      </c>
      <c r="BH10" s="680"/>
      <c r="BI10" s="680"/>
      <c r="BJ10" s="680"/>
      <c r="BK10" s="680"/>
      <c r="BL10" s="680"/>
      <c r="BM10" s="680"/>
      <c r="BN10" s="681"/>
      <c r="BO10" s="682">
        <v>3.2</v>
      </c>
      <c r="BP10" s="682"/>
      <c r="BQ10" s="682"/>
      <c r="BR10" s="682"/>
      <c r="BS10" s="688" t="s">
        <v>233</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t="s">
        <v>138</v>
      </c>
      <c r="CS10" s="680"/>
      <c r="CT10" s="680"/>
      <c r="CU10" s="680"/>
      <c r="CV10" s="680"/>
      <c r="CW10" s="680"/>
      <c r="CX10" s="680"/>
      <c r="CY10" s="681"/>
      <c r="CZ10" s="682" t="s">
        <v>138</v>
      </c>
      <c r="DA10" s="682"/>
      <c r="DB10" s="682"/>
      <c r="DC10" s="682"/>
      <c r="DD10" s="688" t="s">
        <v>233</v>
      </c>
      <c r="DE10" s="680"/>
      <c r="DF10" s="680"/>
      <c r="DG10" s="680"/>
      <c r="DH10" s="680"/>
      <c r="DI10" s="680"/>
      <c r="DJ10" s="680"/>
      <c r="DK10" s="680"/>
      <c r="DL10" s="680"/>
      <c r="DM10" s="680"/>
      <c r="DN10" s="680"/>
      <c r="DO10" s="680"/>
      <c r="DP10" s="681"/>
      <c r="DQ10" s="688" t="s">
        <v>138</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138</v>
      </c>
      <c r="S11" s="680"/>
      <c r="T11" s="680"/>
      <c r="U11" s="680"/>
      <c r="V11" s="680"/>
      <c r="W11" s="680"/>
      <c r="X11" s="680"/>
      <c r="Y11" s="681"/>
      <c r="Z11" s="682" t="s">
        <v>233</v>
      </c>
      <c r="AA11" s="682"/>
      <c r="AB11" s="682"/>
      <c r="AC11" s="682"/>
      <c r="AD11" s="683" t="s">
        <v>138</v>
      </c>
      <c r="AE11" s="683"/>
      <c r="AF11" s="683"/>
      <c r="AG11" s="683"/>
      <c r="AH11" s="683"/>
      <c r="AI11" s="683"/>
      <c r="AJ11" s="683"/>
      <c r="AK11" s="683"/>
      <c r="AL11" s="684" t="s">
        <v>233</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479</v>
      </c>
      <c r="BH11" s="680"/>
      <c r="BI11" s="680"/>
      <c r="BJ11" s="680"/>
      <c r="BK11" s="680"/>
      <c r="BL11" s="680"/>
      <c r="BM11" s="680"/>
      <c r="BN11" s="681"/>
      <c r="BO11" s="682">
        <v>0.6</v>
      </c>
      <c r="BP11" s="682"/>
      <c r="BQ11" s="682"/>
      <c r="BR11" s="682"/>
      <c r="BS11" s="688" t="s">
        <v>233</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37782</v>
      </c>
      <c r="CS11" s="680"/>
      <c r="CT11" s="680"/>
      <c r="CU11" s="680"/>
      <c r="CV11" s="680"/>
      <c r="CW11" s="680"/>
      <c r="CX11" s="680"/>
      <c r="CY11" s="681"/>
      <c r="CZ11" s="682">
        <v>2.4</v>
      </c>
      <c r="DA11" s="682"/>
      <c r="DB11" s="682"/>
      <c r="DC11" s="682"/>
      <c r="DD11" s="688">
        <v>9674</v>
      </c>
      <c r="DE11" s="680"/>
      <c r="DF11" s="680"/>
      <c r="DG11" s="680"/>
      <c r="DH11" s="680"/>
      <c r="DI11" s="680"/>
      <c r="DJ11" s="680"/>
      <c r="DK11" s="680"/>
      <c r="DL11" s="680"/>
      <c r="DM11" s="680"/>
      <c r="DN11" s="680"/>
      <c r="DO11" s="680"/>
      <c r="DP11" s="681"/>
      <c r="DQ11" s="688">
        <v>29063</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14535</v>
      </c>
      <c r="S12" s="680"/>
      <c r="T12" s="680"/>
      <c r="U12" s="680"/>
      <c r="V12" s="680"/>
      <c r="W12" s="680"/>
      <c r="X12" s="680"/>
      <c r="Y12" s="681"/>
      <c r="Z12" s="682">
        <v>0.9</v>
      </c>
      <c r="AA12" s="682"/>
      <c r="AB12" s="682"/>
      <c r="AC12" s="682"/>
      <c r="AD12" s="683">
        <v>14535</v>
      </c>
      <c r="AE12" s="683"/>
      <c r="AF12" s="683"/>
      <c r="AG12" s="683"/>
      <c r="AH12" s="683"/>
      <c r="AI12" s="683"/>
      <c r="AJ12" s="683"/>
      <c r="AK12" s="683"/>
      <c r="AL12" s="684">
        <v>2.1</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34514</v>
      </c>
      <c r="BH12" s="680"/>
      <c r="BI12" s="680"/>
      <c r="BJ12" s="680"/>
      <c r="BK12" s="680"/>
      <c r="BL12" s="680"/>
      <c r="BM12" s="680"/>
      <c r="BN12" s="681"/>
      <c r="BO12" s="682">
        <v>40.5</v>
      </c>
      <c r="BP12" s="682"/>
      <c r="BQ12" s="682"/>
      <c r="BR12" s="682"/>
      <c r="BS12" s="688" t="s">
        <v>138</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144825</v>
      </c>
      <c r="CS12" s="680"/>
      <c r="CT12" s="680"/>
      <c r="CU12" s="680"/>
      <c r="CV12" s="680"/>
      <c r="CW12" s="680"/>
      <c r="CX12" s="680"/>
      <c r="CY12" s="681"/>
      <c r="CZ12" s="682">
        <v>9.1999999999999993</v>
      </c>
      <c r="DA12" s="682"/>
      <c r="DB12" s="682"/>
      <c r="DC12" s="682"/>
      <c r="DD12" s="688">
        <v>34360</v>
      </c>
      <c r="DE12" s="680"/>
      <c r="DF12" s="680"/>
      <c r="DG12" s="680"/>
      <c r="DH12" s="680"/>
      <c r="DI12" s="680"/>
      <c r="DJ12" s="680"/>
      <c r="DK12" s="680"/>
      <c r="DL12" s="680"/>
      <c r="DM12" s="680"/>
      <c r="DN12" s="680"/>
      <c r="DO12" s="680"/>
      <c r="DP12" s="681"/>
      <c r="DQ12" s="688">
        <v>52422</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t="s">
        <v>233</v>
      </c>
      <c r="S13" s="680"/>
      <c r="T13" s="680"/>
      <c r="U13" s="680"/>
      <c r="V13" s="680"/>
      <c r="W13" s="680"/>
      <c r="X13" s="680"/>
      <c r="Y13" s="681"/>
      <c r="Z13" s="682" t="s">
        <v>233</v>
      </c>
      <c r="AA13" s="682"/>
      <c r="AB13" s="682"/>
      <c r="AC13" s="682"/>
      <c r="AD13" s="683" t="s">
        <v>233</v>
      </c>
      <c r="AE13" s="683"/>
      <c r="AF13" s="683"/>
      <c r="AG13" s="683"/>
      <c r="AH13" s="683"/>
      <c r="AI13" s="683"/>
      <c r="AJ13" s="683"/>
      <c r="AK13" s="683"/>
      <c r="AL13" s="684" t="s">
        <v>233</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34495</v>
      </c>
      <c r="BH13" s="680"/>
      <c r="BI13" s="680"/>
      <c r="BJ13" s="680"/>
      <c r="BK13" s="680"/>
      <c r="BL13" s="680"/>
      <c r="BM13" s="680"/>
      <c r="BN13" s="681"/>
      <c r="BO13" s="682">
        <v>40.4</v>
      </c>
      <c r="BP13" s="682"/>
      <c r="BQ13" s="682"/>
      <c r="BR13" s="682"/>
      <c r="BS13" s="688" t="s">
        <v>138</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120801</v>
      </c>
      <c r="CS13" s="680"/>
      <c r="CT13" s="680"/>
      <c r="CU13" s="680"/>
      <c r="CV13" s="680"/>
      <c r="CW13" s="680"/>
      <c r="CX13" s="680"/>
      <c r="CY13" s="681"/>
      <c r="CZ13" s="682">
        <v>7.6</v>
      </c>
      <c r="DA13" s="682"/>
      <c r="DB13" s="682"/>
      <c r="DC13" s="682"/>
      <c r="DD13" s="688">
        <v>50969</v>
      </c>
      <c r="DE13" s="680"/>
      <c r="DF13" s="680"/>
      <c r="DG13" s="680"/>
      <c r="DH13" s="680"/>
      <c r="DI13" s="680"/>
      <c r="DJ13" s="680"/>
      <c r="DK13" s="680"/>
      <c r="DL13" s="680"/>
      <c r="DM13" s="680"/>
      <c r="DN13" s="680"/>
      <c r="DO13" s="680"/>
      <c r="DP13" s="681"/>
      <c r="DQ13" s="688">
        <v>66912</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138</v>
      </c>
      <c r="S14" s="680"/>
      <c r="T14" s="680"/>
      <c r="U14" s="680"/>
      <c r="V14" s="680"/>
      <c r="W14" s="680"/>
      <c r="X14" s="680"/>
      <c r="Y14" s="681"/>
      <c r="Z14" s="682" t="s">
        <v>233</v>
      </c>
      <c r="AA14" s="682"/>
      <c r="AB14" s="682"/>
      <c r="AC14" s="682"/>
      <c r="AD14" s="683" t="s">
        <v>233</v>
      </c>
      <c r="AE14" s="683"/>
      <c r="AF14" s="683"/>
      <c r="AG14" s="683"/>
      <c r="AH14" s="683"/>
      <c r="AI14" s="683"/>
      <c r="AJ14" s="683"/>
      <c r="AK14" s="683"/>
      <c r="AL14" s="684" t="s">
        <v>138</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2975</v>
      </c>
      <c r="BH14" s="680"/>
      <c r="BI14" s="680"/>
      <c r="BJ14" s="680"/>
      <c r="BK14" s="680"/>
      <c r="BL14" s="680"/>
      <c r="BM14" s="680"/>
      <c r="BN14" s="681"/>
      <c r="BO14" s="682">
        <v>3.5</v>
      </c>
      <c r="BP14" s="682"/>
      <c r="BQ14" s="682"/>
      <c r="BR14" s="682"/>
      <c r="BS14" s="688" t="s">
        <v>138</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13315</v>
      </c>
      <c r="CS14" s="680"/>
      <c r="CT14" s="680"/>
      <c r="CU14" s="680"/>
      <c r="CV14" s="680"/>
      <c r="CW14" s="680"/>
      <c r="CX14" s="680"/>
      <c r="CY14" s="681"/>
      <c r="CZ14" s="682">
        <v>0.8</v>
      </c>
      <c r="DA14" s="682"/>
      <c r="DB14" s="682"/>
      <c r="DC14" s="682"/>
      <c r="DD14" s="688" t="s">
        <v>233</v>
      </c>
      <c r="DE14" s="680"/>
      <c r="DF14" s="680"/>
      <c r="DG14" s="680"/>
      <c r="DH14" s="680"/>
      <c r="DI14" s="680"/>
      <c r="DJ14" s="680"/>
      <c r="DK14" s="680"/>
      <c r="DL14" s="680"/>
      <c r="DM14" s="680"/>
      <c r="DN14" s="680"/>
      <c r="DO14" s="680"/>
      <c r="DP14" s="681"/>
      <c r="DQ14" s="688">
        <v>10713</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1702</v>
      </c>
      <c r="S15" s="680"/>
      <c r="T15" s="680"/>
      <c r="U15" s="680"/>
      <c r="V15" s="680"/>
      <c r="W15" s="680"/>
      <c r="X15" s="680"/>
      <c r="Y15" s="681"/>
      <c r="Z15" s="682">
        <v>0.1</v>
      </c>
      <c r="AA15" s="682"/>
      <c r="AB15" s="682"/>
      <c r="AC15" s="682"/>
      <c r="AD15" s="683">
        <v>1702</v>
      </c>
      <c r="AE15" s="683"/>
      <c r="AF15" s="683"/>
      <c r="AG15" s="683"/>
      <c r="AH15" s="683"/>
      <c r="AI15" s="683"/>
      <c r="AJ15" s="683"/>
      <c r="AK15" s="683"/>
      <c r="AL15" s="684">
        <v>0.2</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3552</v>
      </c>
      <c r="BH15" s="680"/>
      <c r="BI15" s="680"/>
      <c r="BJ15" s="680"/>
      <c r="BK15" s="680"/>
      <c r="BL15" s="680"/>
      <c r="BM15" s="680"/>
      <c r="BN15" s="681"/>
      <c r="BO15" s="682">
        <v>4.2</v>
      </c>
      <c r="BP15" s="682"/>
      <c r="BQ15" s="682"/>
      <c r="BR15" s="682"/>
      <c r="BS15" s="688" t="s">
        <v>233</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325656</v>
      </c>
      <c r="CS15" s="680"/>
      <c r="CT15" s="680"/>
      <c r="CU15" s="680"/>
      <c r="CV15" s="680"/>
      <c r="CW15" s="680"/>
      <c r="CX15" s="680"/>
      <c r="CY15" s="681"/>
      <c r="CZ15" s="682">
        <v>20.6</v>
      </c>
      <c r="DA15" s="682"/>
      <c r="DB15" s="682"/>
      <c r="DC15" s="682"/>
      <c r="DD15" s="688">
        <v>167617</v>
      </c>
      <c r="DE15" s="680"/>
      <c r="DF15" s="680"/>
      <c r="DG15" s="680"/>
      <c r="DH15" s="680"/>
      <c r="DI15" s="680"/>
      <c r="DJ15" s="680"/>
      <c r="DK15" s="680"/>
      <c r="DL15" s="680"/>
      <c r="DM15" s="680"/>
      <c r="DN15" s="680"/>
      <c r="DO15" s="680"/>
      <c r="DP15" s="681"/>
      <c r="DQ15" s="688">
        <v>135847</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138</v>
      </c>
      <c r="S16" s="680"/>
      <c r="T16" s="680"/>
      <c r="U16" s="680"/>
      <c r="V16" s="680"/>
      <c r="W16" s="680"/>
      <c r="X16" s="680"/>
      <c r="Y16" s="681"/>
      <c r="Z16" s="682" t="s">
        <v>138</v>
      </c>
      <c r="AA16" s="682"/>
      <c r="AB16" s="682"/>
      <c r="AC16" s="682"/>
      <c r="AD16" s="683" t="s">
        <v>233</v>
      </c>
      <c r="AE16" s="683"/>
      <c r="AF16" s="683"/>
      <c r="AG16" s="683"/>
      <c r="AH16" s="683"/>
      <c r="AI16" s="683"/>
      <c r="AJ16" s="683"/>
      <c r="AK16" s="683"/>
      <c r="AL16" s="684" t="s">
        <v>233</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138</v>
      </c>
      <c r="BH16" s="680"/>
      <c r="BI16" s="680"/>
      <c r="BJ16" s="680"/>
      <c r="BK16" s="680"/>
      <c r="BL16" s="680"/>
      <c r="BM16" s="680"/>
      <c r="BN16" s="681"/>
      <c r="BO16" s="682" t="s">
        <v>138</v>
      </c>
      <c r="BP16" s="682"/>
      <c r="BQ16" s="682"/>
      <c r="BR16" s="682"/>
      <c r="BS16" s="688" t="s">
        <v>138</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5562</v>
      </c>
      <c r="CS16" s="680"/>
      <c r="CT16" s="680"/>
      <c r="CU16" s="680"/>
      <c r="CV16" s="680"/>
      <c r="CW16" s="680"/>
      <c r="CX16" s="680"/>
      <c r="CY16" s="681"/>
      <c r="CZ16" s="682">
        <v>0.4</v>
      </c>
      <c r="DA16" s="682"/>
      <c r="DB16" s="682"/>
      <c r="DC16" s="682"/>
      <c r="DD16" s="688" t="s">
        <v>233</v>
      </c>
      <c r="DE16" s="680"/>
      <c r="DF16" s="680"/>
      <c r="DG16" s="680"/>
      <c r="DH16" s="680"/>
      <c r="DI16" s="680"/>
      <c r="DJ16" s="680"/>
      <c r="DK16" s="680"/>
      <c r="DL16" s="680"/>
      <c r="DM16" s="680"/>
      <c r="DN16" s="680"/>
      <c r="DO16" s="680"/>
      <c r="DP16" s="681"/>
      <c r="DQ16" s="688">
        <v>5562</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t="s">
        <v>138</v>
      </c>
      <c r="S17" s="680"/>
      <c r="T17" s="680"/>
      <c r="U17" s="680"/>
      <c r="V17" s="680"/>
      <c r="W17" s="680"/>
      <c r="X17" s="680"/>
      <c r="Y17" s="681"/>
      <c r="Z17" s="682" t="s">
        <v>138</v>
      </c>
      <c r="AA17" s="682"/>
      <c r="AB17" s="682"/>
      <c r="AC17" s="682"/>
      <c r="AD17" s="683" t="s">
        <v>233</v>
      </c>
      <c r="AE17" s="683"/>
      <c r="AF17" s="683"/>
      <c r="AG17" s="683"/>
      <c r="AH17" s="683"/>
      <c r="AI17" s="683"/>
      <c r="AJ17" s="683"/>
      <c r="AK17" s="683"/>
      <c r="AL17" s="684" t="s">
        <v>233</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682" t="s">
        <v>138</v>
      </c>
      <c r="BP17" s="682"/>
      <c r="BQ17" s="682"/>
      <c r="BR17" s="682"/>
      <c r="BS17" s="688" t="s">
        <v>138</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133098</v>
      </c>
      <c r="CS17" s="680"/>
      <c r="CT17" s="680"/>
      <c r="CU17" s="680"/>
      <c r="CV17" s="680"/>
      <c r="CW17" s="680"/>
      <c r="CX17" s="680"/>
      <c r="CY17" s="681"/>
      <c r="CZ17" s="682">
        <v>8.4</v>
      </c>
      <c r="DA17" s="682"/>
      <c r="DB17" s="682"/>
      <c r="DC17" s="682"/>
      <c r="DD17" s="688" t="s">
        <v>233</v>
      </c>
      <c r="DE17" s="680"/>
      <c r="DF17" s="680"/>
      <c r="DG17" s="680"/>
      <c r="DH17" s="680"/>
      <c r="DI17" s="680"/>
      <c r="DJ17" s="680"/>
      <c r="DK17" s="680"/>
      <c r="DL17" s="680"/>
      <c r="DM17" s="680"/>
      <c r="DN17" s="680"/>
      <c r="DO17" s="680"/>
      <c r="DP17" s="681"/>
      <c r="DQ17" s="688">
        <v>117661</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810989</v>
      </c>
      <c r="S18" s="680"/>
      <c r="T18" s="680"/>
      <c r="U18" s="680"/>
      <c r="V18" s="680"/>
      <c r="W18" s="680"/>
      <c r="X18" s="680"/>
      <c r="Y18" s="681"/>
      <c r="Z18" s="682">
        <v>48</v>
      </c>
      <c r="AA18" s="682"/>
      <c r="AB18" s="682"/>
      <c r="AC18" s="682"/>
      <c r="AD18" s="683">
        <v>593514</v>
      </c>
      <c r="AE18" s="683"/>
      <c r="AF18" s="683"/>
      <c r="AG18" s="683"/>
      <c r="AH18" s="683"/>
      <c r="AI18" s="683"/>
      <c r="AJ18" s="683"/>
      <c r="AK18" s="683"/>
      <c r="AL18" s="684">
        <v>84</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233</v>
      </c>
      <c r="BH18" s="680"/>
      <c r="BI18" s="680"/>
      <c r="BJ18" s="680"/>
      <c r="BK18" s="680"/>
      <c r="BL18" s="680"/>
      <c r="BM18" s="680"/>
      <c r="BN18" s="681"/>
      <c r="BO18" s="682" t="s">
        <v>233</v>
      </c>
      <c r="BP18" s="682"/>
      <c r="BQ18" s="682"/>
      <c r="BR18" s="682"/>
      <c r="BS18" s="688" t="s">
        <v>233</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v>25856</v>
      </c>
      <c r="CS18" s="680"/>
      <c r="CT18" s="680"/>
      <c r="CU18" s="680"/>
      <c r="CV18" s="680"/>
      <c r="CW18" s="680"/>
      <c r="CX18" s="680"/>
      <c r="CY18" s="681"/>
      <c r="CZ18" s="682">
        <v>1.6</v>
      </c>
      <c r="DA18" s="682"/>
      <c r="DB18" s="682"/>
      <c r="DC18" s="682"/>
      <c r="DD18" s="688" t="s">
        <v>138</v>
      </c>
      <c r="DE18" s="680"/>
      <c r="DF18" s="680"/>
      <c r="DG18" s="680"/>
      <c r="DH18" s="680"/>
      <c r="DI18" s="680"/>
      <c r="DJ18" s="680"/>
      <c r="DK18" s="680"/>
      <c r="DL18" s="680"/>
      <c r="DM18" s="680"/>
      <c r="DN18" s="680"/>
      <c r="DO18" s="680"/>
      <c r="DP18" s="681"/>
      <c r="DQ18" s="688">
        <v>19929</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593514</v>
      </c>
      <c r="S19" s="680"/>
      <c r="T19" s="680"/>
      <c r="U19" s="680"/>
      <c r="V19" s="680"/>
      <c r="W19" s="680"/>
      <c r="X19" s="680"/>
      <c r="Y19" s="681"/>
      <c r="Z19" s="682">
        <v>35.1</v>
      </c>
      <c r="AA19" s="682"/>
      <c r="AB19" s="682"/>
      <c r="AC19" s="682"/>
      <c r="AD19" s="683">
        <v>593514</v>
      </c>
      <c r="AE19" s="683"/>
      <c r="AF19" s="683"/>
      <c r="AG19" s="683"/>
      <c r="AH19" s="683"/>
      <c r="AI19" s="683"/>
      <c r="AJ19" s="683"/>
      <c r="AK19" s="683"/>
      <c r="AL19" s="684">
        <v>84</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12538</v>
      </c>
      <c r="BH19" s="680"/>
      <c r="BI19" s="680"/>
      <c r="BJ19" s="680"/>
      <c r="BK19" s="680"/>
      <c r="BL19" s="680"/>
      <c r="BM19" s="680"/>
      <c r="BN19" s="681"/>
      <c r="BO19" s="682">
        <v>14.7</v>
      </c>
      <c r="BP19" s="682"/>
      <c r="BQ19" s="682"/>
      <c r="BR19" s="682"/>
      <c r="BS19" s="688" t="s">
        <v>233</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138</v>
      </c>
      <c r="CS19" s="680"/>
      <c r="CT19" s="680"/>
      <c r="CU19" s="680"/>
      <c r="CV19" s="680"/>
      <c r="CW19" s="680"/>
      <c r="CX19" s="680"/>
      <c r="CY19" s="681"/>
      <c r="CZ19" s="682" t="s">
        <v>233</v>
      </c>
      <c r="DA19" s="682"/>
      <c r="DB19" s="682"/>
      <c r="DC19" s="682"/>
      <c r="DD19" s="688" t="s">
        <v>233</v>
      </c>
      <c r="DE19" s="680"/>
      <c r="DF19" s="680"/>
      <c r="DG19" s="680"/>
      <c r="DH19" s="680"/>
      <c r="DI19" s="680"/>
      <c r="DJ19" s="680"/>
      <c r="DK19" s="680"/>
      <c r="DL19" s="680"/>
      <c r="DM19" s="680"/>
      <c r="DN19" s="680"/>
      <c r="DO19" s="680"/>
      <c r="DP19" s="681"/>
      <c r="DQ19" s="688" t="s">
        <v>138</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217475</v>
      </c>
      <c r="S20" s="680"/>
      <c r="T20" s="680"/>
      <c r="U20" s="680"/>
      <c r="V20" s="680"/>
      <c r="W20" s="680"/>
      <c r="X20" s="680"/>
      <c r="Y20" s="681"/>
      <c r="Z20" s="682">
        <v>12.9</v>
      </c>
      <c r="AA20" s="682"/>
      <c r="AB20" s="682"/>
      <c r="AC20" s="682"/>
      <c r="AD20" s="683" t="s">
        <v>138</v>
      </c>
      <c r="AE20" s="683"/>
      <c r="AF20" s="683"/>
      <c r="AG20" s="683"/>
      <c r="AH20" s="683"/>
      <c r="AI20" s="683"/>
      <c r="AJ20" s="683"/>
      <c r="AK20" s="683"/>
      <c r="AL20" s="684" t="s">
        <v>138</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t="s">
        <v>233</v>
      </c>
      <c r="BH20" s="680"/>
      <c r="BI20" s="680"/>
      <c r="BJ20" s="680"/>
      <c r="BK20" s="680"/>
      <c r="BL20" s="680"/>
      <c r="BM20" s="680"/>
      <c r="BN20" s="681"/>
      <c r="BO20" s="682" t="s">
        <v>233</v>
      </c>
      <c r="BP20" s="682"/>
      <c r="BQ20" s="682"/>
      <c r="BR20" s="682"/>
      <c r="BS20" s="688" t="s">
        <v>233</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1580008</v>
      </c>
      <c r="CS20" s="680"/>
      <c r="CT20" s="680"/>
      <c r="CU20" s="680"/>
      <c r="CV20" s="680"/>
      <c r="CW20" s="680"/>
      <c r="CX20" s="680"/>
      <c r="CY20" s="681"/>
      <c r="CZ20" s="682">
        <v>100</v>
      </c>
      <c r="DA20" s="682"/>
      <c r="DB20" s="682"/>
      <c r="DC20" s="682"/>
      <c r="DD20" s="688">
        <v>374434</v>
      </c>
      <c r="DE20" s="680"/>
      <c r="DF20" s="680"/>
      <c r="DG20" s="680"/>
      <c r="DH20" s="680"/>
      <c r="DI20" s="680"/>
      <c r="DJ20" s="680"/>
      <c r="DK20" s="680"/>
      <c r="DL20" s="680"/>
      <c r="DM20" s="680"/>
      <c r="DN20" s="680"/>
      <c r="DO20" s="680"/>
      <c r="DP20" s="681"/>
      <c r="DQ20" s="688">
        <v>1105964</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233</v>
      </c>
      <c r="S21" s="680"/>
      <c r="T21" s="680"/>
      <c r="U21" s="680"/>
      <c r="V21" s="680"/>
      <c r="W21" s="680"/>
      <c r="X21" s="680"/>
      <c r="Y21" s="681"/>
      <c r="Z21" s="682" t="s">
        <v>138</v>
      </c>
      <c r="AA21" s="682"/>
      <c r="AB21" s="682"/>
      <c r="AC21" s="682"/>
      <c r="AD21" s="683" t="s">
        <v>233</v>
      </c>
      <c r="AE21" s="683"/>
      <c r="AF21" s="683"/>
      <c r="AG21" s="683"/>
      <c r="AH21" s="683"/>
      <c r="AI21" s="683"/>
      <c r="AJ21" s="683"/>
      <c r="AK21" s="683"/>
      <c r="AL21" s="684" t="s">
        <v>233</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233</v>
      </c>
      <c r="BH21" s="680"/>
      <c r="BI21" s="680"/>
      <c r="BJ21" s="680"/>
      <c r="BK21" s="680"/>
      <c r="BL21" s="680"/>
      <c r="BM21" s="680"/>
      <c r="BN21" s="681"/>
      <c r="BO21" s="682" t="s">
        <v>138</v>
      </c>
      <c r="BP21" s="682"/>
      <c r="BQ21" s="682"/>
      <c r="BR21" s="682"/>
      <c r="BS21" s="688" t="s">
        <v>138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918608</v>
      </c>
      <c r="S22" s="680"/>
      <c r="T22" s="680"/>
      <c r="U22" s="680"/>
      <c r="V22" s="680"/>
      <c r="W22" s="680"/>
      <c r="X22" s="680"/>
      <c r="Y22" s="681"/>
      <c r="Z22" s="682">
        <v>54.3</v>
      </c>
      <c r="AA22" s="682"/>
      <c r="AB22" s="682"/>
      <c r="AC22" s="682"/>
      <c r="AD22" s="683">
        <v>688595</v>
      </c>
      <c r="AE22" s="683"/>
      <c r="AF22" s="683"/>
      <c r="AG22" s="683"/>
      <c r="AH22" s="683"/>
      <c r="AI22" s="683"/>
      <c r="AJ22" s="683"/>
      <c r="AK22" s="683"/>
      <c r="AL22" s="684">
        <v>97.5</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138</v>
      </c>
      <c r="BH22" s="680"/>
      <c r="BI22" s="680"/>
      <c r="BJ22" s="680"/>
      <c r="BK22" s="680"/>
      <c r="BL22" s="680"/>
      <c r="BM22" s="680"/>
      <c r="BN22" s="681"/>
      <c r="BO22" s="682" t="s">
        <v>138</v>
      </c>
      <c r="BP22" s="682"/>
      <c r="BQ22" s="682"/>
      <c r="BR22" s="682"/>
      <c r="BS22" s="688" t="s">
        <v>233</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t="s">
        <v>233</v>
      </c>
      <c r="S23" s="680"/>
      <c r="T23" s="680"/>
      <c r="U23" s="680"/>
      <c r="V23" s="680"/>
      <c r="W23" s="680"/>
      <c r="X23" s="680"/>
      <c r="Y23" s="681"/>
      <c r="Z23" s="682" t="s">
        <v>138</v>
      </c>
      <c r="AA23" s="682"/>
      <c r="AB23" s="682"/>
      <c r="AC23" s="682"/>
      <c r="AD23" s="683" t="s">
        <v>138</v>
      </c>
      <c r="AE23" s="683"/>
      <c r="AF23" s="683"/>
      <c r="AG23" s="683"/>
      <c r="AH23" s="683"/>
      <c r="AI23" s="683"/>
      <c r="AJ23" s="683"/>
      <c r="AK23" s="683"/>
      <c r="AL23" s="684" t="s">
        <v>233</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233</v>
      </c>
      <c r="BH23" s="680"/>
      <c r="BI23" s="680"/>
      <c r="BJ23" s="680"/>
      <c r="BK23" s="680"/>
      <c r="BL23" s="680"/>
      <c r="BM23" s="680"/>
      <c r="BN23" s="681"/>
      <c r="BO23" s="682" t="s">
        <v>233</v>
      </c>
      <c r="BP23" s="682"/>
      <c r="BQ23" s="682"/>
      <c r="BR23" s="682"/>
      <c r="BS23" s="688" t="s">
        <v>138</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722</v>
      </c>
      <c r="S24" s="680"/>
      <c r="T24" s="680"/>
      <c r="U24" s="680"/>
      <c r="V24" s="680"/>
      <c r="W24" s="680"/>
      <c r="X24" s="680"/>
      <c r="Y24" s="681"/>
      <c r="Z24" s="682">
        <v>0</v>
      </c>
      <c r="AA24" s="682"/>
      <c r="AB24" s="682"/>
      <c r="AC24" s="682"/>
      <c r="AD24" s="683">
        <v>16</v>
      </c>
      <c r="AE24" s="683"/>
      <c r="AF24" s="683"/>
      <c r="AG24" s="683"/>
      <c r="AH24" s="683"/>
      <c r="AI24" s="683"/>
      <c r="AJ24" s="683"/>
      <c r="AK24" s="683"/>
      <c r="AL24" s="684">
        <v>0</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233</v>
      </c>
      <c r="BH24" s="680"/>
      <c r="BI24" s="680"/>
      <c r="BJ24" s="680"/>
      <c r="BK24" s="680"/>
      <c r="BL24" s="680"/>
      <c r="BM24" s="680"/>
      <c r="BN24" s="681"/>
      <c r="BO24" s="682" t="s">
        <v>233</v>
      </c>
      <c r="BP24" s="682"/>
      <c r="BQ24" s="682"/>
      <c r="BR24" s="682"/>
      <c r="BS24" s="688" t="s">
        <v>138</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532683</v>
      </c>
      <c r="CS24" s="669"/>
      <c r="CT24" s="669"/>
      <c r="CU24" s="669"/>
      <c r="CV24" s="669"/>
      <c r="CW24" s="669"/>
      <c r="CX24" s="669"/>
      <c r="CY24" s="670"/>
      <c r="CZ24" s="673">
        <v>33.700000000000003</v>
      </c>
      <c r="DA24" s="674"/>
      <c r="DB24" s="674"/>
      <c r="DC24" s="693"/>
      <c r="DD24" s="712">
        <v>477257</v>
      </c>
      <c r="DE24" s="669"/>
      <c r="DF24" s="669"/>
      <c r="DG24" s="669"/>
      <c r="DH24" s="669"/>
      <c r="DI24" s="669"/>
      <c r="DJ24" s="669"/>
      <c r="DK24" s="670"/>
      <c r="DL24" s="712">
        <v>435192</v>
      </c>
      <c r="DM24" s="669"/>
      <c r="DN24" s="669"/>
      <c r="DO24" s="669"/>
      <c r="DP24" s="669"/>
      <c r="DQ24" s="669"/>
      <c r="DR24" s="669"/>
      <c r="DS24" s="669"/>
      <c r="DT24" s="669"/>
      <c r="DU24" s="669"/>
      <c r="DV24" s="670"/>
      <c r="DW24" s="673">
        <v>59.5</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38675</v>
      </c>
      <c r="S25" s="680"/>
      <c r="T25" s="680"/>
      <c r="U25" s="680"/>
      <c r="V25" s="680"/>
      <c r="W25" s="680"/>
      <c r="X25" s="680"/>
      <c r="Y25" s="681"/>
      <c r="Z25" s="682">
        <v>2.2999999999999998</v>
      </c>
      <c r="AA25" s="682"/>
      <c r="AB25" s="682"/>
      <c r="AC25" s="682"/>
      <c r="AD25" s="683">
        <v>7615</v>
      </c>
      <c r="AE25" s="683"/>
      <c r="AF25" s="683"/>
      <c r="AG25" s="683"/>
      <c r="AH25" s="683"/>
      <c r="AI25" s="683"/>
      <c r="AJ25" s="683"/>
      <c r="AK25" s="683"/>
      <c r="AL25" s="684">
        <v>1.1000000000000001</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v>12538</v>
      </c>
      <c r="BH25" s="680"/>
      <c r="BI25" s="680"/>
      <c r="BJ25" s="680"/>
      <c r="BK25" s="680"/>
      <c r="BL25" s="680"/>
      <c r="BM25" s="680"/>
      <c r="BN25" s="681"/>
      <c r="BO25" s="682">
        <v>14.7</v>
      </c>
      <c r="BP25" s="682"/>
      <c r="BQ25" s="682"/>
      <c r="BR25" s="682"/>
      <c r="BS25" s="688" t="s">
        <v>233</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355190</v>
      </c>
      <c r="CS25" s="715"/>
      <c r="CT25" s="715"/>
      <c r="CU25" s="715"/>
      <c r="CV25" s="715"/>
      <c r="CW25" s="715"/>
      <c r="CX25" s="715"/>
      <c r="CY25" s="716"/>
      <c r="CZ25" s="684">
        <v>22.5</v>
      </c>
      <c r="DA25" s="713"/>
      <c r="DB25" s="713"/>
      <c r="DC25" s="717"/>
      <c r="DD25" s="688">
        <v>342305</v>
      </c>
      <c r="DE25" s="715"/>
      <c r="DF25" s="715"/>
      <c r="DG25" s="715"/>
      <c r="DH25" s="715"/>
      <c r="DI25" s="715"/>
      <c r="DJ25" s="715"/>
      <c r="DK25" s="716"/>
      <c r="DL25" s="688">
        <v>306017</v>
      </c>
      <c r="DM25" s="715"/>
      <c r="DN25" s="715"/>
      <c r="DO25" s="715"/>
      <c r="DP25" s="715"/>
      <c r="DQ25" s="715"/>
      <c r="DR25" s="715"/>
      <c r="DS25" s="715"/>
      <c r="DT25" s="715"/>
      <c r="DU25" s="715"/>
      <c r="DV25" s="716"/>
      <c r="DW25" s="684">
        <v>41.8</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11224</v>
      </c>
      <c r="S26" s="680"/>
      <c r="T26" s="680"/>
      <c r="U26" s="680"/>
      <c r="V26" s="680"/>
      <c r="W26" s="680"/>
      <c r="X26" s="680"/>
      <c r="Y26" s="681"/>
      <c r="Z26" s="682">
        <v>0.7</v>
      </c>
      <c r="AA26" s="682"/>
      <c r="AB26" s="682"/>
      <c r="AC26" s="682"/>
      <c r="AD26" s="683">
        <v>376</v>
      </c>
      <c r="AE26" s="683"/>
      <c r="AF26" s="683"/>
      <c r="AG26" s="683"/>
      <c r="AH26" s="683"/>
      <c r="AI26" s="683"/>
      <c r="AJ26" s="683"/>
      <c r="AK26" s="683"/>
      <c r="AL26" s="684">
        <v>0.1</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233</v>
      </c>
      <c r="BH26" s="680"/>
      <c r="BI26" s="680"/>
      <c r="BJ26" s="680"/>
      <c r="BK26" s="680"/>
      <c r="BL26" s="680"/>
      <c r="BM26" s="680"/>
      <c r="BN26" s="681"/>
      <c r="BO26" s="682" t="s">
        <v>138</v>
      </c>
      <c r="BP26" s="682"/>
      <c r="BQ26" s="682"/>
      <c r="BR26" s="682"/>
      <c r="BS26" s="688" t="s">
        <v>138</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193303</v>
      </c>
      <c r="CS26" s="680"/>
      <c r="CT26" s="680"/>
      <c r="CU26" s="680"/>
      <c r="CV26" s="680"/>
      <c r="CW26" s="680"/>
      <c r="CX26" s="680"/>
      <c r="CY26" s="681"/>
      <c r="CZ26" s="684">
        <v>12.2</v>
      </c>
      <c r="DA26" s="713"/>
      <c r="DB26" s="713"/>
      <c r="DC26" s="717"/>
      <c r="DD26" s="688">
        <v>182078</v>
      </c>
      <c r="DE26" s="680"/>
      <c r="DF26" s="680"/>
      <c r="DG26" s="680"/>
      <c r="DH26" s="680"/>
      <c r="DI26" s="680"/>
      <c r="DJ26" s="680"/>
      <c r="DK26" s="681"/>
      <c r="DL26" s="688" t="s">
        <v>233</v>
      </c>
      <c r="DM26" s="680"/>
      <c r="DN26" s="680"/>
      <c r="DO26" s="680"/>
      <c r="DP26" s="680"/>
      <c r="DQ26" s="680"/>
      <c r="DR26" s="680"/>
      <c r="DS26" s="680"/>
      <c r="DT26" s="680"/>
      <c r="DU26" s="680"/>
      <c r="DV26" s="681"/>
      <c r="DW26" s="684" t="s">
        <v>233</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25338</v>
      </c>
      <c r="S27" s="680"/>
      <c r="T27" s="680"/>
      <c r="U27" s="680"/>
      <c r="V27" s="680"/>
      <c r="W27" s="680"/>
      <c r="X27" s="680"/>
      <c r="Y27" s="681"/>
      <c r="Z27" s="682">
        <v>1.5</v>
      </c>
      <c r="AA27" s="682"/>
      <c r="AB27" s="682"/>
      <c r="AC27" s="682"/>
      <c r="AD27" s="683" t="s">
        <v>233</v>
      </c>
      <c r="AE27" s="683"/>
      <c r="AF27" s="683"/>
      <c r="AG27" s="683"/>
      <c r="AH27" s="683"/>
      <c r="AI27" s="683"/>
      <c r="AJ27" s="683"/>
      <c r="AK27" s="683"/>
      <c r="AL27" s="684" t="s">
        <v>138</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85316</v>
      </c>
      <c r="BH27" s="680"/>
      <c r="BI27" s="680"/>
      <c r="BJ27" s="680"/>
      <c r="BK27" s="680"/>
      <c r="BL27" s="680"/>
      <c r="BM27" s="680"/>
      <c r="BN27" s="681"/>
      <c r="BO27" s="682">
        <v>100</v>
      </c>
      <c r="BP27" s="682"/>
      <c r="BQ27" s="682"/>
      <c r="BR27" s="682"/>
      <c r="BS27" s="688" t="s">
        <v>138</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44395</v>
      </c>
      <c r="CS27" s="715"/>
      <c r="CT27" s="715"/>
      <c r="CU27" s="715"/>
      <c r="CV27" s="715"/>
      <c r="CW27" s="715"/>
      <c r="CX27" s="715"/>
      <c r="CY27" s="716"/>
      <c r="CZ27" s="684">
        <v>2.8</v>
      </c>
      <c r="DA27" s="713"/>
      <c r="DB27" s="713"/>
      <c r="DC27" s="717"/>
      <c r="DD27" s="688">
        <v>17291</v>
      </c>
      <c r="DE27" s="715"/>
      <c r="DF27" s="715"/>
      <c r="DG27" s="715"/>
      <c r="DH27" s="715"/>
      <c r="DI27" s="715"/>
      <c r="DJ27" s="715"/>
      <c r="DK27" s="716"/>
      <c r="DL27" s="688">
        <v>11514</v>
      </c>
      <c r="DM27" s="715"/>
      <c r="DN27" s="715"/>
      <c r="DO27" s="715"/>
      <c r="DP27" s="715"/>
      <c r="DQ27" s="715"/>
      <c r="DR27" s="715"/>
      <c r="DS27" s="715"/>
      <c r="DT27" s="715"/>
      <c r="DU27" s="715"/>
      <c r="DV27" s="716"/>
      <c r="DW27" s="684">
        <v>1.6</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138</v>
      </c>
      <c r="S28" s="680"/>
      <c r="T28" s="680"/>
      <c r="U28" s="680"/>
      <c r="V28" s="680"/>
      <c r="W28" s="680"/>
      <c r="X28" s="680"/>
      <c r="Y28" s="681"/>
      <c r="Z28" s="682" t="s">
        <v>233</v>
      </c>
      <c r="AA28" s="682"/>
      <c r="AB28" s="682"/>
      <c r="AC28" s="682"/>
      <c r="AD28" s="683" t="s">
        <v>233</v>
      </c>
      <c r="AE28" s="683"/>
      <c r="AF28" s="683"/>
      <c r="AG28" s="683"/>
      <c r="AH28" s="683"/>
      <c r="AI28" s="683"/>
      <c r="AJ28" s="683"/>
      <c r="AK28" s="683"/>
      <c r="AL28" s="684" t="s">
        <v>138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133098</v>
      </c>
      <c r="CS28" s="680"/>
      <c r="CT28" s="680"/>
      <c r="CU28" s="680"/>
      <c r="CV28" s="680"/>
      <c r="CW28" s="680"/>
      <c r="CX28" s="680"/>
      <c r="CY28" s="681"/>
      <c r="CZ28" s="684">
        <v>8.4</v>
      </c>
      <c r="DA28" s="713"/>
      <c r="DB28" s="713"/>
      <c r="DC28" s="717"/>
      <c r="DD28" s="688">
        <v>117661</v>
      </c>
      <c r="DE28" s="680"/>
      <c r="DF28" s="680"/>
      <c r="DG28" s="680"/>
      <c r="DH28" s="680"/>
      <c r="DI28" s="680"/>
      <c r="DJ28" s="680"/>
      <c r="DK28" s="681"/>
      <c r="DL28" s="688">
        <v>117661</v>
      </c>
      <c r="DM28" s="680"/>
      <c r="DN28" s="680"/>
      <c r="DO28" s="680"/>
      <c r="DP28" s="680"/>
      <c r="DQ28" s="680"/>
      <c r="DR28" s="680"/>
      <c r="DS28" s="680"/>
      <c r="DT28" s="680"/>
      <c r="DU28" s="680"/>
      <c r="DV28" s="681"/>
      <c r="DW28" s="684">
        <v>16.100000000000001</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255120</v>
      </c>
      <c r="S29" s="680"/>
      <c r="T29" s="680"/>
      <c r="U29" s="680"/>
      <c r="V29" s="680"/>
      <c r="W29" s="680"/>
      <c r="X29" s="680"/>
      <c r="Y29" s="681"/>
      <c r="Z29" s="682">
        <v>15.1</v>
      </c>
      <c r="AA29" s="682"/>
      <c r="AB29" s="682"/>
      <c r="AC29" s="682"/>
      <c r="AD29" s="683" t="s">
        <v>138</v>
      </c>
      <c r="AE29" s="683"/>
      <c r="AF29" s="683"/>
      <c r="AG29" s="683"/>
      <c r="AH29" s="683"/>
      <c r="AI29" s="683"/>
      <c r="AJ29" s="683"/>
      <c r="AK29" s="683"/>
      <c r="AL29" s="684" t="s">
        <v>138</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69</v>
      </c>
      <c r="CG29" s="695"/>
      <c r="CH29" s="695"/>
      <c r="CI29" s="695"/>
      <c r="CJ29" s="695"/>
      <c r="CK29" s="695"/>
      <c r="CL29" s="695"/>
      <c r="CM29" s="695"/>
      <c r="CN29" s="695"/>
      <c r="CO29" s="695"/>
      <c r="CP29" s="695"/>
      <c r="CQ29" s="696"/>
      <c r="CR29" s="679">
        <v>133063</v>
      </c>
      <c r="CS29" s="715"/>
      <c r="CT29" s="715"/>
      <c r="CU29" s="715"/>
      <c r="CV29" s="715"/>
      <c r="CW29" s="715"/>
      <c r="CX29" s="715"/>
      <c r="CY29" s="716"/>
      <c r="CZ29" s="684">
        <v>8.4</v>
      </c>
      <c r="DA29" s="713"/>
      <c r="DB29" s="713"/>
      <c r="DC29" s="717"/>
      <c r="DD29" s="688">
        <v>117626</v>
      </c>
      <c r="DE29" s="715"/>
      <c r="DF29" s="715"/>
      <c r="DG29" s="715"/>
      <c r="DH29" s="715"/>
      <c r="DI29" s="715"/>
      <c r="DJ29" s="715"/>
      <c r="DK29" s="716"/>
      <c r="DL29" s="688">
        <v>117626</v>
      </c>
      <c r="DM29" s="715"/>
      <c r="DN29" s="715"/>
      <c r="DO29" s="715"/>
      <c r="DP29" s="715"/>
      <c r="DQ29" s="715"/>
      <c r="DR29" s="715"/>
      <c r="DS29" s="715"/>
      <c r="DT29" s="715"/>
      <c r="DU29" s="715"/>
      <c r="DV29" s="716"/>
      <c r="DW29" s="684">
        <v>16.100000000000001</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8874</v>
      </c>
      <c r="S30" s="680"/>
      <c r="T30" s="680"/>
      <c r="U30" s="680"/>
      <c r="V30" s="680"/>
      <c r="W30" s="680"/>
      <c r="X30" s="680"/>
      <c r="Y30" s="681"/>
      <c r="Z30" s="682">
        <v>0.5</v>
      </c>
      <c r="AA30" s="682"/>
      <c r="AB30" s="682"/>
      <c r="AC30" s="682"/>
      <c r="AD30" s="683">
        <v>7229</v>
      </c>
      <c r="AE30" s="683"/>
      <c r="AF30" s="683"/>
      <c r="AG30" s="683"/>
      <c r="AH30" s="683"/>
      <c r="AI30" s="683"/>
      <c r="AJ30" s="683"/>
      <c r="AK30" s="683"/>
      <c r="AL30" s="684">
        <v>1</v>
      </c>
      <c r="AM30" s="685"/>
      <c r="AN30" s="685"/>
      <c r="AO30" s="686"/>
      <c r="AP30" s="727" t="s">
        <v>308</v>
      </c>
      <c r="AQ30" s="728"/>
      <c r="AR30" s="728"/>
      <c r="AS30" s="728"/>
      <c r="AT30" s="733" t="s">
        <v>309</v>
      </c>
      <c r="AU30" s="230"/>
      <c r="AV30" s="230"/>
      <c r="AW30" s="230"/>
      <c r="AX30" s="665" t="s">
        <v>188</v>
      </c>
      <c r="AY30" s="666"/>
      <c r="AZ30" s="666"/>
      <c r="BA30" s="666"/>
      <c r="BB30" s="666"/>
      <c r="BC30" s="666"/>
      <c r="BD30" s="666"/>
      <c r="BE30" s="666"/>
      <c r="BF30" s="667"/>
      <c r="BG30" s="739">
        <v>100.4</v>
      </c>
      <c r="BH30" s="740"/>
      <c r="BI30" s="740"/>
      <c r="BJ30" s="740"/>
      <c r="BK30" s="740"/>
      <c r="BL30" s="740"/>
      <c r="BM30" s="674">
        <v>100</v>
      </c>
      <c r="BN30" s="740"/>
      <c r="BO30" s="740"/>
      <c r="BP30" s="740"/>
      <c r="BQ30" s="741"/>
      <c r="BR30" s="739">
        <v>99.3</v>
      </c>
      <c r="BS30" s="740"/>
      <c r="BT30" s="740"/>
      <c r="BU30" s="740"/>
      <c r="BV30" s="740"/>
      <c r="BW30" s="740"/>
      <c r="BX30" s="674">
        <v>98</v>
      </c>
      <c r="BY30" s="740"/>
      <c r="BZ30" s="740"/>
      <c r="CA30" s="740"/>
      <c r="CB30" s="741"/>
      <c r="CD30" s="744"/>
      <c r="CE30" s="745"/>
      <c r="CF30" s="694" t="s">
        <v>310</v>
      </c>
      <c r="CG30" s="695"/>
      <c r="CH30" s="695"/>
      <c r="CI30" s="695"/>
      <c r="CJ30" s="695"/>
      <c r="CK30" s="695"/>
      <c r="CL30" s="695"/>
      <c r="CM30" s="695"/>
      <c r="CN30" s="695"/>
      <c r="CO30" s="695"/>
      <c r="CP30" s="695"/>
      <c r="CQ30" s="696"/>
      <c r="CR30" s="679">
        <v>123090</v>
      </c>
      <c r="CS30" s="680"/>
      <c r="CT30" s="680"/>
      <c r="CU30" s="680"/>
      <c r="CV30" s="680"/>
      <c r="CW30" s="680"/>
      <c r="CX30" s="680"/>
      <c r="CY30" s="681"/>
      <c r="CZ30" s="684">
        <v>7.8</v>
      </c>
      <c r="DA30" s="713"/>
      <c r="DB30" s="713"/>
      <c r="DC30" s="717"/>
      <c r="DD30" s="688">
        <v>109751</v>
      </c>
      <c r="DE30" s="680"/>
      <c r="DF30" s="680"/>
      <c r="DG30" s="680"/>
      <c r="DH30" s="680"/>
      <c r="DI30" s="680"/>
      <c r="DJ30" s="680"/>
      <c r="DK30" s="681"/>
      <c r="DL30" s="688">
        <v>109751</v>
      </c>
      <c r="DM30" s="680"/>
      <c r="DN30" s="680"/>
      <c r="DO30" s="680"/>
      <c r="DP30" s="680"/>
      <c r="DQ30" s="680"/>
      <c r="DR30" s="680"/>
      <c r="DS30" s="680"/>
      <c r="DT30" s="680"/>
      <c r="DU30" s="680"/>
      <c r="DV30" s="681"/>
      <c r="DW30" s="684">
        <v>15</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10804</v>
      </c>
      <c r="S31" s="680"/>
      <c r="T31" s="680"/>
      <c r="U31" s="680"/>
      <c r="V31" s="680"/>
      <c r="W31" s="680"/>
      <c r="X31" s="680"/>
      <c r="Y31" s="681"/>
      <c r="Z31" s="682">
        <v>0.6</v>
      </c>
      <c r="AA31" s="682"/>
      <c r="AB31" s="682"/>
      <c r="AC31" s="682"/>
      <c r="AD31" s="683" t="s">
        <v>138</v>
      </c>
      <c r="AE31" s="683"/>
      <c r="AF31" s="683"/>
      <c r="AG31" s="683"/>
      <c r="AH31" s="683"/>
      <c r="AI31" s="683"/>
      <c r="AJ31" s="683"/>
      <c r="AK31" s="683"/>
      <c r="AL31" s="684" t="s">
        <v>138</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99.6</v>
      </c>
      <c r="BH31" s="715"/>
      <c r="BI31" s="715"/>
      <c r="BJ31" s="715"/>
      <c r="BK31" s="715"/>
      <c r="BL31" s="715"/>
      <c r="BM31" s="685">
        <v>99.4</v>
      </c>
      <c r="BN31" s="737"/>
      <c r="BO31" s="737"/>
      <c r="BP31" s="737"/>
      <c r="BQ31" s="738"/>
      <c r="BR31" s="736">
        <v>99.8</v>
      </c>
      <c r="BS31" s="715"/>
      <c r="BT31" s="715"/>
      <c r="BU31" s="715"/>
      <c r="BV31" s="715"/>
      <c r="BW31" s="715"/>
      <c r="BX31" s="685">
        <v>99.1</v>
      </c>
      <c r="BY31" s="737"/>
      <c r="BZ31" s="737"/>
      <c r="CA31" s="737"/>
      <c r="CB31" s="738"/>
      <c r="CD31" s="744"/>
      <c r="CE31" s="745"/>
      <c r="CF31" s="694" t="s">
        <v>314</v>
      </c>
      <c r="CG31" s="695"/>
      <c r="CH31" s="695"/>
      <c r="CI31" s="695"/>
      <c r="CJ31" s="695"/>
      <c r="CK31" s="695"/>
      <c r="CL31" s="695"/>
      <c r="CM31" s="695"/>
      <c r="CN31" s="695"/>
      <c r="CO31" s="695"/>
      <c r="CP31" s="695"/>
      <c r="CQ31" s="696"/>
      <c r="CR31" s="679">
        <v>9973</v>
      </c>
      <c r="CS31" s="715"/>
      <c r="CT31" s="715"/>
      <c r="CU31" s="715"/>
      <c r="CV31" s="715"/>
      <c r="CW31" s="715"/>
      <c r="CX31" s="715"/>
      <c r="CY31" s="716"/>
      <c r="CZ31" s="684">
        <v>0.6</v>
      </c>
      <c r="DA31" s="713"/>
      <c r="DB31" s="713"/>
      <c r="DC31" s="717"/>
      <c r="DD31" s="688">
        <v>7875</v>
      </c>
      <c r="DE31" s="715"/>
      <c r="DF31" s="715"/>
      <c r="DG31" s="715"/>
      <c r="DH31" s="715"/>
      <c r="DI31" s="715"/>
      <c r="DJ31" s="715"/>
      <c r="DK31" s="716"/>
      <c r="DL31" s="688">
        <v>7875</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43382</v>
      </c>
      <c r="S32" s="680"/>
      <c r="T32" s="680"/>
      <c r="U32" s="680"/>
      <c r="V32" s="680"/>
      <c r="W32" s="680"/>
      <c r="X32" s="680"/>
      <c r="Y32" s="681"/>
      <c r="Z32" s="682">
        <v>2.6</v>
      </c>
      <c r="AA32" s="682"/>
      <c r="AB32" s="682"/>
      <c r="AC32" s="682"/>
      <c r="AD32" s="683" t="s">
        <v>233</v>
      </c>
      <c r="AE32" s="683"/>
      <c r="AF32" s="683"/>
      <c r="AG32" s="683"/>
      <c r="AH32" s="683"/>
      <c r="AI32" s="683"/>
      <c r="AJ32" s="683"/>
      <c r="AK32" s="683"/>
      <c r="AL32" s="684" t="s">
        <v>138</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101.4</v>
      </c>
      <c r="BH32" s="749"/>
      <c r="BI32" s="749"/>
      <c r="BJ32" s="749"/>
      <c r="BK32" s="749"/>
      <c r="BL32" s="749"/>
      <c r="BM32" s="750">
        <v>100.5</v>
      </c>
      <c r="BN32" s="749"/>
      <c r="BO32" s="749"/>
      <c r="BP32" s="749"/>
      <c r="BQ32" s="751"/>
      <c r="BR32" s="748">
        <v>98.5</v>
      </c>
      <c r="BS32" s="749"/>
      <c r="BT32" s="749"/>
      <c r="BU32" s="749"/>
      <c r="BV32" s="749"/>
      <c r="BW32" s="749"/>
      <c r="BX32" s="750">
        <v>96.1</v>
      </c>
      <c r="BY32" s="749"/>
      <c r="BZ32" s="749"/>
      <c r="CA32" s="749"/>
      <c r="CB32" s="751"/>
      <c r="CD32" s="746"/>
      <c r="CE32" s="747"/>
      <c r="CF32" s="694" t="s">
        <v>317</v>
      </c>
      <c r="CG32" s="695"/>
      <c r="CH32" s="695"/>
      <c r="CI32" s="695"/>
      <c r="CJ32" s="695"/>
      <c r="CK32" s="695"/>
      <c r="CL32" s="695"/>
      <c r="CM32" s="695"/>
      <c r="CN32" s="695"/>
      <c r="CO32" s="695"/>
      <c r="CP32" s="695"/>
      <c r="CQ32" s="696"/>
      <c r="CR32" s="679">
        <v>35</v>
      </c>
      <c r="CS32" s="680"/>
      <c r="CT32" s="680"/>
      <c r="CU32" s="680"/>
      <c r="CV32" s="680"/>
      <c r="CW32" s="680"/>
      <c r="CX32" s="680"/>
      <c r="CY32" s="681"/>
      <c r="CZ32" s="684">
        <v>0</v>
      </c>
      <c r="DA32" s="713"/>
      <c r="DB32" s="713"/>
      <c r="DC32" s="717"/>
      <c r="DD32" s="688">
        <v>35</v>
      </c>
      <c r="DE32" s="680"/>
      <c r="DF32" s="680"/>
      <c r="DG32" s="680"/>
      <c r="DH32" s="680"/>
      <c r="DI32" s="680"/>
      <c r="DJ32" s="680"/>
      <c r="DK32" s="681"/>
      <c r="DL32" s="688">
        <v>35</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184917</v>
      </c>
      <c r="S33" s="680"/>
      <c r="T33" s="680"/>
      <c r="U33" s="680"/>
      <c r="V33" s="680"/>
      <c r="W33" s="680"/>
      <c r="X33" s="680"/>
      <c r="Y33" s="681"/>
      <c r="Z33" s="682">
        <v>10.9</v>
      </c>
      <c r="AA33" s="682"/>
      <c r="AB33" s="682"/>
      <c r="AC33" s="682"/>
      <c r="AD33" s="683" t="s">
        <v>233</v>
      </c>
      <c r="AE33" s="683"/>
      <c r="AF33" s="683"/>
      <c r="AG33" s="683"/>
      <c r="AH33" s="683"/>
      <c r="AI33" s="683"/>
      <c r="AJ33" s="683"/>
      <c r="AK33" s="683"/>
      <c r="AL33" s="684" t="s">
        <v>138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667329</v>
      </c>
      <c r="CS33" s="715"/>
      <c r="CT33" s="715"/>
      <c r="CU33" s="715"/>
      <c r="CV33" s="715"/>
      <c r="CW33" s="715"/>
      <c r="CX33" s="715"/>
      <c r="CY33" s="716"/>
      <c r="CZ33" s="684">
        <v>42.2</v>
      </c>
      <c r="DA33" s="713"/>
      <c r="DB33" s="713"/>
      <c r="DC33" s="717"/>
      <c r="DD33" s="688">
        <v>488093</v>
      </c>
      <c r="DE33" s="715"/>
      <c r="DF33" s="715"/>
      <c r="DG33" s="715"/>
      <c r="DH33" s="715"/>
      <c r="DI33" s="715"/>
      <c r="DJ33" s="715"/>
      <c r="DK33" s="716"/>
      <c r="DL33" s="688">
        <v>217877</v>
      </c>
      <c r="DM33" s="715"/>
      <c r="DN33" s="715"/>
      <c r="DO33" s="715"/>
      <c r="DP33" s="715"/>
      <c r="DQ33" s="715"/>
      <c r="DR33" s="715"/>
      <c r="DS33" s="715"/>
      <c r="DT33" s="715"/>
      <c r="DU33" s="715"/>
      <c r="DV33" s="716"/>
      <c r="DW33" s="684">
        <v>29.8</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29742</v>
      </c>
      <c r="S34" s="680"/>
      <c r="T34" s="680"/>
      <c r="U34" s="680"/>
      <c r="V34" s="680"/>
      <c r="W34" s="680"/>
      <c r="X34" s="680"/>
      <c r="Y34" s="681"/>
      <c r="Z34" s="682">
        <v>1.8</v>
      </c>
      <c r="AA34" s="682"/>
      <c r="AB34" s="682"/>
      <c r="AC34" s="682"/>
      <c r="AD34" s="683">
        <v>2769</v>
      </c>
      <c r="AE34" s="683"/>
      <c r="AF34" s="683"/>
      <c r="AG34" s="683"/>
      <c r="AH34" s="683"/>
      <c r="AI34" s="683"/>
      <c r="AJ34" s="683"/>
      <c r="AK34" s="683"/>
      <c r="AL34" s="684">
        <v>0.4</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379737</v>
      </c>
      <c r="CS34" s="680"/>
      <c r="CT34" s="680"/>
      <c r="CU34" s="680"/>
      <c r="CV34" s="680"/>
      <c r="CW34" s="680"/>
      <c r="CX34" s="680"/>
      <c r="CY34" s="681"/>
      <c r="CZ34" s="684">
        <v>24</v>
      </c>
      <c r="DA34" s="713"/>
      <c r="DB34" s="713"/>
      <c r="DC34" s="717"/>
      <c r="DD34" s="688">
        <v>238414</v>
      </c>
      <c r="DE34" s="680"/>
      <c r="DF34" s="680"/>
      <c r="DG34" s="680"/>
      <c r="DH34" s="680"/>
      <c r="DI34" s="680"/>
      <c r="DJ34" s="680"/>
      <c r="DK34" s="681"/>
      <c r="DL34" s="688">
        <v>160158</v>
      </c>
      <c r="DM34" s="680"/>
      <c r="DN34" s="680"/>
      <c r="DO34" s="680"/>
      <c r="DP34" s="680"/>
      <c r="DQ34" s="680"/>
      <c r="DR34" s="680"/>
      <c r="DS34" s="680"/>
      <c r="DT34" s="680"/>
      <c r="DU34" s="680"/>
      <c r="DV34" s="681"/>
      <c r="DW34" s="684">
        <v>21.9</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162899</v>
      </c>
      <c r="S35" s="680"/>
      <c r="T35" s="680"/>
      <c r="U35" s="680"/>
      <c r="V35" s="680"/>
      <c r="W35" s="680"/>
      <c r="X35" s="680"/>
      <c r="Y35" s="681"/>
      <c r="Z35" s="682">
        <v>9.6</v>
      </c>
      <c r="AA35" s="682"/>
      <c r="AB35" s="682"/>
      <c r="AC35" s="682"/>
      <c r="AD35" s="683" t="s">
        <v>138</v>
      </c>
      <c r="AE35" s="683"/>
      <c r="AF35" s="683"/>
      <c r="AG35" s="683"/>
      <c r="AH35" s="683"/>
      <c r="AI35" s="683"/>
      <c r="AJ35" s="683"/>
      <c r="AK35" s="683"/>
      <c r="AL35" s="684" t="s">
        <v>138</v>
      </c>
      <c r="AM35" s="685"/>
      <c r="AN35" s="685"/>
      <c r="AO35" s="686"/>
      <c r="AP35" s="234"/>
      <c r="AQ35" s="752" t="s">
        <v>325</v>
      </c>
      <c r="AR35" s="753"/>
      <c r="AS35" s="753"/>
      <c r="AT35" s="753"/>
      <c r="AU35" s="753"/>
      <c r="AV35" s="753"/>
      <c r="AW35" s="753"/>
      <c r="AX35" s="753"/>
      <c r="AY35" s="754"/>
      <c r="AZ35" s="668">
        <v>126226</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12949</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17199</v>
      </c>
      <c r="CS35" s="715"/>
      <c r="CT35" s="715"/>
      <c r="CU35" s="715"/>
      <c r="CV35" s="715"/>
      <c r="CW35" s="715"/>
      <c r="CX35" s="715"/>
      <c r="CY35" s="716"/>
      <c r="CZ35" s="684">
        <v>1.1000000000000001</v>
      </c>
      <c r="DA35" s="713"/>
      <c r="DB35" s="713"/>
      <c r="DC35" s="717"/>
      <c r="DD35" s="688">
        <v>12975</v>
      </c>
      <c r="DE35" s="715"/>
      <c r="DF35" s="715"/>
      <c r="DG35" s="715"/>
      <c r="DH35" s="715"/>
      <c r="DI35" s="715"/>
      <c r="DJ35" s="715"/>
      <c r="DK35" s="716"/>
      <c r="DL35" s="688">
        <v>74</v>
      </c>
      <c r="DM35" s="715"/>
      <c r="DN35" s="715"/>
      <c r="DO35" s="715"/>
      <c r="DP35" s="715"/>
      <c r="DQ35" s="715"/>
      <c r="DR35" s="715"/>
      <c r="DS35" s="715"/>
      <c r="DT35" s="715"/>
      <c r="DU35" s="715"/>
      <c r="DV35" s="716"/>
      <c r="DW35" s="684">
        <v>0</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138</v>
      </c>
      <c r="S36" s="680"/>
      <c r="T36" s="680"/>
      <c r="U36" s="680"/>
      <c r="V36" s="680"/>
      <c r="W36" s="680"/>
      <c r="X36" s="680"/>
      <c r="Y36" s="681"/>
      <c r="Z36" s="682" t="s">
        <v>233</v>
      </c>
      <c r="AA36" s="682"/>
      <c r="AB36" s="682"/>
      <c r="AC36" s="682"/>
      <c r="AD36" s="683" t="s">
        <v>138</v>
      </c>
      <c r="AE36" s="683"/>
      <c r="AF36" s="683"/>
      <c r="AG36" s="683"/>
      <c r="AH36" s="683"/>
      <c r="AI36" s="683"/>
      <c r="AJ36" s="683"/>
      <c r="AK36" s="683"/>
      <c r="AL36" s="684" t="s">
        <v>138</v>
      </c>
      <c r="AM36" s="685"/>
      <c r="AN36" s="685"/>
      <c r="AO36" s="686"/>
      <c r="AQ36" s="756" t="s">
        <v>329</v>
      </c>
      <c r="AR36" s="757"/>
      <c r="AS36" s="757"/>
      <c r="AT36" s="757"/>
      <c r="AU36" s="757"/>
      <c r="AV36" s="757"/>
      <c r="AW36" s="757"/>
      <c r="AX36" s="757"/>
      <c r="AY36" s="758"/>
      <c r="AZ36" s="679">
        <v>39974</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12308</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70347</v>
      </c>
      <c r="CS36" s="680"/>
      <c r="CT36" s="680"/>
      <c r="CU36" s="680"/>
      <c r="CV36" s="680"/>
      <c r="CW36" s="680"/>
      <c r="CX36" s="680"/>
      <c r="CY36" s="681"/>
      <c r="CZ36" s="684">
        <v>4.5</v>
      </c>
      <c r="DA36" s="713"/>
      <c r="DB36" s="713"/>
      <c r="DC36" s="717"/>
      <c r="DD36" s="688">
        <v>48884</v>
      </c>
      <c r="DE36" s="680"/>
      <c r="DF36" s="680"/>
      <c r="DG36" s="680"/>
      <c r="DH36" s="680"/>
      <c r="DI36" s="680"/>
      <c r="DJ36" s="680"/>
      <c r="DK36" s="681"/>
      <c r="DL36" s="688">
        <v>36104</v>
      </c>
      <c r="DM36" s="680"/>
      <c r="DN36" s="680"/>
      <c r="DO36" s="680"/>
      <c r="DP36" s="680"/>
      <c r="DQ36" s="680"/>
      <c r="DR36" s="680"/>
      <c r="DS36" s="680"/>
      <c r="DT36" s="680"/>
      <c r="DU36" s="680"/>
      <c r="DV36" s="681"/>
      <c r="DW36" s="684">
        <v>4.9000000000000004</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24799</v>
      </c>
      <c r="S37" s="680"/>
      <c r="T37" s="680"/>
      <c r="U37" s="680"/>
      <c r="V37" s="680"/>
      <c r="W37" s="680"/>
      <c r="X37" s="680"/>
      <c r="Y37" s="681"/>
      <c r="Z37" s="682">
        <v>1.5</v>
      </c>
      <c r="AA37" s="682"/>
      <c r="AB37" s="682"/>
      <c r="AC37" s="682"/>
      <c r="AD37" s="683" t="s">
        <v>233</v>
      </c>
      <c r="AE37" s="683"/>
      <c r="AF37" s="683"/>
      <c r="AG37" s="683"/>
      <c r="AH37" s="683"/>
      <c r="AI37" s="683"/>
      <c r="AJ37" s="683"/>
      <c r="AK37" s="683"/>
      <c r="AL37" s="684" t="s">
        <v>138</v>
      </c>
      <c r="AM37" s="685"/>
      <c r="AN37" s="685"/>
      <c r="AO37" s="686"/>
      <c r="AQ37" s="756" t="s">
        <v>333</v>
      </c>
      <c r="AR37" s="757"/>
      <c r="AS37" s="757"/>
      <c r="AT37" s="757"/>
      <c r="AU37" s="757"/>
      <c r="AV37" s="757"/>
      <c r="AW37" s="757"/>
      <c r="AX37" s="757"/>
      <c r="AY37" s="758"/>
      <c r="AZ37" s="679">
        <v>22837</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157</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7267</v>
      </c>
      <c r="CS37" s="715"/>
      <c r="CT37" s="715"/>
      <c r="CU37" s="715"/>
      <c r="CV37" s="715"/>
      <c r="CW37" s="715"/>
      <c r="CX37" s="715"/>
      <c r="CY37" s="716"/>
      <c r="CZ37" s="684">
        <v>0.5</v>
      </c>
      <c r="DA37" s="713"/>
      <c r="DB37" s="713"/>
      <c r="DC37" s="717"/>
      <c r="DD37" s="688">
        <v>7267</v>
      </c>
      <c r="DE37" s="715"/>
      <c r="DF37" s="715"/>
      <c r="DG37" s="715"/>
      <c r="DH37" s="715"/>
      <c r="DI37" s="715"/>
      <c r="DJ37" s="715"/>
      <c r="DK37" s="716"/>
      <c r="DL37" s="688">
        <v>5771</v>
      </c>
      <c r="DM37" s="715"/>
      <c r="DN37" s="715"/>
      <c r="DO37" s="715"/>
      <c r="DP37" s="715"/>
      <c r="DQ37" s="715"/>
      <c r="DR37" s="715"/>
      <c r="DS37" s="715"/>
      <c r="DT37" s="715"/>
      <c r="DU37" s="715"/>
      <c r="DV37" s="716"/>
      <c r="DW37" s="684">
        <v>0.8</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1690305</v>
      </c>
      <c r="S38" s="760"/>
      <c r="T38" s="760"/>
      <c r="U38" s="760"/>
      <c r="V38" s="760"/>
      <c r="W38" s="760"/>
      <c r="X38" s="760"/>
      <c r="Y38" s="761"/>
      <c r="Z38" s="762">
        <v>100</v>
      </c>
      <c r="AA38" s="762"/>
      <c r="AB38" s="762"/>
      <c r="AC38" s="762"/>
      <c r="AD38" s="763">
        <v>706600</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20828</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240</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126226</v>
      </c>
      <c r="CS38" s="680"/>
      <c r="CT38" s="680"/>
      <c r="CU38" s="680"/>
      <c r="CV38" s="680"/>
      <c r="CW38" s="680"/>
      <c r="CX38" s="680"/>
      <c r="CY38" s="681"/>
      <c r="CZ38" s="684">
        <v>8</v>
      </c>
      <c r="DA38" s="713"/>
      <c r="DB38" s="713"/>
      <c r="DC38" s="717"/>
      <c r="DD38" s="688">
        <v>114086</v>
      </c>
      <c r="DE38" s="680"/>
      <c r="DF38" s="680"/>
      <c r="DG38" s="680"/>
      <c r="DH38" s="680"/>
      <c r="DI38" s="680"/>
      <c r="DJ38" s="680"/>
      <c r="DK38" s="681"/>
      <c r="DL38" s="688">
        <v>21541</v>
      </c>
      <c r="DM38" s="680"/>
      <c r="DN38" s="680"/>
      <c r="DO38" s="680"/>
      <c r="DP38" s="680"/>
      <c r="DQ38" s="680"/>
      <c r="DR38" s="680"/>
      <c r="DS38" s="680"/>
      <c r="DT38" s="680"/>
      <c r="DU38" s="680"/>
      <c r="DV38" s="681"/>
      <c r="DW38" s="684">
        <v>2.9</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233</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52</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73820</v>
      </c>
      <c r="CS39" s="715"/>
      <c r="CT39" s="715"/>
      <c r="CU39" s="715"/>
      <c r="CV39" s="715"/>
      <c r="CW39" s="715"/>
      <c r="CX39" s="715"/>
      <c r="CY39" s="716"/>
      <c r="CZ39" s="684">
        <v>4.7</v>
      </c>
      <c r="DA39" s="713"/>
      <c r="DB39" s="713"/>
      <c r="DC39" s="717"/>
      <c r="DD39" s="688">
        <v>73734</v>
      </c>
      <c r="DE39" s="715"/>
      <c r="DF39" s="715"/>
      <c r="DG39" s="715"/>
      <c r="DH39" s="715"/>
      <c r="DI39" s="715"/>
      <c r="DJ39" s="715"/>
      <c r="DK39" s="716"/>
      <c r="DL39" s="688" t="s">
        <v>233</v>
      </c>
      <c r="DM39" s="715"/>
      <c r="DN39" s="715"/>
      <c r="DO39" s="715"/>
      <c r="DP39" s="715"/>
      <c r="DQ39" s="715"/>
      <c r="DR39" s="715"/>
      <c r="DS39" s="715"/>
      <c r="DT39" s="715"/>
      <c r="DU39" s="715"/>
      <c r="DV39" s="716"/>
      <c r="DW39" s="684" t="s">
        <v>233</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11545</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233</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t="s">
        <v>138</v>
      </c>
      <c r="CS40" s="680"/>
      <c r="CT40" s="680"/>
      <c r="CU40" s="680"/>
      <c r="CV40" s="680"/>
      <c r="CW40" s="680"/>
      <c r="CX40" s="680"/>
      <c r="CY40" s="681"/>
      <c r="CZ40" s="684" t="s">
        <v>233</v>
      </c>
      <c r="DA40" s="713"/>
      <c r="DB40" s="713"/>
      <c r="DC40" s="717"/>
      <c r="DD40" s="688" t="s">
        <v>233</v>
      </c>
      <c r="DE40" s="680"/>
      <c r="DF40" s="680"/>
      <c r="DG40" s="680"/>
      <c r="DH40" s="680"/>
      <c r="DI40" s="680"/>
      <c r="DJ40" s="680"/>
      <c r="DK40" s="681"/>
      <c r="DL40" s="688" t="s">
        <v>233</v>
      </c>
      <c r="DM40" s="680"/>
      <c r="DN40" s="680"/>
      <c r="DO40" s="680"/>
      <c r="DP40" s="680"/>
      <c r="DQ40" s="680"/>
      <c r="DR40" s="680"/>
      <c r="DS40" s="680"/>
      <c r="DT40" s="680"/>
      <c r="DU40" s="680"/>
      <c r="DV40" s="681"/>
      <c r="DW40" s="684" t="s">
        <v>233</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31042</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221</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233</v>
      </c>
      <c r="CS41" s="715"/>
      <c r="CT41" s="715"/>
      <c r="CU41" s="715"/>
      <c r="CV41" s="715"/>
      <c r="CW41" s="715"/>
      <c r="CX41" s="715"/>
      <c r="CY41" s="716"/>
      <c r="CZ41" s="684" t="s">
        <v>233</v>
      </c>
      <c r="DA41" s="713"/>
      <c r="DB41" s="713"/>
      <c r="DC41" s="717"/>
      <c r="DD41" s="688" t="s">
        <v>233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379996</v>
      </c>
      <c r="CS42" s="680"/>
      <c r="CT42" s="680"/>
      <c r="CU42" s="680"/>
      <c r="CV42" s="680"/>
      <c r="CW42" s="680"/>
      <c r="CX42" s="680"/>
      <c r="CY42" s="681"/>
      <c r="CZ42" s="684">
        <v>24.1</v>
      </c>
      <c r="DA42" s="685"/>
      <c r="DB42" s="685"/>
      <c r="DC42" s="780"/>
      <c r="DD42" s="688">
        <v>140614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t="s">
        <v>138</v>
      </c>
      <c r="CS43" s="715"/>
      <c r="CT43" s="715"/>
      <c r="CU43" s="715"/>
      <c r="CV43" s="715"/>
      <c r="CW43" s="715"/>
      <c r="CX43" s="715"/>
      <c r="CY43" s="716"/>
      <c r="CZ43" s="684" t="s">
        <v>138</v>
      </c>
      <c r="DA43" s="713"/>
      <c r="DB43" s="713"/>
      <c r="DC43" s="717"/>
      <c r="DD43" s="688" t="s">
        <v>138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306</v>
      </c>
      <c r="CE44" s="792"/>
      <c r="CF44" s="676" t="s">
        <v>355</v>
      </c>
      <c r="CG44" s="677"/>
      <c r="CH44" s="677"/>
      <c r="CI44" s="677"/>
      <c r="CJ44" s="677"/>
      <c r="CK44" s="677"/>
      <c r="CL44" s="677"/>
      <c r="CM44" s="677"/>
      <c r="CN44" s="677"/>
      <c r="CO44" s="677"/>
      <c r="CP44" s="677"/>
      <c r="CQ44" s="678"/>
      <c r="CR44" s="679">
        <v>374434</v>
      </c>
      <c r="CS44" s="680"/>
      <c r="CT44" s="680"/>
      <c r="CU44" s="680"/>
      <c r="CV44" s="680"/>
      <c r="CW44" s="680"/>
      <c r="CX44" s="680"/>
      <c r="CY44" s="681"/>
      <c r="CZ44" s="684">
        <v>23.7</v>
      </c>
      <c r="DA44" s="685"/>
      <c r="DB44" s="685"/>
      <c r="DC44" s="780"/>
      <c r="DD44" s="688">
        <v>135052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253416</v>
      </c>
      <c r="CS45" s="715"/>
      <c r="CT45" s="715"/>
      <c r="CU45" s="715"/>
      <c r="CV45" s="715"/>
      <c r="CW45" s="715"/>
      <c r="CX45" s="715"/>
      <c r="CY45" s="716"/>
      <c r="CZ45" s="684">
        <v>16</v>
      </c>
      <c r="DA45" s="713"/>
      <c r="DB45" s="713"/>
      <c r="DC45" s="717"/>
      <c r="DD45" s="688">
        <v>14034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121018</v>
      </c>
      <c r="CS46" s="680"/>
      <c r="CT46" s="680"/>
      <c r="CU46" s="680"/>
      <c r="CV46" s="680"/>
      <c r="CW46" s="680"/>
      <c r="CX46" s="680"/>
      <c r="CY46" s="681"/>
      <c r="CZ46" s="684">
        <v>7.7</v>
      </c>
      <c r="DA46" s="685"/>
      <c r="DB46" s="685"/>
      <c r="DC46" s="780"/>
      <c r="DD46" s="688">
        <v>121018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5562</v>
      </c>
      <c r="CS47" s="715"/>
      <c r="CT47" s="715"/>
      <c r="CU47" s="715"/>
      <c r="CV47" s="715"/>
      <c r="CW47" s="715"/>
      <c r="CX47" s="715"/>
      <c r="CY47" s="716"/>
      <c r="CZ47" s="684">
        <v>0.4</v>
      </c>
      <c r="DA47" s="713"/>
      <c r="DB47" s="713"/>
      <c r="DC47" s="717"/>
      <c r="DD47" s="688">
        <v>5562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138</v>
      </c>
      <c r="CS48" s="680"/>
      <c r="CT48" s="680"/>
      <c r="CU48" s="680"/>
      <c r="CV48" s="680"/>
      <c r="CW48" s="680"/>
      <c r="CX48" s="680"/>
      <c r="CY48" s="681"/>
      <c r="CZ48" s="684" t="s">
        <v>138</v>
      </c>
      <c r="DA48" s="685"/>
      <c r="DB48" s="685"/>
      <c r="DC48" s="780"/>
      <c r="DD48" s="688" t="s">
        <v>138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1580008</v>
      </c>
      <c r="CS49" s="749"/>
      <c r="CT49" s="749"/>
      <c r="CU49" s="749"/>
      <c r="CV49" s="749"/>
      <c r="CW49" s="749"/>
      <c r="CX49" s="749"/>
      <c r="CY49" s="781"/>
      <c r="CZ49" s="764">
        <v>100</v>
      </c>
      <c r="DA49" s="782"/>
      <c r="DB49" s="782"/>
      <c r="DC49" s="783"/>
      <c r="DD49" s="784">
        <v>1105964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nquAeU+MD98J/O9yxQghwQAIs0fM9aZ/nJgKbT1c/g+pl5RvJbdiTdCMuWQHRXcvh3/umjJQs665LgPsINpSCQ==" saltValue="5Bu6/uMtRpiR5I6pQY2dL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49" zoomScale="60" zoomScaleNormal="60" zoomScaleSheetLayoutView="70" workbookViewId="0">
      <selection activeCell="BG40" sqref="BG40:BU40"/>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1690</v>
      </c>
      <c r="R7" s="815"/>
      <c r="S7" s="815"/>
      <c r="T7" s="815"/>
      <c r="U7" s="815"/>
      <c r="V7" s="815">
        <v>1580</v>
      </c>
      <c r="W7" s="815"/>
      <c r="X7" s="815"/>
      <c r="Y7" s="815"/>
      <c r="Z7" s="815"/>
      <c r="AA7" s="815">
        <v>110</v>
      </c>
      <c r="AB7" s="815"/>
      <c r="AC7" s="815"/>
      <c r="AD7" s="815"/>
      <c r="AE7" s="816"/>
      <c r="AF7" s="817">
        <v>104</v>
      </c>
      <c r="AG7" s="818"/>
      <c r="AH7" s="818"/>
      <c r="AI7" s="818"/>
      <c r="AJ7" s="819"/>
      <c r="AK7" s="854" t="s">
        <v>568</v>
      </c>
      <c r="AL7" s="855"/>
      <c r="AM7" s="855"/>
      <c r="AN7" s="855"/>
      <c r="AO7" s="855"/>
      <c r="AP7" s="855">
        <v>1567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104</v>
      </c>
      <c r="AG23" s="874"/>
      <c r="AH23" s="874"/>
      <c r="AI23" s="874"/>
      <c r="AJ23" s="877"/>
      <c r="AK23" s="878"/>
      <c r="AL23" s="879"/>
      <c r="AM23" s="879"/>
      <c r="AN23" s="879"/>
      <c r="AO23" s="879"/>
      <c r="AP23" s="874"/>
      <c r="AQ23" s="874"/>
      <c r="AR23" s="874"/>
      <c r="AS23" s="874"/>
      <c r="AT23" s="874"/>
      <c r="AU23" s="880"/>
      <c r="AV23" s="880"/>
      <c r="AW23" s="880"/>
      <c r="AX23" s="880"/>
      <c r="AY23" s="881"/>
      <c r="AZ23" s="889" t="s">
        <v>387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101</v>
      </c>
      <c r="R28" s="903"/>
      <c r="S28" s="903"/>
      <c r="T28" s="903"/>
      <c r="U28" s="903"/>
      <c r="V28" s="903">
        <v>88</v>
      </c>
      <c r="W28" s="903"/>
      <c r="X28" s="903"/>
      <c r="Y28" s="903"/>
      <c r="Z28" s="903"/>
      <c r="AA28" s="903">
        <v>13</v>
      </c>
      <c r="AB28" s="903"/>
      <c r="AC28" s="903"/>
      <c r="AD28" s="903"/>
      <c r="AE28" s="904"/>
      <c r="AF28" s="905">
        <v>13</v>
      </c>
      <c r="AG28" s="903"/>
      <c r="AH28" s="903"/>
      <c r="AI28" s="903"/>
      <c r="AJ28" s="906"/>
      <c r="AK28" s="907">
        <v>12</v>
      </c>
      <c r="AL28" s="898"/>
      <c r="AM28" s="898"/>
      <c r="AN28" s="898"/>
      <c r="AO28" s="898"/>
      <c r="AP28" s="898" t="s">
        <v>568</v>
      </c>
      <c r="AQ28" s="898"/>
      <c r="AR28" s="898"/>
      <c r="AS28" s="898"/>
      <c r="AT28" s="898"/>
      <c r="AU28" s="898" t="s">
        <v>568</v>
      </c>
      <c r="AV28" s="898"/>
      <c r="AW28" s="898"/>
      <c r="AX28" s="898"/>
      <c r="AY28" s="898"/>
      <c r="AZ28" s="899" t="s">
        <v>568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5</v>
      </c>
      <c r="R29" s="839"/>
      <c r="S29" s="839"/>
      <c r="T29" s="839"/>
      <c r="U29" s="839"/>
      <c r="V29" s="839">
        <v>5</v>
      </c>
      <c r="W29" s="839"/>
      <c r="X29" s="839"/>
      <c r="Y29" s="839"/>
      <c r="Z29" s="839"/>
      <c r="AA29" s="839">
        <v>0</v>
      </c>
      <c r="AB29" s="839"/>
      <c r="AC29" s="839"/>
      <c r="AD29" s="839"/>
      <c r="AE29" s="840"/>
      <c r="AF29" s="841">
        <v>0</v>
      </c>
      <c r="AG29" s="842"/>
      <c r="AH29" s="842"/>
      <c r="AI29" s="842"/>
      <c r="AJ29" s="843"/>
      <c r="AK29" s="910">
        <v>2</v>
      </c>
      <c r="AL29" s="911"/>
      <c r="AM29" s="911"/>
      <c r="AN29" s="911"/>
      <c r="AO29" s="911"/>
      <c r="AP29" s="911" t="s">
        <v>568</v>
      </c>
      <c r="AQ29" s="911"/>
      <c r="AR29" s="911"/>
      <c r="AS29" s="911"/>
      <c r="AT29" s="911"/>
      <c r="AU29" s="911" t="s">
        <v>568</v>
      </c>
      <c r="AV29" s="911"/>
      <c r="AW29" s="911"/>
      <c r="AX29" s="911"/>
      <c r="AY29" s="911"/>
      <c r="AZ29" s="912" t="s">
        <v>568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66</v>
      </c>
      <c r="R30" s="839"/>
      <c r="S30" s="839"/>
      <c r="T30" s="839"/>
      <c r="U30" s="839"/>
      <c r="V30" s="839">
        <v>66</v>
      </c>
      <c r="W30" s="839"/>
      <c r="X30" s="839"/>
      <c r="Y30" s="839"/>
      <c r="Z30" s="839"/>
      <c r="AA30" s="839">
        <v>0</v>
      </c>
      <c r="AB30" s="839"/>
      <c r="AC30" s="839"/>
      <c r="AD30" s="839"/>
      <c r="AE30" s="840"/>
      <c r="AF30" s="841">
        <v>0</v>
      </c>
      <c r="AG30" s="842"/>
      <c r="AH30" s="842"/>
      <c r="AI30" s="842"/>
      <c r="AJ30" s="843"/>
      <c r="AK30" s="910">
        <v>40</v>
      </c>
      <c r="AL30" s="911"/>
      <c r="AM30" s="911"/>
      <c r="AN30" s="911"/>
      <c r="AO30" s="911"/>
      <c r="AP30" s="911">
        <v>256</v>
      </c>
      <c r="AQ30" s="911"/>
      <c r="AR30" s="911"/>
      <c r="AS30" s="911"/>
      <c r="AT30" s="911"/>
      <c r="AU30" s="911">
        <v>27</v>
      </c>
      <c r="AV30" s="911"/>
      <c r="AW30" s="911"/>
      <c r="AX30" s="911"/>
      <c r="AY30" s="911"/>
      <c r="AZ30" s="912" t="s">
        <v>568</v>
      </c>
      <c r="BA30" s="912"/>
      <c r="BB30" s="912"/>
      <c r="BC30" s="912"/>
      <c r="BD30" s="912"/>
      <c r="BE30" s="908" t="s">
        <v>401</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560</v>
      </c>
      <c r="R31" s="839"/>
      <c r="S31" s="839"/>
      <c r="T31" s="839"/>
      <c r="U31" s="839"/>
      <c r="V31" s="839">
        <v>529</v>
      </c>
      <c r="W31" s="839"/>
      <c r="X31" s="839"/>
      <c r="Y31" s="839"/>
      <c r="Z31" s="839"/>
      <c r="AA31" s="839">
        <v>31</v>
      </c>
      <c r="AB31" s="839"/>
      <c r="AC31" s="839"/>
      <c r="AD31" s="839"/>
      <c r="AE31" s="840"/>
      <c r="AF31" s="841">
        <v>31</v>
      </c>
      <c r="AG31" s="842"/>
      <c r="AH31" s="842"/>
      <c r="AI31" s="842"/>
      <c r="AJ31" s="843"/>
      <c r="AK31" s="910">
        <v>21</v>
      </c>
      <c r="AL31" s="911"/>
      <c r="AM31" s="911"/>
      <c r="AN31" s="911"/>
      <c r="AO31" s="911"/>
      <c r="AP31" s="911">
        <v>160</v>
      </c>
      <c r="AQ31" s="911"/>
      <c r="AR31" s="911"/>
      <c r="AS31" s="911"/>
      <c r="AT31" s="911"/>
      <c r="AU31" s="911">
        <v>2</v>
      </c>
      <c r="AV31" s="911"/>
      <c r="AW31" s="911"/>
      <c r="AX31" s="911"/>
      <c r="AY31" s="911"/>
      <c r="AZ31" s="912" t="s">
        <v>568</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51</v>
      </c>
      <c r="R32" s="839"/>
      <c r="S32" s="839"/>
      <c r="T32" s="839"/>
      <c r="U32" s="839"/>
      <c r="V32" s="839">
        <v>51</v>
      </c>
      <c r="W32" s="839"/>
      <c r="X32" s="839"/>
      <c r="Y32" s="839"/>
      <c r="Z32" s="839"/>
      <c r="AA32" s="839">
        <v>0</v>
      </c>
      <c r="AB32" s="839"/>
      <c r="AC32" s="839"/>
      <c r="AD32" s="839"/>
      <c r="AE32" s="840"/>
      <c r="AF32" s="841">
        <v>0</v>
      </c>
      <c r="AG32" s="842"/>
      <c r="AH32" s="842"/>
      <c r="AI32" s="842"/>
      <c r="AJ32" s="843"/>
      <c r="AK32" s="910">
        <v>21</v>
      </c>
      <c r="AL32" s="911"/>
      <c r="AM32" s="911"/>
      <c r="AN32" s="911"/>
      <c r="AO32" s="911"/>
      <c r="AP32" s="911">
        <v>12</v>
      </c>
      <c r="AQ32" s="911"/>
      <c r="AR32" s="911"/>
      <c r="AS32" s="911"/>
      <c r="AT32" s="911"/>
      <c r="AU32" s="911">
        <v>3</v>
      </c>
      <c r="AV32" s="911"/>
      <c r="AW32" s="911"/>
      <c r="AX32" s="911"/>
      <c r="AY32" s="911"/>
      <c r="AZ32" s="912" t="s">
        <v>568</v>
      </c>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45</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138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407</v>
      </c>
      <c r="B66" s="821"/>
      <c r="C66" s="821"/>
      <c r="D66" s="821"/>
      <c r="E66" s="821"/>
      <c r="F66" s="821"/>
      <c r="G66" s="821"/>
      <c r="H66" s="821"/>
      <c r="I66" s="821"/>
      <c r="J66" s="821"/>
      <c r="K66" s="821"/>
      <c r="L66" s="821"/>
      <c r="M66" s="821"/>
      <c r="N66" s="821"/>
      <c r="O66" s="821"/>
      <c r="P66" s="822"/>
      <c r="Q66" s="797" t="s">
        <v>408</v>
      </c>
      <c r="R66" s="798"/>
      <c r="S66" s="798"/>
      <c r="T66" s="798"/>
      <c r="U66" s="799"/>
      <c r="V66" s="797" t="s">
        <v>409</v>
      </c>
      <c r="W66" s="798"/>
      <c r="X66" s="798"/>
      <c r="Y66" s="798"/>
      <c r="Z66" s="799"/>
      <c r="AA66" s="797" t="s">
        <v>392</v>
      </c>
      <c r="AB66" s="798"/>
      <c r="AC66" s="798"/>
      <c r="AD66" s="798"/>
      <c r="AE66" s="799"/>
      <c r="AF66" s="932" t="s">
        <v>410</v>
      </c>
      <c r="AG66" s="893"/>
      <c r="AH66" s="893"/>
      <c r="AI66" s="893"/>
      <c r="AJ66" s="933"/>
      <c r="AK66" s="797" t="s">
        <v>411</v>
      </c>
      <c r="AL66" s="821"/>
      <c r="AM66" s="821"/>
      <c r="AN66" s="821"/>
      <c r="AO66" s="822"/>
      <c r="AP66" s="797" t="s">
        <v>412</v>
      </c>
      <c r="AQ66" s="798"/>
      <c r="AR66" s="798"/>
      <c r="AS66" s="798"/>
      <c r="AT66" s="799"/>
      <c r="AU66" s="797" t="s">
        <v>413</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569</v>
      </c>
      <c r="C68" s="950"/>
      <c r="D68" s="950"/>
      <c r="E68" s="950"/>
      <c r="F68" s="950"/>
      <c r="G68" s="950"/>
      <c r="H68" s="950"/>
      <c r="I68" s="950"/>
      <c r="J68" s="950"/>
      <c r="K68" s="950"/>
      <c r="L68" s="950"/>
      <c r="M68" s="950"/>
      <c r="N68" s="950"/>
      <c r="O68" s="950"/>
      <c r="P68" s="951"/>
      <c r="Q68" s="952">
        <v>988</v>
      </c>
      <c r="R68" s="946"/>
      <c r="S68" s="946"/>
      <c r="T68" s="946"/>
      <c r="U68" s="946"/>
      <c r="V68" s="946">
        <v>913</v>
      </c>
      <c r="W68" s="946"/>
      <c r="X68" s="946"/>
      <c r="Y68" s="946"/>
      <c r="Z68" s="946"/>
      <c r="AA68" s="946">
        <v>75</v>
      </c>
      <c r="AB68" s="946"/>
      <c r="AC68" s="946"/>
      <c r="AD68" s="946"/>
      <c r="AE68" s="946"/>
      <c r="AF68" s="946">
        <v>75</v>
      </c>
      <c r="AG68" s="946"/>
      <c r="AH68" s="946"/>
      <c r="AI68" s="946"/>
      <c r="AJ68" s="946"/>
      <c r="AK68" s="946" t="s">
        <v>570</v>
      </c>
      <c r="AL68" s="946"/>
      <c r="AM68" s="946"/>
      <c r="AN68" s="946"/>
      <c r="AO68" s="946"/>
      <c r="AP68" s="946" t="s">
        <v>570</v>
      </c>
      <c r="AQ68" s="946"/>
      <c r="AR68" s="946"/>
      <c r="AS68" s="946"/>
      <c r="AT68" s="946"/>
      <c r="AU68" s="946" t="s">
        <v>570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571</v>
      </c>
      <c r="C69" s="954"/>
      <c r="D69" s="954"/>
      <c r="E69" s="954"/>
      <c r="F69" s="954"/>
      <c r="G69" s="954"/>
      <c r="H69" s="954"/>
      <c r="I69" s="954"/>
      <c r="J69" s="954"/>
      <c r="K69" s="954"/>
      <c r="L69" s="954"/>
      <c r="M69" s="954"/>
      <c r="N69" s="954"/>
      <c r="O69" s="954"/>
      <c r="P69" s="955"/>
      <c r="Q69" s="956">
        <v>33065</v>
      </c>
      <c r="R69" s="911"/>
      <c r="S69" s="911"/>
      <c r="T69" s="911"/>
      <c r="U69" s="911"/>
      <c r="V69" s="911">
        <v>30130</v>
      </c>
      <c r="W69" s="911"/>
      <c r="X69" s="911"/>
      <c r="Y69" s="911"/>
      <c r="Z69" s="911"/>
      <c r="AA69" s="911">
        <v>2935</v>
      </c>
      <c r="AB69" s="911"/>
      <c r="AC69" s="911"/>
      <c r="AD69" s="911"/>
      <c r="AE69" s="911"/>
      <c r="AF69" s="911">
        <v>2935</v>
      </c>
      <c r="AG69" s="911"/>
      <c r="AH69" s="911"/>
      <c r="AI69" s="911"/>
      <c r="AJ69" s="911"/>
      <c r="AK69" s="911">
        <v>4780</v>
      </c>
      <c r="AL69" s="911"/>
      <c r="AM69" s="911"/>
      <c r="AN69" s="911"/>
      <c r="AO69" s="911"/>
      <c r="AP69" s="911" t="s">
        <v>570</v>
      </c>
      <c r="AQ69" s="911"/>
      <c r="AR69" s="911"/>
      <c r="AS69" s="911"/>
      <c r="AT69" s="911"/>
      <c r="AU69" s="911" t="s">
        <v>570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572</v>
      </c>
      <c r="C70" s="954"/>
      <c r="D70" s="954"/>
      <c r="E70" s="954"/>
      <c r="F70" s="954"/>
      <c r="G70" s="954"/>
      <c r="H70" s="954"/>
      <c r="I70" s="954"/>
      <c r="J70" s="954"/>
      <c r="K70" s="954"/>
      <c r="L70" s="954"/>
      <c r="M70" s="954"/>
      <c r="N70" s="954"/>
      <c r="O70" s="954"/>
      <c r="P70" s="955"/>
      <c r="Q70" s="956">
        <v>292</v>
      </c>
      <c r="R70" s="911"/>
      <c r="S70" s="911"/>
      <c r="T70" s="911"/>
      <c r="U70" s="911"/>
      <c r="V70" s="911">
        <v>261</v>
      </c>
      <c r="W70" s="911"/>
      <c r="X70" s="911"/>
      <c r="Y70" s="911"/>
      <c r="Z70" s="911"/>
      <c r="AA70" s="911">
        <v>31</v>
      </c>
      <c r="AB70" s="911"/>
      <c r="AC70" s="911"/>
      <c r="AD70" s="911"/>
      <c r="AE70" s="911"/>
      <c r="AF70" s="911">
        <v>31</v>
      </c>
      <c r="AG70" s="911"/>
      <c r="AH70" s="911"/>
      <c r="AI70" s="911"/>
      <c r="AJ70" s="911"/>
      <c r="AK70" s="911" t="s">
        <v>568</v>
      </c>
      <c r="AL70" s="911"/>
      <c r="AM70" s="911"/>
      <c r="AN70" s="911"/>
      <c r="AO70" s="911"/>
      <c r="AP70" s="911" t="s">
        <v>570</v>
      </c>
      <c r="AQ70" s="911"/>
      <c r="AR70" s="911"/>
      <c r="AS70" s="911"/>
      <c r="AT70" s="911"/>
      <c r="AU70" s="911" t="s">
        <v>570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573</v>
      </c>
      <c r="C71" s="954"/>
      <c r="D71" s="954"/>
      <c r="E71" s="954"/>
      <c r="F71" s="954"/>
      <c r="G71" s="954"/>
      <c r="H71" s="954"/>
      <c r="I71" s="954"/>
      <c r="J71" s="954"/>
      <c r="K71" s="954"/>
      <c r="L71" s="954"/>
      <c r="M71" s="954"/>
      <c r="N71" s="954"/>
      <c r="O71" s="954"/>
      <c r="P71" s="955"/>
      <c r="Q71" s="956">
        <v>147007</v>
      </c>
      <c r="R71" s="911"/>
      <c r="S71" s="911"/>
      <c r="T71" s="911"/>
      <c r="U71" s="911"/>
      <c r="V71" s="911">
        <v>142454</v>
      </c>
      <c r="W71" s="911"/>
      <c r="X71" s="911"/>
      <c r="Y71" s="911"/>
      <c r="Z71" s="911"/>
      <c r="AA71" s="911">
        <v>4553</v>
      </c>
      <c r="AB71" s="911"/>
      <c r="AC71" s="911"/>
      <c r="AD71" s="911"/>
      <c r="AE71" s="911"/>
      <c r="AF71" s="911">
        <v>4553</v>
      </c>
      <c r="AG71" s="911"/>
      <c r="AH71" s="911"/>
      <c r="AI71" s="911"/>
      <c r="AJ71" s="911"/>
      <c r="AK71" s="911" t="s">
        <v>568</v>
      </c>
      <c r="AL71" s="911"/>
      <c r="AM71" s="911"/>
      <c r="AN71" s="911"/>
      <c r="AO71" s="911"/>
      <c r="AP71" s="911" t="s">
        <v>570</v>
      </c>
      <c r="AQ71" s="911"/>
      <c r="AR71" s="911"/>
      <c r="AS71" s="911"/>
      <c r="AT71" s="911"/>
      <c r="AU71" s="911" t="s">
        <v>570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574</v>
      </c>
      <c r="C72" s="954"/>
      <c r="D72" s="954"/>
      <c r="E72" s="954"/>
      <c r="F72" s="954"/>
      <c r="G72" s="954"/>
      <c r="H72" s="954"/>
      <c r="I72" s="954"/>
      <c r="J72" s="954"/>
      <c r="K72" s="954"/>
      <c r="L72" s="954"/>
      <c r="M72" s="954"/>
      <c r="N72" s="954"/>
      <c r="O72" s="954"/>
      <c r="P72" s="955"/>
      <c r="Q72" s="956">
        <v>211</v>
      </c>
      <c r="R72" s="911"/>
      <c r="S72" s="911"/>
      <c r="T72" s="911"/>
      <c r="U72" s="911"/>
      <c r="V72" s="911">
        <v>200</v>
      </c>
      <c r="W72" s="911"/>
      <c r="X72" s="911"/>
      <c r="Y72" s="911"/>
      <c r="Z72" s="911"/>
      <c r="AA72" s="911">
        <v>11</v>
      </c>
      <c r="AB72" s="911"/>
      <c r="AC72" s="911"/>
      <c r="AD72" s="911"/>
      <c r="AE72" s="911"/>
      <c r="AF72" s="911">
        <v>11</v>
      </c>
      <c r="AG72" s="911"/>
      <c r="AH72" s="911"/>
      <c r="AI72" s="911"/>
      <c r="AJ72" s="911"/>
      <c r="AK72" s="911" t="s">
        <v>570</v>
      </c>
      <c r="AL72" s="911"/>
      <c r="AM72" s="911"/>
      <c r="AN72" s="911"/>
      <c r="AO72" s="911"/>
      <c r="AP72" s="911" t="s">
        <v>570</v>
      </c>
      <c r="AQ72" s="911"/>
      <c r="AR72" s="911"/>
      <c r="AS72" s="911"/>
      <c r="AT72" s="911"/>
      <c r="AU72" s="911" t="s">
        <v>570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575</v>
      </c>
      <c r="C73" s="954"/>
      <c r="D73" s="954"/>
      <c r="E73" s="954"/>
      <c r="F73" s="954"/>
      <c r="G73" s="954"/>
      <c r="H73" s="954"/>
      <c r="I73" s="954"/>
      <c r="J73" s="954"/>
      <c r="K73" s="954"/>
      <c r="L73" s="954"/>
      <c r="M73" s="954"/>
      <c r="N73" s="954"/>
      <c r="O73" s="954"/>
      <c r="P73" s="955"/>
      <c r="Q73" s="956">
        <v>9236</v>
      </c>
      <c r="R73" s="911"/>
      <c r="S73" s="911"/>
      <c r="T73" s="911"/>
      <c r="U73" s="911"/>
      <c r="V73" s="911">
        <v>8266</v>
      </c>
      <c r="W73" s="911"/>
      <c r="X73" s="911"/>
      <c r="Y73" s="911"/>
      <c r="Z73" s="911"/>
      <c r="AA73" s="911">
        <v>982</v>
      </c>
      <c r="AB73" s="911"/>
      <c r="AC73" s="911"/>
      <c r="AD73" s="911"/>
      <c r="AE73" s="911"/>
      <c r="AF73" s="911">
        <v>982</v>
      </c>
      <c r="AG73" s="911"/>
      <c r="AH73" s="911"/>
      <c r="AI73" s="911"/>
      <c r="AJ73" s="911"/>
      <c r="AK73" s="911">
        <v>3</v>
      </c>
      <c r="AL73" s="911"/>
      <c r="AM73" s="911"/>
      <c r="AN73" s="911"/>
      <c r="AO73" s="911"/>
      <c r="AP73" s="911" t="s">
        <v>570</v>
      </c>
      <c r="AQ73" s="911"/>
      <c r="AR73" s="911"/>
      <c r="AS73" s="911"/>
      <c r="AT73" s="911"/>
      <c r="AU73" s="911" t="s">
        <v>570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576</v>
      </c>
      <c r="C74" s="954"/>
      <c r="D74" s="954"/>
      <c r="E74" s="954"/>
      <c r="F74" s="954"/>
      <c r="G74" s="954"/>
      <c r="H74" s="954"/>
      <c r="I74" s="954"/>
      <c r="J74" s="954"/>
      <c r="K74" s="954"/>
      <c r="L74" s="954"/>
      <c r="M74" s="954"/>
      <c r="N74" s="954"/>
      <c r="O74" s="954"/>
      <c r="P74" s="955"/>
      <c r="Q74" s="956">
        <v>1525</v>
      </c>
      <c r="R74" s="911"/>
      <c r="S74" s="911"/>
      <c r="T74" s="911"/>
      <c r="U74" s="911"/>
      <c r="V74" s="911">
        <v>1465</v>
      </c>
      <c r="W74" s="911"/>
      <c r="X74" s="911"/>
      <c r="Y74" s="911"/>
      <c r="Z74" s="911"/>
      <c r="AA74" s="911">
        <v>60</v>
      </c>
      <c r="AB74" s="911"/>
      <c r="AC74" s="911"/>
      <c r="AD74" s="911"/>
      <c r="AE74" s="911"/>
      <c r="AF74" s="911">
        <v>34</v>
      </c>
      <c r="AG74" s="911"/>
      <c r="AH74" s="911"/>
      <c r="AI74" s="911"/>
      <c r="AJ74" s="911"/>
      <c r="AK74" s="911">
        <v>47</v>
      </c>
      <c r="AL74" s="911"/>
      <c r="AM74" s="911"/>
      <c r="AN74" s="911"/>
      <c r="AO74" s="911"/>
      <c r="AP74" s="911">
        <v>706</v>
      </c>
      <c r="AQ74" s="911"/>
      <c r="AR74" s="911"/>
      <c r="AS74" s="911"/>
      <c r="AT74" s="911"/>
      <c r="AU74" s="911" t="s">
        <v>570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577</v>
      </c>
      <c r="C75" s="954"/>
      <c r="D75" s="954"/>
      <c r="E75" s="954"/>
      <c r="F75" s="954"/>
      <c r="G75" s="954"/>
      <c r="H75" s="954"/>
      <c r="I75" s="954"/>
      <c r="J75" s="954"/>
      <c r="K75" s="954"/>
      <c r="L75" s="954"/>
      <c r="M75" s="954"/>
      <c r="N75" s="954"/>
      <c r="O75" s="954"/>
      <c r="P75" s="955"/>
      <c r="Q75" s="959">
        <v>2324</v>
      </c>
      <c r="R75" s="960"/>
      <c r="S75" s="960"/>
      <c r="T75" s="960"/>
      <c r="U75" s="910"/>
      <c r="V75" s="961">
        <v>2271</v>
      </c>
      <c r="W75" s="960"/>
      <c r="X75" s="960"/>
      <c r="Y75" s="960"/>
      <c r="Z75" s="910"/>
      <c r="AA75" s="961">
        <v>53</v>
      </c>
      <c r="AB75" s="960"/>
      <c r="AC75" s="960"/>
      <c r="AD75" s="960"/>
      <c r="AE75" s="910"/>
      <c r="AF75" s="961">
        <v>53</v>
      </c>
      <c r="AG75" s="960"/>
      <c r="AH75" s="960"/>
      <c r="AI75" s="960"/>
      <c r="AJ75" s="910"/>
      <c r="AK75" s="961">
        <v>110</v>
      </c>
      <c r="AL75" s="960"/>
      <c r="AM75" s="960"/>
      <c r="AN75" s="960"/>
      <c r="AO75" s="910"/>
      <c r="AP75" s="961">
        <v>2029</v>
      </c>
      <c r="AQ75" s="960"/>
      <c r="AR75" s="960"/>
      <c r="AS75" s="960"/>
      <c r="AT75" s="910"/>
      <c r="AU75" s="961" t="s">
        <v>570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578</v>
      </c>
      <c r="C76" s="954"/>
      <c r="D76" s="954"/>
      <c r="E76" s="954"/>
      <c r="F76" s="954"/>
      <c r="G76" s="954"/>
      <c r="H76" s="954"/>
      <c r="I76" s="954"/>
      <c r="J76" s="954"/>
      <c r="K76" s="954"/>
      <c r="L76" s="954"/>
      <c r="M76" s="954"/>
      <c r="N76" s="954"/>
      <c r="O76" s="954"/>
      <c r="P76" s="955"/>
      <c r="Q76" s="959">
        <v>17</v>
      </c>
      <c r="R76" s="960"/>
      <c r="S76" s="960"/>
      <c r="T76" s="960"/>
      <c r="U76" s="910"/>
      <c r="V76" s="961">
        <v>14</v>
      </c>
      <c r="W76" s="960"/>
      <c r="X76" s="960"/>
      <c r="Y76" s="960"/>
      <c r="Z76" s="910"/>
      <c r="AA76" s="961">
        <v>3</v>
      </c>
      <c r="AB76" s="960"/>
      <c r="AC76" s="960"/>
      <c r="AD76" s="960"/>
      <c r="AE76" s="910"/>
      <c r="AF76" s="961">
        <v>3</v>
      </c>
      <c r="AG76" s="960"/>
      <c r="AH76" s="960"/>
      <c r="AI76" s="960"/>
      <c r="AJ76" s="910"/>
      <c r="AK76" s="961">
        <v>8</v>
      </c>
      <c r="AL76" s="960"/>
      <c r="AM76" s="960"/>
      <c r="AN76" s="960"/>
      <c r="AO76" s="910"/>
      <c r="AP76" s="961" t="s">
        <v>570</v>
      </c>
      <c r="AQ76" s="960"/>
      <c r="AR76" s="960"/>
      <c r="AS76" s="960"/>
      <c r="AT76" s="910"/>
      <c r="AU76" s="961" t="s">
        <v>570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579</v>
      </c>
      <c r="C77" s="954"/>
      <c r="D77" s="954"/>
      <c r="E77" s="954"/>
      <c r="F77" s="954"/>
      <c r="G77" s="954"/>
      <c r="H77" s="954"/>
      <c r="I77" s="954"/>
      <c r="J77" s="954"/>
      <c r="K77" s="954"/>
      <c r="L77" s="954"/>
      <c r="M77" s="954"/>
      <c r="N77" s="954"/>
      <c r="O77" s="954"/>
      <c r="P77" s="955"/>
      <c r="Q77" s="959">
        <v>83</v>
      </c>
      <c r="R77" s="960"/>
      <c r="S77" s="960"/>
      <c r="T77" s="960"/>
      <c r="U77" s="910"/>
      <c r="V77" s="961">
        <v>78</v>
      </c>
      <c r="W77" s="960"/>
      <c r="X77" s="960"/>
      <c r="Y77" s="960"/>
      <c r="Z77" s="910"/>
      <c r="AA77" s="961">
        <v>5</v>
      </c>
      <c r="AB77" s="960"/>
      <c r="AC77" s="960"/>
      <c r="AD77" s="960"/>
      <c r="AE77" s="910"/>
      <c r="AF77" s="961">
        <v>5</v>
      </c>
      <c r="AG77" s="960"/>
      <c r="AH77" s="960"/>
      <c r="AI77" s="960"/>
      <c r="AJ77" s="910"/>
      <c r="AK77" s="961" t="s">
        <v>570</v>
      </c>
      <c r="AL77" s="960"/>
      <c r="AM77" s="960"/>
      <c r="AN77" s="960"/>
      <c r="AO77" s="910"/>
      <c r="AP77" s="961" t="s">
        <v>570</v>
      </c>
      <c r="AQ77" s="960"/>
      <c r="AR77" s="960"/>
      <c r="AS77" s="960"/>
      <c r="AT77" s="910"/>
      <c r="AU77" s="961" t="s">
        <v>570</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580</v>
      </c>
      <c r="C78" s="954"/>
      <c r="D78" s="954"/>
      <c r="E78" s="954"/>
      <c r="F78" s="954"/>
      <c r="G78" s="954"/>
      <c r="H78" s="954"/>
      <c r="I78" s="954"/>
      <c r="J78" s="954"/>
      <c r="K78" s="954"/>
      <c r="L78" s="954"/>
      <c r="M78" s="954"/>
      <c r="N78" s="954"/>
      <c r="O78" s="954"/>
      <c r="P78" s="955"/>
      <c r="Q78" s="956">
        <v>7</v>
      </c>
      <c r="R78" s="911"/>
      <c r="S78" s="911"/>
      <c r="T78" s="911"/>
      <c r="U78" s="911"/>
      <c r="V78" s="911">
        <v>6</v>
      </c>
      <c r="W78" s="911"/>
      <c r="X78" s="911"/>
      <c r="Y78" s="911"/>
      <c r="Z78" s="911"/>
      <c r="AA78" s="911">
        <v>1</v>
      </c>
      <c r="AB78" s="911"/>
      <c r="AC78" s="911"/>
      <c r="AD78" s="911"/>
      <c r="AE78" s="911"/>
      <c r="AF78" s="911">
        <v>1</v>
      </c>
      <c r="AG78" s="911"/>
      <c r="AH78" s="911"/>
      <c r="AI78" s="911"/>
      <c r="AJ78" s="911"/>
      <c r="AK78" s="911" t="s">
        <v>570</v>
      </c>
      <c r="AL78" s="911"/>
      <c r="AM78" s="911"/>
      <c r="AN78" s="911"/>
      <c r="AO78" s="911"/>
      <c r="AP78" s="911" t="s">
        <v>570</v>
      </c>
      <c r="AQ78" s="911"/>
      <c r="AR78" s="911"/>
      <c r="AS78" s="911"/>
      <c r="AT78" s="911"/>
      <c r="AU78" s="911" t="s">
        <v>570</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581</v>
      </c>
      <c r="C79" s="954"/>
      <c r="D79" s="954"/>
      <c r="E79" s="954"/>
      <c r="F79" s="954"/>
      <c r="G79" s="954"/>
      <c r="H79" s="954"/>
      <c r="I79" s="954"/>
      <c r="J79" s="954"/>
      <c r="K79" s="954"/>
      <c r="L79" s="954"/>
      <c r="M79" s="954"/>
      <c r="N79" s="954"/>
      <c r="O79" s="954"/>
      <c r="P79" s="955"/>
      <c r="Q79" s="956">
        <v>152</v>
      </c>
      <c r="R79" s="911"/>
      <c r="S79" s="911"/>
      <c r="T79" s="911"/>
      <c r="U79" s="911"/>
      <c r="V79" s="911">
        <v>129</v>
      </c>
      <c r="W79" s="911"/>
      <c r="X79" s="911"/>
      <c r="Y79" s="911"/>
      <c r="Z79" s="911"/>
      <c r="AA79" s="911">
        <v>23</v>
      </c>
      <c r="AB79" s="911"/>
      <c r="AC79" s="911"/>
      <c r="AD79" s="911"/>
      <c r="AE79" s="911"/>
      <c r="AF79" s="911">
        <v>9</v>
      </c>
      <c r="AG79" s="911"/>
      <c r="AH79" s="911"/>
      <c r="AI79" s="911"/>
      <c r="AJ79" s="911"/>
      <c r="AK79" s="911" t="s">
        <v>570</v>
      </c>
      <c r="AL79" s="911"/>
      <c r="AM79" s="911"/>
      <c r="AN79" s="911"/>
      <c r="AO79" s="911"/>
      <c r="AP79" s="911" t="s">
        <v>570</v>
      </c>
      <c r="AQ79" s="911"/>
      <c r="AR79" s="911"/>
      <c r="AS79" s="911"/>
      <c r="AT79" s="911"/>
      <c r="AU79" s="911" t="s">
        <v>570</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582</v>
      </c>
      <c r="C80" s="954"/>
      <c r="D80" s="954"/>
      <c r="E80" s="954"/>
      <c r="F80" s="954"/>
      <c r="G80" s="954"/>
      <c r="H80" s="954"/>
      <c r="I80" s="954"/>
      <c r="J80" s="954"/>
      <c r="K80" s="954"/>
      <c r="L80" s="954"/>
      <c r="M80" s="954"/>
      <c r="N80" s="954"/>
      <c r="O80" s="954"/>
      <c r="P80" s="955"/>
      <c r="Q80" s="956">
        <v>262</v>
      </c>
      <c r="R80" s="911"/>
      <c r="S80" s="911"/>
      <c r="T80" s="911"/>
      <c r="U80" s="911"/>
      <c r="V80" s="911">
        <v>253</v>
      </c>
      <c r="W80" s="911"/>
      <c r="X80" s="911"/>
      <c r="Y80" s="911"/>
      <c r="Z80" s="911"/>
      <c r="AA80" s="911">
        <v>9</v>
      </c>
      <c r="AB80" s="911"/>
      <c r="AC80" s="911"/>
      <c r="AD80" s="911"/>
      <c r="AE80" s="911"/>
      <c r="AF80" s="911">
        <v>9</v>
      </c>
      <c r="AG80" s="911"/>
      <c r="AH80" s="911"/>
      <c r="AI80" s="911"/>
      <c r="AJ80" s="911"/>
      <c r="AK80" s="911" t="s">
        <v>570</v>
      </c>
      <c r="AL80" s="911"/>
      <c r="AM80" s="911"/>
      <c r="AN80" s="911"/>
      <c r="AO80" s="911"/>
      <c r="AP80" s="911">
        <v>1071</v>
      </c>
      <c r="AQ80" s="911"/>
      <c r="AR80" s="911"/>
      <c r="AS80" s="911"/>
      <c r="AT80" s="911"/>
      <c r="AU80" s="911" t="s">
        <v>570</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385</v>
      </c>
      <c r="B88" s="870" t="s">
        <v>414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423</v>
      </c>
      <c r="AB109" s="975"/>
      <c r="AC109" s="975"/>
      <c r="AD109" s="975"/>
      <c r="AE109" s="976"/>
      <c r="AF109" s="974" t="s">
        <v>305</v>
      </c>
      <c r="AG109" s="975"/>
      <c r="AH109" s="975"/>
      <c r="AI109" s="975"/>
      <c r="AJ109" s="976"/>
      <c r="AK109" s="974" t="s">
        <v>304</v>
      </c>
      <c r="AL109" s="975"/>
      <c r="AM109" s="975"/>
      <c r="AN109" s="975"/>
      <c r="AO109" s="976"/>
      <c r="AP109" s="974" t="s">
        <v>424</v>
      </c>
      <c r="AQ109" s="975"/>
      <c r="AR109" s="975"/>
      <c r="AS109" s="975"/>
      <c r="AT109" s="977"/>
      <c r="AU109" s="994" t="s">
        <v>422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423</v>
      </c>
      <c r="BR109" s="975"/>
      <c r="BS109" s="975"/>
      <c r="BT109" s="975"/>
      <c r="BU109" s="976"/>
      <c r="BV109" s="974" t="s">
        <v>305</v>
      </c>
      <c r="BW109" s="975"/>
      <c r="BX109" s="975"/>
      <c r="BY109" s="975"/>
      <c r="BZ109" s="976"/>
      <c r="CA109" s="974" t="s">
        <v>304</v>
      </c>
      <c r="CB109" s="975"/>
      <c r="CC109" s="975"/>
      <c r="CD109" s="975"/>
      <c r="CE109" s="976"/>
      <c r="CF109" s="995" t="s">
        <v>424</v>
      </c>
      <c r="CG109" s="995"/>
      <c r="CH109" s="995"/>
      <c r="CI109" s="995"/>
      <c r="CJ109" s="995"/>
      <c r="CK109" s="974" t="s">
        <v>425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423</v>
      </c>
      <c r="DH109" s="975"/>
      <c r="DI109" s="975"/>
      <c r="DJ109" s="975"/>
      <c r="DK109" s="976"/>
      <c r="DL109" s="974" t="s">
        <v>305</v>
      </c>
      <c r="DM109" s="975"/>
      <c r="DN109" s="975"/>
      <c r="DO109" s="975"/>
      <c r="DP109" s="976"/>
      <c r="DQ109" s="974" t="s">
        <v>304</v>
      </c>
      <c r="DR109" s="975"/>
      <c r="DS109" s="975"/>
      <c r="DT109" s="975"/>
      <c r="DU109" s="976"/>
      <c r="DV109" s="974" t="s">
        <v>424</v>
      </c>
      <c r="DW109" s="975"/>
      <c r="DX109" s="975"/>
      <c r="DY109" s="975"/>
      <c r="DZ109" s="977"/>
    </row>
    <row r="110" spans="1:131" s="246" customFormat="1" ht="26.25" customHeight="1" x14ac:dyDescent="0.15">
      <c r="A110" s="978" t="s">
        <v>426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124980</v>
      </c>
      <c r="AB110" s="982"/>
      <c r="AC110" s="982"/>
      <c r="AD110" s="982"/>
      <c r="AE110" s="983"/>
      <c r="AF110" s="984">
        <v>116296</v>
      </c>
      <c r="AG110" s="982"/>
      <c r="AH110" s="982"/>
      <c r="AI110" s="982"/>
      <c r="AJ110" s="983"/>
      <c r="AK110" s="984">
        <v>133063</v>
      </c>
      <c r="AL110" s="982"/>
      <c r="AM110" s="982"/>
      <c r="AN110" s="982"/>
      <c r="AO110" s="983"/>
      <c r="AP110" s="985">
        <v>22.7</v>
      </c>
      <c r="AQ110" s="986"/>
      <c r="AR110" s="986"/>
      <c r="AS110" s="986"/>
      <c r="AT110" s="987"/>
      <c r="AU110" s="988" t="s">
        <v>72</v>
      </c>
      <c r="AV110" s="989"/>
      <c r="AW110" s="989"/>
      <c r="AX110" s="989"/>
      <c r="AY110" s="989"/>
      <c r="AZ110" s="1030" t="s">
        <v>427</v>
      </c>
      <c r="BA110" s="979"/>
      <c r="BB110" s="979"/>
      <c r="BC110" s="979"/>
      <c r="BD110" s="979"/>
      <c r="BE110" s="979"/>
      <c r="BF110" s="979"/>
      <c r="BG110" s="979"/>
      <c r="BH110" s="979"/>
      <c r="BI110" s="979"/>
      <c r="BJ110" s="979"/>
      <c r="BK110" s="979"/>
      <c r="BL110" s="979"/>
      <c r="BM110" s="979"/>
      <c r="BN110" s="979"/>
      <c r="BO110" s="979"/>
      <c r="BP110" s="980"/>
      <c r="BQ110" s="1016">
        <v>1434837</v>
      </c>
      <c r="BR110" s="1017"/>
      <c r="BS110" s="1017"/>
      <c r="BT110" s="1017"/>
      <c r="BU110" s="1017"/>
      <c r="BV110" s="1017">
        <v>1527481</v>
      </c>
      <c r="BW110" s="1017"/>
      <c r="BX110" s="1017"/>
      <c r="BY110" s="1017"/>
      <c r="BZ110" s="1017"/>
      <c r="CA110" s="1017">
        <v>1567290</v>
      </c>
      <c r="CB110" s="1017"/>
      <c r="CC110" s="1017"/>
      <c r="CD110" s="1017"/>
      <c r="CE110" s="1017"/>
      <c r="CF110" s="1031">
        <v>267</v>
      </c>
      <c r="CG110" s="1032"/>
      <c r="CH110" s="1032"/>
      <c r="CI110" s="1032"/>
      <c r="CJ110" s="1032"/>
      <c r="CK110" s="1033" t="s">
        <v>428</v>
      </c>
      <c r="CL110" s="1034"/>
      <c r="CM110" s="1013" t="s">
        <v>429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430</v>
      </c>
      <c r="DH110" s="1017"/>
      <c r="DI110" s="1017"/>
      <c r="DJ110" s="1017"/>
      <c r="DK110" s="1017"/>
      <c r="DL110" s="1017" t="s">
        <v>138</v>
      </c>
      <c r="DM110" s="1017"/>
      <c r="DN110" s="1017"/>
      <c r="DO110" s="1017"/>
      <c r="DP110" s="1017"/>
      <c r="DQ110" s="1017" t="s">
        <v>430</v>
      </c>
      <c r="DR110" s="1017"/>
      <c r="DS110" s="1017"/>
      <c r="DT110" s="1017"/>
      <c r="DU110" s="1017"/>
      <c r="DV110" s="1018" t="s">
        <v>138</v>
      </c>
      <c r="DW110" s="1018"/>
      <c r="DX110" s="1018"/>
      <c r="DY110" s="1018"/>
      <c r="DZ110" s="1019"/>
    </row>
    <row r="111" spans="1:131" s="246" customFormat="1" ht="26.25" customHeight="1" x14ac:dyDescent="0.15">
      <c r="A111" s="1020" t="s">
        <v>431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138</v>
      </c>
      <c r="AB111" s="1024"/>
      <c r="AC111" s="1024"/>
      <c r="AD111" s="1024"/>
      <c r="AE111" s="1025"/>
      <c r="AF111" s="1026" t="s">
        <v>430</v>
      </c>
      <c r="AG111" s="1024"/>
      <c r="AH111" s="1024"/>
      <c r="AI111" s="1024"/>
      <c r="AJ111" s="1025"/>
      <c r="AK111" s="1026" t="s">
        <v>138</v>
      </c>
      <c r="AL111" s="1024"/>
      <c r="AM111" s="1024"/>
      <c r="AN111" s="1024"/>
      <c r="AO111" s="1025"/>
      <c r="AP111" s="1027" t="s">
        <v>138</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t="s">
        <v>138</v>
      </c>
      <c r="BR111" s="1010"/>
      <c r="BS111" s="1010"/>
      <c r="BT111" s="1010"/>
      <c r="BU111" s="1010"/>
      <c r="BV111" s="1010" t="s">
        <v>138</v>
      </c>
      <c r="BW111" s="1010"/>
      <c r="BX111" s="1010"/>
      <c r="BY111" s="1010"/>
      <c r="BZ111" s="1010"/>
      <c r="CA111" s="1010" t="s">
        <v>387</v>
      </c>
      <c r="CB111" s="1010"/>
      <c r="CC111" s="1010"/>
      <c r="CD111" s="1010"/>
      <c r="CE111" s="1010"/>
      <c r="CF111" s="1004" t="s">
        <v>387</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138</v>
      </c>
      <c r="DH111" s="1010"/>
      <c r="DI111" s="1010"/>
      <c r="DJ111" s="1010"/>
      <c r="DK111" s="1010"/>
      <c r="DL111" s="1010" t="s">
        <v>138</v>
      </c>
      <c r="DM111" s="1010"/>
      <c r="DN111" s="1010"/>
      <c r="DO111" s="1010"/>
      <c r="DP111" s="1010"/>
      <c r="DQ111" s="1010" t="s">
        <v>387</v>
      </c>
      <c r="DR111" s="1010"/>
      <c r="DS111" s="1010"/>
      <c r="DT111" s="1010"/>
      <c r="DU111" s="1010"/>
      <c r="DV111" s="1011" t="s">
        <v>430</v>
      </c>
      <c r="DW111" s="1011"/>
      <c r="DX111" s="1011"/>
      <c r="DY111" s="1011"/>
      <c r="DZ111" s="1012"/>
    </row>
    <row r="112" spans="1:131" s="246" customFormat="1" ht="26.25" customHeight="1" x14ac:dyDescent="0.15">
      <c r="A112" s="1042" t="s">
        <v>434</v>
      </c>
      <c r="B112" s="1043"/>
      <c r="C112" s="1040" t="s">
        <v>435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138</v>
      </c>
      <c r="AB112" s="1049"/>
      <c r="AC112" s="1049"/>
      <c r="AD112" s="1049"/>
      <c r="AE112" s="1050"/>
      <c r="AF112" s="1051" t="s">
        <v>138</v>
      </c>
      <c r="AG112" s="1049"/>
      <c r="AH112" s="1049"/>
      <c r="AI112" s="1049"/>
      <c r="AJ112" s="1050"/>
      <c r="AK112" s="1051" t="s">
        <v>430</v>
      </c>
      <c r="AL112" s="1049"/>
      <c r="AM112" s="1049"/>
      <c r="AN112" s="1049"/>
      <c r="AO112" s="1050"/>
      <c r="AP112" s="1052" t="s">
        <v>430</v>
      </c>
      <c r="AQ112" s="1053"/>
      <c r="AR112" s="1053"/>
      <c r="AS112" s="1053"/>
      <c r="AT112" s="1054"/>
      <c r="AU112" s="990"/>
      <c r="AV112" s="991"/>
      <c r="AW112" s="991"/>
      <c r="AX112" s="991"/>
      <c r="AY112" s="991"/>
      <c r="AZ112" s="1039" t="s">
        <v>436</v>
      </c>
      <c r="BA112" s="1040"/>
      <c r="BB112" s="1040"/>
      <c r="BC112" s="1040"/>
      <c r="BD112" s="1040"/>
      <c r="BE112" s="1040"/>
      <c r="BF112" s="1040"/>
      <c r="BG112" s="1040"/>
      <c r="BH112" s="1040"/>
      <c r="BI112" s="1040"/>
      <c r="BJ112" s="1040"/>
      <c r="BK112" s="1040"/>
      <c r="BL112" s="1040"/>
      <c r="BM112" s="1040"/>
      <c r="BN112" s="1040"/>
      <c r="BO112" s="1040"/>
      <c r="BP112" s="1041"/>
      <c r="BQ112" s="1009">
        <v>300639</v>
      </c>
      <c r="BR112" s="1010"/>
      <c r="BS112" s="1010"/>
      <c r="BT112" s="1010"/>
      <c r="BU112" s="1010"/>
      <c r="BV112" s="1010">
        <v>278371</v>
      </c>
      <c r="BW112" s="1010"/>
      <c r="BX112" s="1010"/>
      <c r="BY112" s="1010"/>
      <c r="BZ112" s="1010"/>
      <c r="CA112" s="1010">
        <v>263912</v>
      </c>
      <c r="CB112" s="1010"/>
      <c r="CC112" s="1010"/>
      <c r="CD112" s="1010"/>
      <c r="CE112" s="1010"/>
      <c r="CF112" s="1004">
        <v>45</v>
      </c>
      <c r="CG112" s="1005"/>
      <c r="CH112" s="1005"/>
      <c r="CI112" s="1005"/>
      <c r="CJ112" s="1005"/>
      <c r="CK112" s="1035"/>
      <c r="CL112" s="1036"/>
      <c r="CM112" s="1006" t="s">
        <v>437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138</v>
      </c>
      <c r="DH112" s="1010"/>
      <c r="DI112" s="1010"/>
      <c r="DJ112" s="1010"/>
      <c r="DK112" s="1010"/>
      <c r="DL112" s="1010" t="s">
        <v>138</v>
      </c>
      <c r="DM112" s="1010"/>
      <c r="DN112" s="1010"/>
      <c r="DO112" s="1010"/>
      <c r="DP112" s="1010"/>
      <c r="DQ112" s="1010" t="s">
        <v>430</v>
      </c>
      <c r="DR112" s="1010"/>
      <c r="DS112" s="1010"/>
      <c r="DT112" s="1010"/>
      <c r="DU112" s="1010"/>
      <c r="DV112" s="1011" t="s">
        <v>138</v>
      </c>
      <c r="DW112" s="1011"/>
      <c r="DX112" s="1011"/>
      <c r="DY112" s="1011"/>
      <c r="DZ112" s="1012"/>
    </row>
    <row r="113" spans="1:130" s="246" customFormat="1" ht="26.25" customHeight="1" x14ac:dyDescent="0.15">
      <c r="A113" s="1044"/>
      <c r="B113" s="1045"/>
      <c r="C113" s="1040" t="s">
        <v>438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45540</v>
      </c>
      <c r="AB113" s="1024"/>
      <c r="AC113" s="1024"/>
      <c r="AD113" s="1024"/>
      <c r="AE113" s="1025"/>
      <c r="AF113" s="1026">
        <v>38392</v>
      </c>
      <c r="AG113" s="1024"/>
      <c r="AH113" s="1024"/>
      <c r="AI113" s="1024"/>
      <c r="AJ113" s="1025"/>
      <c r="AK113" s="1026">
        <v>32093</v>
      </c>
      <c r="AL113" s="1024"/>
      <c r="AM113" s="1024"/>
      <c r="AN113" s="1024"/>
      <c r="AO113" s="1025"/>
      <c r="AP113" s="1027">
        <v>5.5</v>
      </c>
      <c r="AQ113" s="1028"/>
      <c r="AR113" s="1028"/>
      <c r="AS113" s="1028"/>
      <c r="AT113" s="1029"/>
      <c r="AU113" s="990"/>
      <c r="AV113" s="991"/>
      <c r="AW113" s="991"/>
      <c r="AX113" s="991"/>
      <c r="AY113" s="991"/>
      <c r="AZ113" s="1039" t="s">
        <v>439</v>
      </c>
      <c r="BA113" s="1040"/>
      <c r="BB113" s="1040"/>
      <c r="BC113" s="1040"/>
      <c r="BD113" s="1040"/>
      <c r="BE113" s="1040"/>
      <c r="BF113" s="1040"/>
      <c r="BG113" s="1040"/>
      <c r="BH113" s="1040"/>
      <c r="BI113" s="1040"/>
      <c r="BJ113" s="1040"/>
      <c r="BK113" s="1040"/>
      <c r="BL113" s="1040"/>
      <c r="BM113" s="1040"/>
      <c r="BN113" s="1040"/>
      <c r="BO113" s="1040"/>
      <c r="BP113" s="1041"/>
      <c r="BQ113" s="1009" t="s">
        <v>138</v>
      </c>
      <c r="BR113" s="1010"/>
      <c r="BS113" s="1010"/>
      <c r="BT113" s="1010"/>
      <c r="BU113" s="1010"/>
      <c r="BV113" s="1010" t="s">
        <v>138</v>
      </c>
      <c r="BW113" s="1010"/>
      <c r="BX113" s="1010"/>
      <c r="BY113" s="1010"/>
      <c r="BZ113" s="1010"/>
      <c r="CA113" s="1010" t="s">
        <v>138</v>
      </c>
      <c r="CB113" s="1010"/>
      <c r="CC113" s="1010"/>
      <c r="CD113" s="1010"/>
      <c r="CE113" s="1010"/>
      <c r="CF113" s="1004" t="s">
        <v>138</v>
      </c>
      <c r="CG113" s="1005"/>
      <c r="CH113" s="1005"/>
      <c r="CI113" s="1005"/>
      <c r="CJ113" s="1005"/>
      <c r="CK113" s="1035"/>
      <c r="CL113" s="1036"/>
      <c r="CM113" s="1006" t="s">
        <v>440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138</v>
      </c>
      <c r="DH113" s="1049"/>
      <c r="DI113" s="1049"/>
      <c r="DJ113" s="1049"/>
      <c r="DK113" s="1050"/>
      <c r="DL113" s="1051" t="s">
        <v>138</v>
      </c>
      <c r="DM113" s="1049"/>
      <c r="DN113" s="1049"/>
      <c r="DO113" s="1049"/>
      <c r="DP113" s="1050"/>
      <c r="DQ113" s="1051" t="s">
        <v>430</v>
      </c>
      <c r="DR113" s="1049"/>
      <c r="DS113" s="1049"/>
      <c r="DT113" s="1049"/>
      <c r="DU113" s="1050"/>
      <c r="DV113" s="1052" t="s">
        <v>138</v>
      </c>
      <c r="DW113" s="1053"/>
      <c r="DX113" s="1053"/>
      <c r="DY113" s="1053"/>
      <c r="DZ113" s="1054"/>
    </row>
    <row r="114" spans="1:130" s="246" customFormat="1" ht="26.25" customHeight="1" x14ac:dyDescent="0.15">
      <c r="A114" s="1044"/>
      <c r="B114" s="1045"/>
      <c r="C114" s="1040" t="s">
        <v>441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292</v>
      </c>
      <c r="AB114" s="1049"/>
      <c r="AC114" s="1049"/>
      <c r="AD114" s="1049"/>
      <c r="AE114" s="1050"/>
      <c r="AF114" s="1051">
        <v>305</v>
      </c>
      <c r="AG114" s="1049"/>
      <c r="AH114" s="1049"/>
      <c r="AI114" s="1049"/>
      <c r="AJ114" s="1050"/>
      <c r="AK114" s="1051">
        <v>445</v>
      </c>
      <c r="AL114" s="1049"/>
      <c r="AM114" s="1049"/>
      <c r="AN114" s="1049"/>
      <c r="AO114" s="1050"/>
      <c r="AP114" s="1052">
        <v>0.1</v>
      </c>
      <c r="AQ114" s="1053"/>
      <c r="AR114" s="1053"/>
      <c r="AS114" s="1053"/>
      <c r="AT114" s="1054"/>
      <c r="AU114" s="990"/>
      <c r="AV114" s="991"/>
      <c r="AW114" s="991"/>
      <c r="AX114" s="991"/>
      <c r="AY114" s="991"/>
      <c r="AZ114" s="1039" t="s">
        <v>442</v>
      </c>
      <c r="BA114" s="1040"/>
      <c r="BB114" s="1040"/>
      <c r="BC114" s="1040"/>
      <c r="BD114" s="1040"/>
      <c r="BE114" s="1040"/>
      <c r="BF114" s="1040"/>
      <c r="BG114" s="1040"/>
      <c r="BH114" s="1040"/>
      <c r="BI114" s="1040"/>
      <c r="BJ114" s="1040"/>
      <c r="BK114" s="1040"/>
      <c r="BL114" s="1040"/>
      <c r="BM114" s="1040"/>
      <c r="BN114" s="1040"/>
      <c r="BO114" s="1040"/>
      <c r="BP114" s="1041"/>
      <c r="BQ114" s="1009">
        <v>118997</v>
      </c>
      <c r="BR114" s="1010"/>
      <c r="BS114" s="1010"/>
      <c r="BT114" s="1010"/>
      <c r="BU114" s="1010"/>
      <c r="BV114" s="1010">
        <v>79985</v>
      </c>
      <c r="BW114" s="1010"/>
      <c r="BX114" s="1010"/>
      <c r="BY114" s="1010"/>
      <c r="BZ114" s="1010"/>
      <c r="CA114" s="1010">
        <v>55580</v>
      </c>
      <c r="CB114" s="1010"/>
      <c r="CC114" s="1010"/>
      <c r="CD114" s="1010"/>
      <c r="CE114" s="1010"/>
      <c r="CF114" s="1004">
        <v>9.5</v>
      </c>
      <c r="CG114" s="1005"/>
      <c r="CH114" s="1005"/>
      <c r="CI114" s="1005"/>
      <c r="CJ114" s="1005"/>
      <c r="CK114" s="1035"/>
      <c r="CL114" s="1036"/>
      <c r="CM114" s="1006" t="s">
        <v>443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138</v>
      </c>
      <c r="DH114" s="1049"/>
      <c r="DI114" s="1049"/>
      <c r="DJ114" s="1049"/>
      <c r="DK114" s="1050"/>
      <c r="DL114" s="1051" t="s">
        <v>138</v>
      </c>
      <c r="DM114" s="1049"/>
      <c r="DN114" s="1049"/>
      <c r="DO114" s="1049"/>
      <c r="DP114" s="1050"/>
      <c r="DQ114" s="1051" t="s">
        <v>387</v>
      </c>
      <c r="DR114" s="1049"/>
      <c r="DS114" s="1049"/>
      <c r="DT114" s="1049"/>
      <c r="DU114" s="1050"/>
      <c r="DV114" s="1052" t="s">
        <v>138</v>
      </c>
      <c r="DW114" s="1053"/>
      <c r="DX114" s="1053"/>
      <c r="DY114" s="1053"/>
      <c r="DZ114" s="1054"/>
    </row>
    <row r="115" spans="1:130" s="246" customFormat="1" ht="26.25" customHeight="1" x14ac:dyDescent="0.15">
      <c r="A115" s="1044"/>
      <c r="B115" s="1045"/>
      <c r="C115" s="1040" t="s">
        <v>444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138</v>
      </c>
      <c r="AB115" s="1024"/>
      <c r="AC115" s="1024"/>
      <c r="AD115" s="1024"/>
      <c r="AE115" s="1025"/>
      <c r="AF115" s="1026" t="s">
        <v>430</v>
      </c>
      <c r="AG115" s="1024"/>
      <c r="AH115" s="1024"/>
      <c r="AI115" s="1024"/>
      <c r="AJ115" s="1025"/>
      <c r="AK115" s="1026" t="s">
        <v>430</v>
      </c>
      <c r="AL115" s="1024"/>
      <c r="AM115" s="1024"/>
      <c r="AN115" s="1024"/>
      <c r="AO115" s="1025"/>
      <c r="AP115" s="1027" t="s">
        <v>138</v>
      </c>
      <c r="AQ115" s="1028"/>
      <c r="AR115" s="1028"/>
      <c r="AS115" s="1028"/>
      <c r="AT115" s="1029"/>
      <c r="AU115" s="990"/>
      <c r="AV115" s="991"/>
      <c r="AW115" s="991"/>
      <c r="AX115" s="991"/>
      <c r="AY115" s="991"/>
      <c r="AZ115" s="1039" t="s">
        <v>445</v>
      </c>
      <c r="BA115" s="1040"/>
      <c r="BB115" s="1040"/>
      <c r="BC115" s="1040"/>
      <c r="BD115" s="1040"/>
      <c r="BE115" s="1040"/>
      <c r="BF115" s="1040"/>
      <c r="BG115" s="1040"/>
      <c r="BH115" s="1040"/>
      <c r="BI115" s="1040"/>
      <c r="BJ115" s="1040"/>
      <c r="BK115" s="1040"/>
      <c r="BL115" s="1040"/>
      <c r="BM115" s="1040"/>
      <c r="BN115" s="1040"/>
      <c r="BO115" s="1040"/>
      <c r="BP115" s="1041"/>
      <c r="BQ115" s="1009" t="s">
        <v>430</v>
      </c>
      <c r="BR115" s="1010"/>
      <c r="BS115" s="1010"/>
      <c r="BT115" s="1010"/>
      <c r="BU115" s="1010"/>
      <c r="BV115" s="1010" t="s">
        <v>138</v>
      </c>
      <c r="BW115" s="1010"/>
      <c r="BX115" s="1010"/>
      <c r="BY115" s="1010"/>
      <c r="BZ115" s="1010"/>
      <c r="CA115" s="1010" t="s">
        <v>387</v>
      </c>
      <c r="CB115" s="1010"/>
      <c r="CC115" s="1010"/>
      <c r="CD115" s="1010"/>
      <c r="CE115" s="1010"/>
      <c r="CF115" s="1004" t="s">
        <v>138</v>
      </c>
      <c r="CG115" s="1005"/>
      <c r="CH115" s="1005"/>
      <c r="CI115" s="1005"/>
      <c r="CJ115" s="1005"/>
      <c r="CK115" s="1035"/>
      <c r="CL115" s="1036"/>
      <c r="CM115" s="1039" t="s">
        <v>446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387</v>
      </c>
      <c r="DH115" s="1049"/>
      <c r="DI115" s="1049"/>
      <c r="DJ115" s="1049"/>
      <c r="DK115" s="1050"/>
      <c r="DL115" s="1051" t="s">
        <v>138</v>
      </c>
      <c r="DM115" s="1049"/>
      <c r="DN115" s="1049"/>
      <c r="DO115" s="1049"/>
      <c r="DP115" s="1050"/>
      <c r="DQ115" s="1051" t="s">
        <v>138</v>
      </c>
      <c r="DR115" s="1049"/>
      <c r="DS115" s="1049"/>
      <c r="DT115" s="1049"/>
      <c r="DU115" s="1050"/>
      <c r="DV115" s="1052" t="s">
        <v>387</v>
      </c>
      <c r="DW115" s="1053"/>
      <c r="DX115" s="1053"/>
      <c r="DY115" s="1053"/>
      <c r="DZ115" s="1054"/>
    </row>
    <row r="116" spans="1:130" s="246" customFormat="1" ht="26.25" customHeight="1" x14ac:dyDescent="0.15">
      <c r="A116" s="1046"/>
      <c r="B116" s="1047"/>
      <c r="C116" s="1055" t="s">
        <v>447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34</v>
      </c>
      <c r="AB116" s="1049"/>
      <c r="AC116" s="1049"/>
      <c r="AD116" s="1049"/>
      <c r="AE116" s="1050"/>
      <c r="AF116" s="1051">
        <v>1</v>
      </c>
      <c r="AG116" s="1049"/>
      <c r="AH116" s="1049"/>
      <c r="AI116" s="1049"/>
      <c r="AJ116" s="1050"/>
      <c r="AK116" s="1051">
        <v>35</v>
      </c>
      <c r="AL116" s="1049"/>
      <c r="AM116" s="1049"/>
      <c r="AN116" s="1049"/>
      <c r="AO116" s="1050"/>
      <c r="AP116" s="1052">
        <v>0</v>
      </c>
      <c r="AQ116" s="1053"/>
      <c r="AR116" s="1053"/>
      <c r="AS116" s="1053"/>
      <c r="AT116" s="1054"/>
      <c r="AU116" s="990"/>
      <c r="AV116" s="991"/>
      <c r="AW116" s="991"/>
      <c r="AX116" s="991"/>
      <c r="AY116" s="991"/>
      <c r="AZ116" s="1057" t="s">
        <v>448</v>
      </c>
      <c r="BA116" s="1058"/>
      <c r="BB116" s="1058"/>
      <c r="BC116" s="1058"/>
      <c r="BD116" s="1058"/>
      <c r="BE116" s="1058"/>
      <c r="BF116" s="1058"/>
      <c r="BG116" s="1058"/>
      <c r="BH116" s="1058"/>
      <c r="BI116" s="1058"/>
      <c r="BJ116" s="1058"/>
      <c r="BK116" s="1058"/>
      <c r="BL116" s="1058"/>
      <c r="BM116" s="1058"/>
      <c r="BN116" s="1058"/>
      <c r="BO116" s="1058"/>
      <c r="BP116" s="1059"/>
      <c r="BQ116" s="1009" t="s">
        <v>430</v>
      </c>
      <c r="BR116" s="1010"/>
      <c r="BS116" s="1010"/>
      <c r="BT116" s="1010"/>
      <c r="BU116" s="1010"/>
      <c r="BV116" s="1010" t="s">
        <v>138</v>
      </c>
      <c r="BW116" s="1010"/>
      <c r="BX116" s="1010"/>
      <c r="BY116" s="1010"/>
      <c r="BZ116" s="1010"/>
      <c r="CA116" s="1010" t="s">
        <v>430</v>
      </c>
      <c r="CB116" s="1010"/>
      <c r="CC116" s="1010"/>
      <c r="CD116" s="1010"/>
      <c r="CE116" s="1010"/>
      <c r="CF116" s="1004" t="s">
        <v>430</v>
      </c>
      <c r="CG116" s="1005"/>
      <c r="CH116" s="1005"/>
      <c r="CI116" s="1005"/>
      <c r="CJ116" s="1005"/>
      <c r="CK116" s="1035"/>
      <c r="CL116" s="1036"/>
      <c r="CM116" s="1006" t="s">
        <v>449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138</v>
      </c>
      <c r="DH116" s="1049"/>
      <c r="DI116" s="1049"/>
      <c r="DJ116" s="1049"/>
      <c r="DK116" s="1050"/>
      <c r="DL116" s="1051" t="s">
        <v>138</v>
      </c>
      <c r="DM116" s="1049"/>
      <c r="DN116" s="1049"/>
      <c r="DO116" s="1049"/>
      <c r="DP116" s="1050"/>
      <c r="DQ116" s="1051" t="s">
        <v>138</v>
      </c>
      <c r="DR116" s="1049"/>
      <c r="DS116" s="1049"/>
      <c r="DT116" s="1049"/>
      <c r="DU116" s="1050"/>
      <c r="DV116" s="1052" t="s">
        <v>430</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450</v>
      </c>
      <c r="Z117" s="976"/>
      <c r="AA117" s="1066">
        <v>170846</v>
      </c>
      <c r="AB117" s="1067"/>
      <c r="AC117" s="1067"/>
      <c r="AD117" s="1067"/>
      <c r="AE117" s="1068"/>
      <c r="AF117" s="1069">
        <v>154994</v>
      </c>
      <c r="AG117" s="1067"/>
      <c r="AH117" s="1067"/>
      <c r="AI117" s="1067"/>
      <c r="AJ117" s="1068"/>
      <c r="AK117" s="1069">
        <v>165636</v>
      </c>
      <c r="AL117" s="1067"/>
      <c r="AM117" s="1067"/>
      <c r="AN117" s="1067"/>
      <c r="AO117" s="1068"/>
      <c r="AP117" s="1070"/>
      <c r="AQ117" s="1071"/>
      <c r="AR117" s="1071"/>
      <c r="AS117" s="1071"/>
      <c r="AT117" s="1072"/>
      <c r="AU117" s="990"/>
      <c r="AV117" s="991"/>
      <c r="AW117" s="991"/>
      <c r="AX117" s="991"/>
      <c r="AY117" s="991"/>
      <c r="AZ117" s="1057" t="s">
        <v>451</v>
      </c>
      <c r="BA117" s="1058"/>
      <c r="BB117" s="1058"/>
      <c r="BC117" s="1058"/>
      <c r="BD117" s="1058"/>
      <c r="BE117" s="1058"/>
      <c r="BF117" s="1058"/>
      <c r="BG117" s="1058"/>
      <c r="BH117" s="1058"/>
      <c r="BI117" s="1058"/>
      <c r="BJ117" s="1058"/>
      <c r="BK117" s="1058"/>
      <c r="BL117" s="1058"/>
      <c r="BM117" s="1058"/>
      <c r="BN117" s="1058"/>
      <c r="BO117" s="1058"/>
      <c r="BP117" s="1059"/>
      <c r="BQ117" s="1009" t="s">
        <v>138</v>
      </c>
      <c r="BR117" s="1010"/>
      <c r="BS117" s="1010"/>
      <c r="BT117" s="1010"/>
      <c r="BU117" s="1010"/>
      <c r="BV117" s="1010" t="s">
        <v>138</v>
      </c>
      <c r="BW117" s="1010"/>
      <c r="BX117" s="1010"/>
      <c r="BY117" s="1010"/>
      <c r="BZ117" s="1010"/>
      <c r="CA117" s="1010" t="s">
        <v>138</v>
      </c>
      <c r="CB117" s="1010"/>
      <c r="CC117" s="1010"/>
      <c r="CD117" s="1010"/>
      <c r="CE117" s="1010"/>
      <c r="CF117" s="1004" t="s">
        <v>387</v>
      </c>
      <c r="CG117" s="1005"/>
      <c r="CH117" s="1005"/>
      <c r="CI117" s="1005"/>
      <c r="CJ117" s="1005"/>
      <c r="CK117" s="1035"/>
      <c r="CL117" s="1036"/>
      <c r="CM117" s="1006" t="s">
        <v>452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138</v>
      </c>
      <c r="DH117" s="1049"/>
      <c r="DI117" s="1049"/>
      <c r="DJ117" s="1049"/>
      <c r="DK117" s="1050"/>
      <c r="DL117" s="1051" t="s">
        <v>138</v>
      </c>
      <c r="DM117" s="1049"/>
      <c r="DN117" s="1049"/>
      <c r="DO117" s="1049"/>
      <c r="DP117" s="1050"/>
      <c r="DQ117" s="1051" t="s">
        <v>138</v>
      </c>
      <c r="DR117" s="1049"/>
      <c r="DS117" s="1049"/>
      <c r="DT117" s="1049"/>
      <c r="DU117" s="1050"/>
      <c r="DV117" s="1052" t="s">
        <v>138</v>
      </c>
      <c r="DW117" s="1053"/>
      <c r="DX117" s="1053"/>
      <c r="DY117" s="1053"/>
      <c r="DZ117" s="1054"/>
    </row>
    <row r="118" spans="1:130" s="246" customFormat="1" ht="26.25" customHeight="1" x14ac:dyDescent="0.15">
      <c r="A118" s="994" t="s">
        <v>425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423</v>
      </c>
      <c r="AB118" s="975"/>
      <c r="AC118" s="975"/>
      <c r="AD118" s="975"/>
      <c r="AE118" s="976"/>
      <c r="AF118" s="974" t="s">
        <v>305</v>
      </c>
      <c r="AG118" s="975"/>
      <c r="AH118" s="975"/>
      <c r="AI118" s="975"/>
      <c r="AJ118" s="976"/>
      <c r="AK118" s="974" t="s">
        <v>304</v>
      </c>
      <c r="AL118" s="975"/>
      <c r="AM118" s="975"/>
      <c r="AN118" s="975"/>
      <c r="AO118" s="976"/>
      <c r="AP118" s="1061" t="s">
        <v>424</v>
      </c>
      <c r="AQ118" s="1062"/>
      <c r="AR118" s="1062"/>
      <c r="AS118" s="1062"/>
      <c r="AT118" s="1063"/>
      <c r="AU118" s="990"/>
      <c r="AV118" s="991"/>
      <c r="AW118" s="991"/>
      <c r="AX118" s="991"/>
      <c r="AY118" s="991"/>
      <c r="AZ118" s="1064" t="s">
        <v>453</v>
      </c>
      <c r="BA118" s="1055"/>
      <c r="BB118" s="1055"/>
      <c r="BC118" s="1055"/>
      <c r="BD118" s="1055"/>
      <c r="BE118" s="1055"/>
      <c r="BF118" s="1055"/>
      <c r="BG118" s="1055"/>
      <c r="BH118" s="1055"/>
      <c r="BI118" s="1055"/>
      <c r="BJ118" s="1055"/>
      <c r="BK118" s="1055"/>
      <c r="BL118" s="1055"/>
      <c r="BM118" s="1055"/>
      <c r="BN118" s="1055"/>
      <c r="BO118" s="1055"/>
      <c r="BP118" s="1056"/>
      <c r="BQ118" s="1087" t="s">
        <v>138</v>
      </c>
      <c r="BR118" s="1088"/>
      <c r="BS118" s="1088"/>
      <c r="BT118" s="1088"/>
      <c r="BU118" s="1088"/>
      <c r="BV118" s="1088" t="s">
        <v>430</v>
      </c>
      <c r="BW118" s="1088"/>
      <c r="BX118" s="1088"/>
      <c r="BY118" s="1088"/>
      <c r="BZ118" s="1088"/>
      <c r="CA118" s="1088" t="s">
        <v>430</v>
      </c>
      <c r="CB118" s="1088"/>
      <c r="CC118" s="1088"/>
      <c r="CD118" s="1088"/>
      <c r="CE118" s="1088"/>
      <c r="CF118" s="1004" t="s">
        <v>430</v>
      </c>
      <c r="CG118" s="1005"/>
      <c r="CH118" s="1005"/>
      <c r="CI118" s="1005"/>
      <c r="CJ118" s="1005"/>
      <c r="CK118" s="1035"/>
      <c r="CL118" s="1036"/>
      <c r="CM118" s="1006" t="s">
        <v>454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430</v>
      </c>
      <c r="DH118" s="1049"/>
      <c r="DI118" s="1049"/>
      <c r="DJ118" s="1049"/>
      <c r="DK118" s="1050"/>
      <c r="DL118" s="1051" t="s">
        <v>430</v>
      </c>
      <c r="DM118" s="1049"/>
      <c r="DN118" s="1049"/>
      <c r="DO118" s="1049"/>
      <c r="DP118" s="1050"/>
      <c r="DQ118" s="1051" t="s">
        <v>430</v>
      </c>
      <c r="DR118" s="1049"/>
      <c r="DS118" s="1049"/>
      <c r="DT118" s="1049"/>
      <c r="DU118" s="1050"/>
      <c r="DV118" s="1052" t="s">
        <v>430</v>
      </c>
      <c r="DW118" s="1053"/>
      <c r="DX118" s="1053"/>
      <c r="DY118" s="1053"/>
      <c r="DZ118" s="1054"/>
    </row>
    <row r="119" spans="1:130" s="246" customFormat="1" ht="26.25" customHeight="1" x14ac:dyDescent="0.15">
      <c r="A119" s="1148" t="s">
        <v>428</v>
      </c>
      <c r="B119" s="1034"/>
      <c r="C119" s="1013" t="s">
        <v>429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430</v>
      </c>
      <c r="AB119" s="982"/>
      <c r="AC119" s="982"/>
      <c r="AD119" s="982"/>
      <c r="AE119" s="983"/>
      <c r="AF119" s="984" t="s">
        <v>430</v>
      </c>
      <c r="AG119" s="982"/>
      <c r="AH119" s="982"/>
      <c r="AI119" s="982"/>
      <c r="AJ119" s="983"/>
      <c r="AK119" s="984" t="s">
        <v>138</v>
      </c>
      <c r="AL119" s="982"/>
      <c r="AM119" s="982"/>
      <c r="AN119" s="982"/>
      <c r="AO119" s="983"/>
      <c r="AP119" s="985" t="s">
        <v>430</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455</v>
      </c>
      <c r="BP119" s="1096"/>
      <c r="BQ119" s="1087">
        <v>1854473</v>
      </c>
      <c r="BR119" s="1088"/>
      <c r="BS119" s="1088"/>
      <c r="BT119" s="1088"/>
      <c r="BU119" s="1088"/>
      <c r="BV119" s="1088">
        <v>1885837</v>
      </c>
      <c r="BW119" s="1088"/>
      <c r="BX119" s="1088"/>
      <c r="BY119" s="1088"/>
      <c r="BZ119" s="1088"/>
      <c r="CA119" s="1088">
        <v>1886782</v>
      </c>
      <c r="CB119" s="1088"/>
      <c r="CC119" s="1088"/>
      <c r="CD119" s="1088"/>
      <c r="CE119" s="1088"/>
      <c r="CF119" s="1089"/>
      <c r="CG119" s="1090"/>
      <c r="CH119" s="1090"/>
      <c r="CI119" s="1090"/>
      <c r="CJ119" s="1091"/>
      <c r="CK119" s="1037"/>
      <c r="CL119" s="1038"/>
      <c r="CM119" s="1092" t="s">
        <v>456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430</v>
      </c>
      <c r="DH119" s="1074"/>
      <c r="DI119" s="1074"/>
      <c r="DJ119" s="1074"/>
      <c r="DK119" s="1075"/>
      <c r="DL119" s="1073" t="s">
        <v>138</v>
      </c>
      <c r="DM119" s="1074"/>
      <c r="DN119" s="1074"/>
      <c r="DO119" s="1074"/>
      <c r="DP119" s="1075"/>
      <c r="DQ119" s="1073" t="s">
        <v>430</v>
      </c>
      <c r="DR119" s="1074"/>
      <c r="DS119" s="1074"/>
      <c r="DT119" s="1074"/>
      <c r="DU119" s="1075"/>
      <c r="DV119" s="1076" t="s">
        <v>387</v>
      </c>
      <c r="DW119" s="1077"/>
      <c r="DX119" s="1077"/>
      <c r="DY119" s="1077"/>
      <c r="DZ119" s="1078"/>
    </row>
    <row r="120" spans="1:130" s="246" customFormat="1" ht="26.25" customHeight="1" x14ac:dyDescent="0.15">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138</v>
      </c>
      <c r="AB120" s="1049"/>
      <c r="AC120" s="1049"/>
      <c r="AD120" s="1049"/>
      <c r="AE120" s="1050"/>
      <c r="AF120" s="1051" t="s">
        <v>138</v>
      </c>
      <c r="AG120" s="1049"/>
      <c r="AH120" s="1049"/>
      <c r="AI120" s="1049"/>
      <c r="AJ120" s="1050"/>
      <c r="AK120" s="1051" t="s">
        <v>138</v>
      </c>
      <c r="AL120" s="1049"/>
      <c r="AM120" s="1049"/>
      <c r="AN120" s="1049"/>
      <c r="AO120" s="1050"/>
      <c r="AP120" s="1052" t="s">
        <v>430</v>
      </c>
      <c r="AQ120" s="1053"/>
      <c r="AR120" s="1053"/>
      <c r="AS120" s="1053"/>
      <c r="AT120" s="1054"/>
      <c r="AU120" s="1079" t="s">
        <v>457</v>
      </c>
      <c r="AV120" s="1080"/>
      <c r="AW120" s="1080"/>
      <c r="AX120" s="1080"/>
      <c r="AY120" s="1081"/>
      <c r="AZ120" s="1030" t="s">
        <v>458</v>
      </c>
      <c r="BA120" s="979"/>
      <c r="BB120" s="979"/>
      <c r="BC120" s="979"/>
      <c r="BD120" s="979"/>
      <c r="BE120" s="979"/>
      <c r="BF120" s="979"/>
      <c r="BG120" s="979"/>
      <c r="BH120" s="979"/>
      <c r="BI120" s="979"/>
      <c r="BJ120" s="979"/>
      <c r="BK120" s="979"/>
      <c r="BL120" s="979"/>
      <c r="BM120" s="979"/>
      <c r="BN120" s="979"/>
      <c r="BO120" s="979"/>
      <c r="BP120" s="980"/>
      <c r="BQ120" s="1016">
        <v>945215</v>
      </c>
      <c r="BR120" s="1017"/>
      <c r="BS120" s="1017"/>
      <c r="BT120" s="1017"/>
      <c r="BU120" s="1017"/>
      <c r="BV120" s="1017">
        <v>858248</v>
      </c>
      <c r="BW120" s="1017"/>
      <c r="BX120" s="1017"/>
      <c r="BY120" s="1017"/>
      <c r="BZ120" s="1017"/>
      <c r="CA120" s="1017">
        <v>888739</v>
      </c>
      <c r="CB120" s="1017"/>
      <c r="CC120" s="1017"/>
      <c r="CD120" s="1017"/>
      <c r="CE120" s="1017"/>
      <c r="CF120" s="1031">
        <v>151.4</v>
      </c>
      <c r="CG120" s="1032"/>
      <c r="CH120" s="1032"/>
      <c r="CI120" s="1032"/>
      <c r="CJ120" s="1032"/>
      <c r="CK120" s="1097" t="s">
        <v>459</v>
      </c>
      <c r="CL120" s="1098"/>
      <c r="CM120" s="1098"/>
      <c r="CN120" s="1098"/>
      <c r="CO120" s="1099"/>
      <c r="CP120" s="1105" t="s">
        <v>400</v>
      </c>
      <c r="CQ120" s="1106"/>
      <c r="CR120" s="1106"/>
      <c r="CS120" s="1106"/>
      <c r="CT120" s="1106"/>
      <c r="CU120" s="1106"/>
      <c r="CV120" s="1106"/>
      <c r="CW120" s="1106"/>
      <c r="CX120" s="1106"/>
      <c r="CY120" s="1106"/>
      <c r="CZ120" s="1106"/>
      <c r="DA120" s="1106"/>
      <c r="DB120" s="1106"/>
      <c r="DC120" s="1106"/>
      <c r="DD120" s="1106"/>
      <c r="DE120" s="1106"/>
      <c r="DF120" s="1107"/>
      <c r="DG120" s="1016">
        <v>272451</v>
      </c>
      <c r="DH120" s="1017"/>
      <c r="DI120" s="1017"/>
      <c r="DJ120" s="1017"/>
      <c r="DK120" s="1017"/>
      <c r="DL120" s="1017">
        <v>254642</v>
      </c>
      <c r="DM120" s="1017"/>
      <c r="DN120" s="1017"/>
      <c r="DO120" s="1017"/>
      <c r="DP120" s="1017"/>
      <c r="DQ120" s="1017">
        <v>246144</v>
      </c>
      <c r="DR120" s="1017"/>
      <c r="DS120" s="1017"/>
      <c r="DT120" s="1017"/>
      <c r="DU120" s="1017"/>
      <c r="DV120" s="1018">
        <v>41.9</v>
      </c>
      <c r="DW120" s="1018"/>
      <c r="DX120" s="1018"/>
      <c r="DY120" s="1018"/>
      <c r="DZ120" s="1019"/>
    </row>
    <row r="121" spans="1:130" s="246" customFormat="1" ht="26.25" customHeight="1" x14ac:dyDescent="0.15">
      <c r="A121" s="1149"/>
      <c r="B121" s="1036"/>
      <c r="C121" s="1057" t="s">
        <v>460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138</v>
      </c>
      <c r="AB121" s="1049"/>
      <c r="AC121" s="1049"/>
      <c r="AD121" s="1049"/>
      <c r="AE121" s="1050"/>
      <c r="AF121" s="1051" t="s">
        <v>138</v>
      </c>
      <c r="AG121" s="1049"/>
      <c r="AH121" s="1049"/>
      <c r="AI121" s="1049"/>
      <c r="AJ121" s="1050"/>
      <c r="AK121" s="1051" t="s">
        <v>138</v>
      </c>
      <c r="AL121" s="1049"/>
      <c r="AM121" s="1049"/>
      <c r="AN121" s="1049"/>
      <c r="AO121" s="1050"/>
      <c r="AP121" s="1052" t="s">
        <v>138</v>
      </c>
      <c r="AQ121" s="1053"/>
      <c r="AR121" s="1053"/>
      <c r="AS121" s="1053"/>
      <c r="AT121" s="1054"/>
      <c r="AU121" s="1082"/>
      <c r="AV121" s="1083"/>
      <c r="AW121" s="1083"/>
      <c r="AX121" s="1083"/>
      <c r="AY121" s="1084"/>
      <c r="AZ121" s="1039" t="s">
        <v>461</v>
      </c>
      <c r="BA121" s="1040"/>
      <c r="BB121" s="1040"/>
      <c r="BC121" s="1040"/>
      <c r="BD121" s="1040"/>
      <c r="BE121" s="1040"/>
      <c r="BF121" s="1040"/>
      <c r="BG121" s="1040"/>
      <c r="BH121" s="1040"/>
      <c r="BI121" s="1040"/>
      <c r="BJ121" s="1040"/>
      <c r="BK121" s="1040"/>
      <c r="BL121" s="1040"/>
      <c r="BM121" s="1040"/>
      <c r="BN121" s="1040"/>
      <c r="BO121" s="1040"/>
      <c r="BP121" s="1041"/>
      <c r="BQ121" s="1009">
        <v>124251</v>
      </c>
      <c r="BR121" s="1010"/>
      <c r="BS121" s="1010"/>
      <c r="BT121" s="1010"/>
      <c r="BU121" s="1010"/>
      <c r="BV121" s="1010">
        <v>111219</v>
      </c>
      <c r="BW121" s="1010"/>
      <c r="BX121" s="1010"/>
      <c r="BY121" s="1010"/>
      <c r="BZ121" s="1010"/>
      <c r="CA121" s="1010">
        <v>97880</v>
      </c>
      <c r="CB121" s="1010"/>
      <c r="CC121" s="1010"/>
      <c r="CD121" s="1010"/>
      <c r="CE121" s="1010"/>
      <c r="CF121" s="1004">
        <v>16.7</v>
      </c>
      <c r="CG121" s="1005"/>
      <c r="CH121" s="1005"/>
      <c r="CI121" s="1005"/>
      <c r="CJ121" s="1005"/>
      <c r="CK121" s="1100"/>
      <c r="CL121" s="1101"/>
      <c r="CM121" s="1101"/>
      <c r="CN121" s="1101"/>
      <c r="CO121" s="1102"/>
      <c r="CP121" s="1110" t="s">
        <v>403</v>
      </c>
      <c r="CQ121" s="1111"/>
      <c r="CR121" s="1111"/>
      <c r="CS121" s="1111"/>
      <c r="CT121" s="1111"/>
      <c r="CU121" s="1111"/>
      <c r="CV121" s="1111"/>
      <c r="CW121" s="1111"/>
      <c r="CX121" s="1111"/>
      <c r="CY121" s="1111"/>
      <c r="CZ121" s="1111"/>
      <c r="DA121" s="1111"/>
      <c r="DB121" s="1111"/>
      <c r="DC121" s="1111"/>
      <c r="DD121" s="1111"/>
      <c r="DE121" s="1111"/>
      <c r="DF121" s="1112"/>
      <c r="DG121" s="1009">
        <v>20283</v>
      </c>
      <c r="DH121" s="1010"/>
      <c r="DI121" s="1010"/>
      <c r="DJ121" s="1010"/>
      <c r="DK121" s="1010"/>
      <c r="DL121" s="1010">
        <v>16728</v>
      </c>
      <c r="DM121" s="1010"/>
      <c r="DN121" s="1010"/>
      <c r="DO121" s="1010"/>
      <c r="DP121" s="1010"/>
      <c r="DQ121" s="1010">
        <v>11676</v>
      </c>
      <c r="DR121" s="1010"/>
      <c r="DS121" s="1010"/>
      <c r="DT121" s="1010"/>
      <c r="DU121" s="1010"/>
      <c r="DV121" s="1011">
        <v>2</v>
      </c>
      <c r="DW121" s="1011"/>
      <c r="DX121" s="1011"/>
      <c r="DY121" s="1011"/>
      <c r="DZ121" s="1012"/>
    </row>
    <row r="122" spans="1:130" s="246" customFormat="1" ht="26.25" customHeight="1" x14ac:dyDescent="0.15">
      <c r="A122" s="1149"/>
      <c r="B122" s="1036"/>
      <c r="C122" s="1006" t="s">
        <v>443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138</v>
      </c>
      <c r="AB122" s="1049"/>
      <c r="AC122" s="1049"/>
      <c r="AD122" s="1049"/>
      <c r="AE122" s="1050"/>
      <c r="AF122" s="1051" t="s">
        <v>138</v>
      </c>
      <c r="AG122" s="1049"/>
      <c r="AH122" s="1049"/>
      <c r="AI122" s="1049"/>
      <c r="AJ122" s="1050"/>
      <c r="AK122" s="1051" t="s">
        <v>430</v>
      </c>
      <c r="AL122" s="1049"/>
      <c r="AM122" s="1049"/>
      <c r="AN122" s="1049"/>
      <c r="AO122" s="1050"/>
      <c r="AP122" s="1052" t="s">
        <v>138</v>
      </c>
      <c r="AQ122" s="1053"/>
      <c r="AR122" s="1053"/>
      <c r="AS122" s="1053"/>
      <c r="AT122" s="1054"/>
      <c r="AU122" s="1082"/>
      <c r="AV122" s="1083"/>
      <c r="AW122" s="1083"/>
      <c r="AX122" s="1083"/>
      <c r="AY122" s="1084"/>
      <c r="AZ122" s="1064" t="s">
        <v>462</v>
      </c>
      <c r="BA122" s="1055"/>
      <c r="BB122" s="1055"/>
      <c r="BC122" s="1055"/>
      <c r="BD122" s="1055"/>
      <c r="BE122" s="1055"/>
      <c r="BF122" s="1055"/>
      <c r="BG122" s="1055"/>
      <c r="BH122" s="1055"/>
      <c r="BI122" s="1055"/>
      <c r="BJ122" s="1055"/>
      <c r="BK122" s="1055"/>
      <c r="BL122" s="1055"/>
      <c r="BM122" s="1055"/>
      <c r="BN122" s="1055"/>
      <c r="BO122" s="1055"/>
      <c r="BP122" s="1056"/>
      <c r="BQ122" s="1087">
        <v>1132416</v>
      </c>
      <c r="BR122" s="1088"/>
      <c r="BS122" s="1088"/>
      <c r="BT122" s="1088"/>
      <c r="BU122" s="1088"/>
      <c r="BV122" s="1088">
        <v>1200663</v>
      </c>
      <c r="BW122" s="1088"/>
      <c r="BX122" s="1088"/>
      <c r="BY122" s="1088"/>
      <c r="BZ122" s="1088"/>
      <c r="CA122" s="1088">
        <v>1109873</v>
      </c>
      <c r="CB122" s="1088"/>
      <c r="CC122" s="1088"/>
      <c r="CD122" s="1088"/>
      <c r="CE122" s="1088"/>
      <c r="CF122" s="1108">
        <v>189</v>
      </c>
      <c r="CG122" s="1109"/>
      <c r="CH122" s="1109"/>
      <c r="CI122" s="1109"/>
      <c r="CJ122" s="1109"/>
      <c r="CK122" s="1100"/>
      <c r="CL122" s="1101"/>
      <c r="CM122" s="1101"/>
      <c r="CN122" s="1101"/>
      <c r="CO122" s="1102"/>
      <c r="CP122" s="1110" t="s">
        <v>402</v>
      </c>
      <c r="CQ122" s="1111"/>
      <c r="CR122" s="1111"/>
      <c r="CS122" s="1111"/>
      <c r="CT122" s="1111"/>
      <c r="CU122" s="1111"/>
      <c r="CV122" s="1111"/>
      <c r="CW122" s="1111"/>
      <c r="CX122" s="1111"/>
      <c r="CY122" s="1111"/>
      <c r="CZ122" s="1111"/>
      <c r="DA122" s="1111"/>
      <c r="DB122" s="1111"/>
      <c r="DC122" s="1111"/>
      <c r="DD122" s="1111"/>
      <c r="DE122" s="1111"/>
      <c r="DF122" s="1112"/>
      <c r="DG122" s="1009">
        <v>7905</v>
      </c>
      <c r="DH122" s="1010"/>
      <c r="DI122" s="1010"/>
      <c r="DJ122" s="1010"/>
      <c r="DK122" s="1010"/>
      <c r="DL122" s="1010">
        <v>7001</v>
      </c>
      <c r="DM122" s="1010"/>
      <c r="DN122" s="1010"/>
      <c r="DO122" s="1010"/>
      <c r="DP122" s="1010"/>
      <c r="DQ122" s="1010">
        <v>6092</v>
      </c>
      <c r="DR122" s="1010"/>
      <c r="DS122" s="1010"/>
      <c r="DT122" s="1010"/>
      <c r="DU122" s="1010"/>
      <c r="DV122" s="1011">
        <v>1</v>
      </c>
      <c r="DW122" s="1011"/>
      <c r="DX122" s="1011"/>
      <c r="DY122" s="1011"/>
      <c r="DZ122" s="1012"/>
    </row>
    <row r="123" spans="1:130" s="246" customFormat="1" ht="26.25" customHeight="1" x14ac:dyDescent="0.15">
      <c r="A123" s="1149"/>
      <c r="B123" s="1036"/>
      <c r="C123" s="1006" t="s">
        <v>449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138</v>
      </c>
      <c r="AB123" s="1049"/>
      <c r="AC123" s="1049"/>
      <c r="AD123" s="1049"/>
      <c r="AE123" s="1050"/>
      <c r="AF123" s="1051" t="s">
        <v>138</v>
      </c>
      <c r="AG123" s="1049"/>
      <c r="AH123" s="1049"/>
      <c r="AI123" s="1049"/>
      <c r="AJ123" s="1050"/>
      <c r="AK123" s="1051" t="s">
        <v>138</v>
      </c>
      <c r="AL123" s="1049"/>
      <c r="AM123" s="1049"/>
      <c r="AN123" s="1049"/>
      <c r="AO123" s="1050"/>
      <c r="AP123" s="1052" t="s">
        <v>138</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463</v>
      </c>
      <c r="BP123" s="1096"/>
      <c r="BQ123" s="1155">
        <v>2201882</v>
      </c>
      <c r="BR123" s="1156"/>
      <c r="BS123" s="1156"/>
      <c r="BT123" s="1156"/>
      <c r="BU123" s="1156"/>
      <c r="BV123" s="1156">
        <v>2170130</v>
      </c>
      <c r="BW123" s="1156"/>
      <c r="BX123" s="1156"/>
      <c r="BY123" s="1156"/>
      <c r="BZ123" s="1156"/>
      <c r="CA123" s="1156">
        <v>2096492</v>
      </c>
      <c r="CB123" s="1156"/>
      <c r="CC123" s="1156"/>
      <c r="CD123" s="1156"/>
      <c r="CE123" s="1156"/>
      <c r="CF123" s="1089"/>
      <c r="CG123" s="1090"/>
      <c r="CH123" s="1090"/>
      <c r="CI123" s="1090"/>
      <c r="CJ123" s="1091"/>
      <c r="CK123" s="1100"/>
      <c r="CL123" s="1101"/>
      <c r="CM123" s="1101"/>
      <c r="CN123" s="1101"/>
      <c r="CO123" s="1102"/>
      <c r="CP123" s="1110" t="s">
        <v>464</v>
      </c>
      <c r="CQ123" s="1111"/>
      <c r="CR123" s="1111"/>
      <c r="CS123" s="1111"/>
      <c r="CT123" s="1111"/>
      <c r="CU123" s="1111"/>
      <c r="CV123" s="1111"/>
      <c r="CW123" s="1111"/>
      <c r="CX123" s="1111"/>
      <c r="CY123" s="1111"/>
      <c r="CZ123" s="1111"/>
      <c r="DA123" s="1111"/>
      <c r="DB123" s="1111"/>
      <c r="DC123" s="1111"/>
      <c r="DD123" s="1111"/>
      <c r="DE123" s="1111"/>
      <c r="DF123" s="1112"/>
      <c r="DG123" s="1048" t="s">
        <v>387</v>
      </c>
      <c r="DH123" s="1049"/>
      <c r="DI123" s="1049"/>
      <c r="DJ123" s="1049"/>
      <c r="DK123" s="1050"/>
      <c r="DL123" s="1051" t="s">
        <v>387</v>
      </c>
      <c r="DM123" s="1049"/>
      <c r="DN123" s="1049"/>
      <c r="DO123" s="1049"/>
      <c r="DP123" s="1050"/>
      <c r="DQ123" s="1051" t="s">
        <v>387</v>
      </c>
      <c r="DR123" s="1049"/>
      <c r="DS123" s="1049"/>
      <c r="DT123" s="1049"/>
      <c r="DU123" s="1050"/>
      <c r="DV123" s="1052" t="s">
        <v>387</v>
      </c>
      <c r="DW123" s="1053"/>
      <c r="DX123" s="1053"/>
      <c r="DY123" s="1053"/>
      <c r="DZ123" s="1054"/>
    </row>
    <row r="124" spans="1:130" s="246" customFormat="1" ht="26.25" customHeight="1" thickBot="1" x14ac:dyDescent="0.2">
      <c r="A124" s="1149"/>
      <c r="B124" s="1036"/>
      <c r="C124" s="1006" t="s">
        <v>452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387</v>
      </c>
      <c r="AB124" s="1049"/>
      <c r="AC124" s="1049"/>
      <c r="AD124" s="1049"/>
      <c r="AE124" s="1050"/>
      <c r="AF124" s="1051" t="s">
        <v>387</v>
      </c>
      <c r="AG124" s="1049"/>
      <c r="AH124" s="1049"/>
      <c r="AI124" s="1049"/>
      <c r="AJ124" s="1050"/>
      <c r="AK124" s="1051" t="s">
        <v>387</v>
      </c>
      <c r="AL124" s="1049"/>
      <c r="AM124" s="1049"/>
      <c r="AN124" s="1049"/>
      <c r="AO124" s="1050"/>
      <c r="AP124" s="1052" t="s">
        <v>387</v>
      </c>
      <c r="AQ124" s="1053"/>
      <c r="AR124" s="1053"/>
      <c r="AS124" s="1053"/>
      <c r="AT124" s="1054"/>
      <c r="AU124" s="1151" t="s">
        <v>465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387</v>
      </c>
      <c r="BR124" s="1118"/>
      <c r="BS124" s="1118"/>
      <c r="BT124" s="1118"/>
      <c r="BU124" s="1118"/>
      <c r="BV124" s="1118" t="s">
        <v>387</v>
      </c>
      <c r="BW124" s="1118"/>
      <c r="BX124" s="1118"/>
      <c r="BY124" s="1118"/>
      <c r="BZ124" s="1118"/>
      <c r="CA124" s="1118" t="s">
        <v>387</v>
      </c>
      <c r="CB124" s="1118"/>
      <c r="CC124" s="1118"/>
      <c r="CD124" s="1118"/>
      <c r="CE124" s="1118"/>
      <c r="CF124" s="1119"/>
      <c r="CG124" s="1120"/>
      <c r="CH124" s="1120"/>
      <c r="CI124" s="1120"/>
      <c r="CJ124" s="1121"/>
      <c r="CK124" s="1103"/>
      <c r="CL124" s="1103"/>
      <c r="CM124" s="1103"/>
      <c r="CN124" s="1103"/>
      <c r="CO124" s="1104"/>
      <c r="CP124" s="1110" t="s">
        <v>466</v>
      </c>
      <c r="CQ124" s="1111"/>
      <c r="CR124" s="1111"/>
      <c r="CS124" s="1111"/>
      <c r="CT124" s="1111"/>
      <c r="CU124" s="1111"/>
      <c r="CV124" s="1111"/>
      <c r="CW124" s="1111"/>
      <c r="CX124" s="1111"/>
      <c r="CY124" s="1111"/>
      <c r="CZ124" s="1111"/>
      <c r="DA124" s="1111"/>
      <c r="DB124" s="1111"/>
      <c r="DC124" s="1111"/>
      <c r="DD124" s="1111"/>
      <c r="DE124" s="1111"/>
      <c r="DF124" s="1112"/>
      <c r="DG124" s="1095" t="s">
        <v>430</v>
      </c>
      <c r="DH124" s="1074"/>
      <c r="DI124" s="1074"/>
      <c r="DJ124" s="1074"/>
      <c r="DK124" s="1075"/>
      <c r="DL124" s="1073" t="s">
        <v>138</v>
      </c>
      <c r="DM124" s="1074"/>
      <c r="DN124" s="1074"/>
      <c r="DO124" s="1074"/>
      <c r="DP124" s="1075"/>
      <c r="DQ124" s="1073" t="s">
        <v>138</v>
      </c>
      <c r="DR124" s="1074"/>
      <c r="DS124" s="1074"/>
      <c r="DT124" s="1074"/>
      <c r="DU124" s="1075"/>
      <c r="DV124" s="1076" t="s">
        <v>430</v>
      </c>
      <c r="DW124" s="1077"/>
      <c r="DX124" s="1077"/>
      <c r="DY124" s="1077"/>
      <c r="DZ124" s="1078"/>
    </row>
    <row r="125" spans="1:130" s="246" customFormat="1" ht="26.25" customHeight="1" x14ac:dyDescent="0.15">
      <c r="A125" s="1149"/>
      <c r="B125" s="1036"/>
      <c r="C125" s="1006" t="s">
        <v>454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430</v>
      </c>
      <c r="AB125" s="1049"/>
      <c r="AC125" s="1049"/>
      <c r="AD125" s="1049"/>
      <c r="AE125" s="1050"/>
      <c r="AF125" s="1051" t="s">
        <v>138</v>
      </c>
      <c r="AG125" s="1049"/>
      <c r="AH125" s="1049"/>
      <c r="AI125" s="1049"/>
      <c r="AJ125" s="1050"/>
      <c r="AK125" s="1051" t="s">
        <v>430</v>
      </c>
      <c r="AL125" s="1049"/>
      <c r="AM125" s="1049"/>
      <c r="AN125" s="1049"/>
      <c r="AO125" s="1050"/>
      <c r="AP125" s="1052" t="s">
        <v>430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467</v>
      </c>
      <c r="CL125" s="1098"/>
      <c r="CM125" s="1098"/>
      <c r="CN125" s="1098"/>
      <c r="CO125" s="1099"/>
      <c r="CP125" s="1030" t="s">
        <v>468</v>
      </c>
      <c r="CQ125" s="979"/>
      <c r="CR125" s="979"/>
      <c r="CS125" s="979"/>
      <c r="CT125" s="979"/>
      <c r="CU125" s="979"/>
      <c r="CV125" s="979"/>
      <c r="CW125" s="979"/>
      <c r="CX125" s="979"/>
      <c r="CY125" s="979"/>
      <c r="CZ125" s="979"/>
      <c r="DA125" s="979"/>
      <c r="DB125" s="979"/>
      <c r="DC125" s="979"/>
      <c r="DD125" s="979"/>
      <c r="DE125" s="979"/>
      <c r="DF125" s="980"/>
      <c r="DG125" s="1016" t="s">
        <v>430</v>
      </c>
      <c r="DH125" s="1017"/>
      <c r="DI125" s="1017"/>
      <c r="DJ125" s="1017"/>
      <c r="DK125" s="1017"/>
      <c r="DL125" s="1017" t="s">
        <v>430</v>
      </c>
      <c r="DM125" s="1017"/>
      <c r="DN125" s="1017"/>
      <c r="DO125" s="1017"/>
      <c r="DP125" s="1017"/>
      <c r="DQ125" s="1017" t="s">
        <v>430</v>
      </c>
      <c r="DR125" s="1017"/>
      <c r="DS125" s="1017"/>
      <c r="DT125" s="1017"/>
      <c r="DU125" s="1017"/>
      <c r="DV125" s="1018" t="s">
        <v>430</v>
      </c>
      <c r="DW125" s="1018"/>
      <c r="DX125" s="1018"/>
      <c r="DY125" s="1018"/>
      <c r="DZ125" s="1019"/>
    </row>
    <row r="126" spans="1:130" s="246" customFormat="1" ht="26.25" customHeight="1" thickBot="1" x14ac:dyDescent="0.2">
      <c r="A126" s="1149"/>
      <c r="B126" s="1036"/>
      <c r="C126" s="1006" t="s">
        <v>456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430</v>
      </c>
      <c r="AB126" s="1049"/>
      <c r="AC126" s="1049"/>
      <c r="AD126" s="1049"/>
      <c r="AE126" s="1050"/>
      <c r="AF126" s="1051" t="s">
        <v>430</v>
      </c>
      <c r="AG126" s="1049"/>
      <c r="AH126" s="1049"/>
      <c r="AI126" s="1049"/>
      <c r="AJ126" s="1050"/>
      <c r="AK126" s="1051" t="s">
        <v>430</v>
      </c>
      <c r="AL126" s="1049"/>
      <c r="AM126" s="1049"/>
      <c r="AN126" s="1049"/>
      <c r="AO126" s="1050"/>
      <c r="AP126" s="1052" t="s">
        <v>430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469</v>
      </c>
      <c r="CQ126" s="1040"/>
      <c r="CR126" s="1040"/>
      <c r="CS126" s="1040"/>
      <c r="CT126" s="1040"/>
      <c r="CU126" s="1040"/>
      <c r="CV126" s="1040"/>
      <c r="CW126" s="1040"/>
      <c r="CX126" s="1040"/>
      <c r="CY126" s="1040"/>
      <c r="CZ126" s="1040"/>
      <c r="DA126" s="1040"/>
      <c r="DB126" s="1040"/>
      <c r="DC126" s="1040"/>
      <c r="DD126" s="1040"/>
      <c r="DE126" s="1040"/>
      <c r="DF126" s="1041"/>
      <c r="DG126" s="1009" t="s">
        <v>430</v>
      </c>
      <c r="DH126" s="1010"/>
      <c r="DI126" s="1010"/>
      <c r="DJ126" s="1010"/>
      <c r="DK126" s="1010"/>
      <c r="DL126" s="1010" t="s">
        <v>430</v>
      </c>
      <c r="DM126" s="1010"/>
      <c r="DN126" s="1010"/>
      <c r="DO126" s="1010"/>
      <c r="DP126" s="1010"/>
      <c r="DQ126" s="1010" t="s">
        <v>430</v>
      </c>
      <c r="DR126" s="1010"/>
      <c r="DS126" s="1010"/>
      <c r="DT126" s="1010"/>
      <c r="DU126" s="1010"/>
      <c r="DV126" s="1011" t="s">
        <v>430</v>
      </c>
      <c r="DW126" s="1011"/>
      <c r="DX126" s="1011"/>
      <c r="DY126" s="1011"/>
      <c r="DZ126" s="1012"/>
    </row>
    <row r="127" spans="1:130" s="246" customFormat="1" ht="26.25" customHeight="1" x14ac:dyDescent="0.15">
      <c r="A127" s="1150"/>
      <c r="B127" s="1038"/>
      <c r="C127" s="1092" t="s">
        <v>470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430</v>
      </c>
      <c r="AB127" s="1049"/>
      <c r="AC127" s="1049"/>
      <c r="AD127" s="1049"/>
      <c r="AE127" s="1050"/>
      <c r="AF127" s="1051" t="s">
        <v>430</v>
      </c>
      <c r="AG127" s="1049"/>
      <c r="AH127" s="1049"/>
      <c r="AI127" s="1049"/>
      <c r="AJ127" s="1050"/>
      <c r="AK127" s="1051" t="s">
        <v>430</v>
      </c>
      <c r="AL127" s="1049"/>
      <c r="AM127" s="1049"/>
      <c r="AN127" s="1049"/>
      <c r="AO127" s="1050"/>
      <c r="AP127" s="1052" t="s">
        <v>138</v>
      </c>
      <c r="AQ127" s="1053"/>
      <c r="AR127" s="1053"/>
      <c r="AS127" s="1053"/>
      <c r="AT127" s="1054"/>
      <c r="AU127" s="282"/>
      <c r="AV127" s="282"/>
      <c r="AW127" s="282"/>
      <c r="AX127" s="1122" t="s">
        <v>471</v>
      </c>
      <c r="AY127" s="1123"/>
      <c r="AZ127" s="1123"/>
      <c r="BA127" s="1123"/>
      <c r="BB127" s="1123"/>
      <c r="BC127" s="1123"/>
      <c r="BD127" s="1123"/>
      <c r="BE127" s="1124"/>
      <c r="BF127" s="1125" t="s">
        <v>472</v>
      </c>
      <c r="BG127" s="1123"/>
      <c r="BH127" s="1123"/>
      <c r="BI127" s="1123"/>
      <c r="BJ127" s="1123"/>
      <c r="BK127" s="1123"/>
      <c r="BL127" s="1124"/>
      <c r="BM127" s="1125" t="s">
        <v>473</v>
      </c>
      <c r="BN127" s="1123"/>
      <c r="BO127" s="1123"/>
      <c r="BP127" s="1123"/>
      <c r="BQ127" s="1123"/>
      <c r="BR127" s="1123"/>
      <c r="BS127" s="1124"/>
      <c r="BT127" s="1125" t="s">
        <v>474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475</v>
      </c>
      <c r="CQ127" s="1040"/>
      <c r="CR127" s="1040"/>
      <c r="CS127" s="1040"/>
      <c r="CT127" s="1040"/>
      <c r="CU127" s="1040"/>
      <c r="CV127" s="1040"/>
      <c r="CW127" s="1040"/>
      <c r="CX127" s="1040"/>
      <c r="CY127" s="1040"/>
      <c r="CZ127" s="1040"/>
      <c r="DA127" s="1040"/>
      <c r="DB127" s="1040"/>
      <c r="DC127" s="1040"/>
      <c r="DD127" s="1040"/>
      <c r="DE127" s="1040"/>
      <c r="DF127" s="1041"/>
      <c r="DG127" s="1009" t="s">
        <v>430</v>
      </c>
      <c r="DH127" s="1010"/>
      <c r="DI127" s="1010"/>
      <c r="DJ127" s="1010"/>
      <c r="DK127" s="1010"/>
      <c r="DL127" s="1010" t="s">
        <v>138</v>
      </c>
      <c r="DM127" s="1010"/>
      <c r="DN127" s="1010"/>
      <c r="DO127" s="1010"/>
      <c r="DP127" s="1010"/>
      <c r="DQ127" s="1010" t="s">
        <v>138</v>
      </c>
      <c r="DR127" s="1010"/>
      <c r="DS127" s="1010"/>
      <c r="DT127" s="1010"/>
      <c r="DU127" s="1010"/>
      <c r="DV127" s="1011" t="s">
        <v>430</v>
      </c>
      <c r="DW127" s="1011"/>
      <c r="DX127" s="1011"/>
      <c r="DY127" s="1011"/>
      <c r="DZ127" s="1012"/>
    </row>
    <row r="128" spans="1:130" s="246" customFormat="1" ht="26.25" customHeight="1" thickBot="1" x14ac:dyDescent="0.2">
      <c r="A128" s="1133" t="s">
        <v>476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477</v>
      </c>
      <c r="X128" s="1135"/>
      <c r="Y128" s="1135"/>
      <c r="Z128" s="1136"/>
      <c r="AA128" s="1137">
        <v>15436</v>
      </c>
      <c r="AB128" s="1138"/>
      <c r="AC128" s="1138"/>
      <c r="AD128" s="1138"/>
      <c r="AE128" s="1139"/>
      <c r="AF128" s="1140">
        <v>15436</v>
      </c>
      <c r="AG128" s="1138"/>
      <c r="AH128" s="1138"/>
      <c r="AI128" s="1138"/>
      <c r="AJ128" s="1139"/>
      <c r="AK128" s="1140">
        <v>15437</v>
      </c>
      <c r="AL128" s="1138"/>
      <c r="AM128" s="1138"/>
      <c r="AN128" s="1138"/>
      <c r="AO128" s="1139"/>
      <c r="AP128" s="1141"/>
      <c r="AQ128" s="1142"/>
      <c r="AR128" s="1142"/>
      <c r="AS128" s="1142"/>
      <c r="AT128" s="1143"/>
      <c r="AU128" s="282"/>
      <c r="AV128" s="282"/>
      <c r="AW128" s="282"/>
      <c r="AX128" s="978" t="s">
        <v>478</v>
      </c>
      <c r="AY128" s="979"/>
      <c r="AZ128" s="979"/>
      <c r="BA128" s="979"/>
      <c r="BB128" s="979"/>
      <c r="BC128" s="979"/>
      <c r="BD128" s="979"/>
      <c r="BE128" s="980"/>
      <c r="BF128" s="1144" t="s">
        <v>430</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479</v>
      </c>
      <c r="CQ128" s="1127"/>
      <c r="CR128" s="1127"/>
      <c r="CS128" s="1127"/>
      <c r="CT128" s="1127"/>
      <c r="CU128" s="1127"/>
      <c r="CV128" s="1127"/>
      <c r="CW128" s="1127"/>
      <c r="CX128" s="1127"/>
      <c r="CY128" s="1127"/>
      <c r="CZ128" s="1127"/>
      <c r="DA128" s="1127"/>
      <c r="DB128" s="1127"/>
      <c r="DC128" s="1127"/>
      <c r="DD128" s="1127"/>
      <c r="DE128" s="1127"/>
      <c r="DF128" s="1128"/>
      <c r="DG128" s="1129" t="s">
        <v>430</v>
      </c>
      <c r="DH128" s="1130"/>
      <c r="DI128" s="1130"/>
      <c r="DJ128" s="1130"/>
      <c r="DK128" s="1130"/>
      <c r="DL128" s="1130" t="s">
        <v>430</v>
      </c>
      <c r="DM128" s="1130"/>
      <c r="DN128" s="1130"/>
      <c r="DO128" s="1130"/>
      <c r="DP128" s="1130"/>
      <c r="DQ128" s="1130" t="s">
        <v>138</v>
      </c>
      <c r="DR128" s="1130"/>
      <c r="DS128" s="1130"/>
      <c r="DT128" s="1130"/>
      <c r="DU128" s="1130"/>
      <c r="DV128" s="1131" t="s">
        <v>430</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480</v>
      </c>
      <c r="X129" s="1164"/>
      <c r="Y129" s="1164"/>
      <c r="Z129" s="1165"/>
      <c r="AA129" s="1048">
        <v>738857</v>
      </c>
      <c r="AB129" s="1049"/>
      <c r="AC129" s="1049"/>
      <c r="AD129" s="1049"/>
      <c r="AE129" s="1050"/>
      <c r="AF129" s="1051">
        <v>732920</v>
      </c>
      <c r="AG129" s="1049"/>
      <c r="AH129" s="1049"/>
      <c r="AI129" s="1049"/>
      <c r="AJ129" s="1050"/>
      <c r="AK129" s="1051">
        <v>709927</v>
      </c>
      <c r="AL129" s="1049"/>
      <c r="AM129" s="1049"/>
      <c r="AN129" s="1049"/>
      <c r="AO129" s="1050"/>
      <c r="AP129" s="1166"/>
      <c r="AQ129" s="1167"/>
      <c r="AR129" s="1167"/>
      <c r="AS129" s="1167"/>
      <c r="AT129" s="1168"/>
      <c r="AU129" s="284"/>
      <c r="AV129" s="284"/>
      <c r="AW129" s="284"/>
      <c r="AX129" s="1157" t="s">
        <v>481</v>
      </c>
      <c r="AY129" s="1040"/>
      <c r="AZ129" s="1040"/>
      <c r="BA129" s="1040"/>
      <c r="BB129" s="1040"/>
      <c r="BC129" s="1040"/>
      <c r="BD129" s="1040"/>
      <c r="BE129" s="1041"/>
      <c r="BF129" s="1158" t="s">
        <v>430</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483</v>
      </c>
      <c r="X130" s="1164"/>
      <c r="Y130" s="1164"/>
      <c r="Z130" s="1165"/>
      <c r="AA130" s="1048">
        <v>129165</v>
      </c>
      <c r="AB130" s="1049"/>
      <c r="AC130" s="1049"/>
      <c r="AD130" s="1049"/>
      <c r="AE130" s="1050"/>
      <c r="AF130" s="1051">
        <v>118631</v>
      </c>
      <c r="AG130" s="1049"/>
      <c r="AH130" s="1049"/>
      <c r="AI130" s="1049"/>
      <c r="AJ130" s="1050"/>
      <c r="AK130" s="1051">
        <v>122842</v>
      </c>
      <c r="AL130" s="1049"/>
      <c r="AM130" s="1049"/>
      <c r="AN130" s="1049"/>
      <c r="AO130" s="1050"/>
      <c r="AP130" s="1166"/>
      <c r="AQ130" s="1167"/>
      <c r="AR130" s="1167"/>
      <c r="AS130" s="1167"/>
      <c r="AT130" s="1168"/>
      <c r="AU130" s="284"/>
      <c r="AV130" s="284"/>
      <c r="AW130" s="284"/>
      <c r="AX130" s="1157" t="s">
        <v>484</v>
      </c>
      <c r="AY130" s="1040"/>
      <c r="AZ130" s="1040"/>
      <c r="BA130" s="1040"/>
      <c r="BB130" s="1040"/>
      <c r="BC130" s="1040"/>
      <c r="BD130" s="1040"/>
      <c r="BE130" s="1041"/>
      <c r="BF130" s="1194">
        <v>4.0999999999999996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485</v>
      </c>
      <c r="X131" s="1202"/>
      <c r="Y131" s="1202"/>
      <c r="Z131" s="1203"/>
      <c r="AA131" s="1095">
        <v>609692</v>
      </c>
      <c r="AB131" s="1074"/>
      <c r="AC131" s="1074"/>
      <c r="AD131" s="1074"/>
      <c r="AE131" s="1075"/>
      <c r="AF131" s="1073">
        <v>614289</v>
      </c>
      <c r="AG131" s="1074"/>
      <c r="AH131" s="1074"/>
      <c r="AI131" s="1074"/>
      <c r="AJ131" s="1075"/>
      <c r="AK131" s="1073">
        <v>587085</v>
      </c>
      <c r="AL131" s="1074"/>
      <c r="AM131" s="1074"/>
      <c r="AN131" s="1074"/>
      <c r="AO131" s="1075"/>
      <c r="AP131" s="1204"/>
      <c r="AQ131" s="1205"/>
      <c r="AR131" s="1205"/>
      <c r="AS131" s="1205"/>
      <c r="AT131" s="1206"/>
      <c r="AU131" s="284"/>
      <c r="AV131" s="284"/>
      <c r="AW131" s="284"/>
      <c r="AX131" s="1176" t="s">
        <v>486</v>
      </c>
      <c r="AY131" s="1127"/>
      <c r="AZ131" s="1127"/>
      <c r="BA131" s="1127"/>
      <c r="BB131" s="1127"/>
      <c r="BC131" s="1127"/>
      <c r="BD131" s="1127"/>
      <c r="BE131" s="1128"/>
      <c r="BF131" s="1177" t="s">
        <v>430</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488</v>
      </c>
      <c r="W132" s="1187"/>
      <c r="X132" s="1187"/>
      <c r="Y132" s="1187"/>
      <c r="Z132" s="1188"/>
      <c r="AA132" s="1189">
        <v>4.3046325029999997</v>
      </c>
      <c r="AB132" s="1190"/>
      <c r="AC132" s="1190"/>
      <c r="AD132" s="1190"/>
      <c r="AE132" s="1191"/>
      <c r="AF132" s="1192">
        <v>3.4067027080000001</v>
      </c>
      <c r="AG132" s="1190"/>
      <c r="AH132" s="1190"/>
      <c r="AI132" s="1190"/>
      <c r="AJ132" s="1191"/>
      <c r="AK132" s="1192">
        <v>4.6598022429999997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489</v>
      </c>
      <c r="W133" s="1170"/>
      <c r="X133" s="1170"/>
      <c r="Y133" s="1170"/>
      <c r="Z133" s="1171"/>
      <c r="AA133" s="1172">
        <v>5.9</v>
      </c>
      <c r="AB133" s="1173"/>
      <c r="AC133" s="1173"/>
      <c r="AD133" s="1173"/>
      <c r="AE133" s="1174"/>
      <c r="AF133" s="1172">
        <v>4.4000000000000004</v>
      </c>
      <c r="AG133" s="1173"/>
      <c r="AH133" s="1173"/>
      <c r="AI133" s="1173"/>
      <c r="AJ133" s="1174"/>
      <c r="AK133" s="1172">
        <v>4.0999999999999996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t1xf28lBWe+NpiqsBKOYA3I+fiqNZH+MzM8O+qT/SlW6SrPvwkOXhGgT5xEwQB5zno+ZyidUkofYQQoGvzrfw==" saltValue="b6vcJH7Np3qNpzmdyMZp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Z70" zoomScale="85" zoomScaleNormal="85" zoomScaleSheetLayoutView="85" workbookViewId="0">
      <selection activeCell="BG40" sqref="BG40:BU4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MfCYPCB7W17bA+B+k92gBtYwOU0V7VnKCY6iKXDY34E1pA1pGOvsoaKMsMisEFW3XcTH3+bnXxkdJjgt3IeIg==" saltValue="EfcbioCcBSaA3Bscnzgv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R40" zoomScale="85" zoomScaleNormal="85" zoomScaleSheetLayoutView="55" workbookViewId="0">
      <selection activeCell="BG40" sqref="BG40:BU40"/>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PWYMN4IL4hxC0AkUN5PW9V4NMQc0M9mZRNkS5jI/fpITK7B8Bdaug9PJcM8LTyyc2PmyP80UaHF9eiX38ziBw==" saltValue="rhi//g8cagzol2mqZfjsP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5" zoomScale="60" workbookViewId="0">
      <selection activeCell="BG40" sqref="BG40:BU40"/>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498</v>
      </c>
      <c r="AL9" s="1213"/>
      <c r="AM9" s="1213"/>
      <c r="AN9" s="1214"/>
      <c r="AO9" s="312">
        <v>355190</v>
      </c>
      <c r="AP9" s="312">
        <v>489917</v>
      </c>
      <c r="AQ9" s="313">
        <v>213574</v>
      </c>
      <c r="AR9" s="314">
        <v>129.4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499</v>
      </c>
      <c r="AL10" s="1213"/>
      <c r="AM10" s="1213"/>
      <c r="AN10" s="1214"/>
      <c r="AO10" s="315">
        <v>44650</v>
      </c>
      <c r="AP10" s="315">
        <v>61586</v>
      </c>
      <c r="AQ10" s="316">
        <v>27269</v>
      </c>
      <c r="AR10" s="317">
        <v>125.8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500</v>
      </c>
      <c r="AL11" s="1213"/>
      <c r="AM11" s="1213"/>
      <c r="AN11" s="1214"/>
      <c r="AO11" s="315">
        <v>1899</v>
      </c>
      <c r="AP11" s="315">
        <v>2619</v>
      </c>
      <c r="AQ11" s="316">
        <v>27363</v>
      </c>
      <c r="AR11" s="317">
        <v>-90.4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501</v>
      </c>
      <c r="AL12" s="1213"/>
      <c r="AM12" s="1213"/>
      <c r="AN12" s="1214"/>
      <c r="AO12" s="315" t="s">
        <v>502</v>
      </c>
      <c r="AP12" s="315" t="s">
        <v>502</v>
      </c>
      <c r="AQ12" s="316">
        <v>4914</v>
      </c>
      <c r="AR12" s="317" t="s">
        <v>502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503</v>
      </c>
      <c r="AL13" s="1213"/>
      <c r="AM13" s="1213"/>
      <c r="AN13" s="1214"/>
      <c r="AO13" s="315" t="s">
        <v>502</v>
      </c>
      <c r="AP13" s="315" t="s">
        <v>502</v>
      </c>
      <c r="AQ13" s="316" t="s">
        <v>502</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504</v>
      </c>
      <c r="AL14" s="1213"/>
      <c r="AM14" s="1213"/>
      <c r="AN14" s="1214"/>
      <c r="AO14" s="315">
        <v>5414</v>
      </c>
      <c r="AP14" s="315">
        <v>7468</v>
      </c>
      <c r="AQ14" s="316">
        <v>8817</v>
      </c>
      <c r="AR14" s="317">
        <v>-15.3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505</v>
      </c>
      <c r="AL15" s="1213"/>
      <c r="AM15" s="1213"/>
      <c r="AN15" s="1214"/>
      <c r="AO15" s="315" t="s">
        <v>502</v>
      </c>
      <c r="AP15" s="315" t="s">
        <v>502</v>
      </c>
      <c r="AQ15" s="316">
        <v>5079</v>
      </c>
      <c r="AR15" s="317" t="s">
        <v>502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506</v>
      </c>
      <c r="AL16" s="1216"/>
      <c r="AM16" s="1216"/>
      <c r="AN16" s="1217"/>
      <c r="AO16" s="315">
        <v>-57526</v>
      </c>
      <c r="AP16" s="315">
        <v>-79346</v>
      </c>
      <c r="AQ16" s="316">
        <v>-19713</v>
      </c>
      <c r="AR16" s="317">
        <v>302.5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349627</v>
      </c>
      <c r="AP17" s="315">
        <v>482244</v>
      </c>
      <c r="AQ17" s="316">
        <v>267304</v>
      </c>
      <c r="AR17" s="317">
        <v>80.400000000000006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511</v>
      </c>
      <c r="AL21" s="1208"/>
      <c r="AM21" s="1208"/>
      <c r="AN21" s="1209"/>
      <c r="AO21" s="327">
        <v>48.28</v>
      </c>
      <c r="AP21" s="328">
        <v>25.06</v>
      </c>
      <c r="AQ21" s="329">
        <v>23.22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512</v>
      </c>
      <c r="AL22" s="1208"/>
      <c r="AM22" s="1208"/>
      <c r="AN22" s="1209"/>
      <c r="AO22" s="332">
        <v>95.1</v>
      </c>
      <c r="AP22" s="333">
        <v>93.7</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516</v>
      </c>
      <c r="AL32" s="1224"/>
      <c r="AM32" s="1224"/>
      <c r="AN32" s="1225"/>
      <c r="AO32" s="342">
        <v>133063</v>
      </c>
      <c r="AP32" s="342">
        <v>183535</v>
      </c>
      <c r="AQ32" s="343">
        <v>151350</v>
      </c>
      <c r="AR32" s="344">
        <v>21.3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517</v>
      </c>
      <c r="AL33" s="1224"/>
      <c r="AM33" s="1224"/>
      <c r="AN33" s="1225"/>
      <c r="AO33" s="342" t="s">
        <v>502</v>
      </c>
      <c r="AP33" s="342" t="s">
        <v>502</v>
      </c>
      <c r="AQ33" s="343" t="s">
        <v>502</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518</v>
      </c>
      <c r="AL34" s="1224"/>
      <c r="AM34" s="1224"/>
      <c r="AN34" s="1225"/>
      <c r="AO34" s="342" t="s">
        <v>502</v>
      </c>
      <c r="AP34" s="342" t="s">
        <v>502</v>
      </c>
      <c r="AQ34" s="343" t="s">
        <v>502</v>
      </c>
      <c r="AR34" s="344" t="s">
        <v>502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519</v>
      </c>
      <c r="AL35" s="1224"/>
      <c r="AM35" s="1224"/>
      <c r="AN35" s="1225"/>
      <c r="AO35" s="342">
        <v>32093</v>
      </c>
      <c r="AP35" s="342">
        <v>44266</v>
      </c>
      <c r="AQ35" s="343">
        <v>30589</v>
      </c>
      <c r="AR35" s="344">
        <v>44.7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520</v>
      </c>
      <c r="AL36" s="1224"/>
      <c r="AM36" s="1224"/>
      <c r="AN36" s="1225"/>
      <c r="AO36" s="342">
        <v>445</v>
      </c>
      <c r="AP36" s="342">
        <v>614</v>
      </c>
      <c r="AQ36" s="343">
        <v>6092</v>
      </c>
      <c r="AR36" s="344">
        <v>-89.9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521</v>
      </c>
      <c r="AL37" s="1224"/>
      <c r="AM37" s="1224"/>
      <c r="AN37" s="1225"/>
      <c r="AO37" s="342" t="s">
        <v>502</v>
      </c>
      <c r="AP37" s="342" t="s">
        <v>502</v>
      </c>
      <c r="AQ37" s="343">
        <v>1860</v>
      </c>
      <c r="AR37" s="344" t="s">
        <v>502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522</v>
      </c>
      <c r="AL38" s="1227"/>
      <c r="AM38" s="1227"/>
      <c r="AN38" s="1228"/>
      <c r="AO38" s="345">
        <v>35</v>
      </c>
      <c r="AP38" s="345">
        <v>48</v>
      </c>
      <c r="AQ38" s="346">
        <v>61</v>
      </c>
      <c r="AR38" s="334">
        <v>-21.3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523</v>
      </c>
      <c r="AL39" s="1227"/>
      <c r="AM39" s="1227"/>
      <c r="AN39" s="1228"/>
      <c r="AO39" s="342">
        <v>-15437</v>
      </c>
      <c r="AP39" s="342">
        <v>-21292</v>
      </c>
      <c r="AQ39" s="343">
        <v>-9157</v>
      </c>
      <c r="AR39" s="344">
        <v>132.5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524</v>
      </c>
      <c r="AL40" s="1224"/>
      <c r="AM40" s="1224"/>
      <c r="AN40" s="1225"/>
      <c r="AO40" s="342">
        <v>-122842</v>
      </c>
      <c r="AP40" s="342">
        <v>-169437</v>
      </c>
      <c r="AQ40" s="343">
        <v>-135364</v>
      </c>
      <c r="AR40" s="344">
        <v>25.2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27357</v>
      </c>
      <c r="AP41" s="342">
        <v>37734</v>
      </c>
      <c r="AQ41" s="343">
        <v>45431</v>
      </c>
      <c r="AR41" s="344">
        <v>-16.899999999999999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493</v>
      </c>
      <c r="AN49" s="1220" t="s">
        <v>528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674593</v>
      </c>
      <c r="AN51" s="364">
        <v>987691</v>
      </c>
      <c r="AO51" s="365">
        <v>9</v>
      </c>
      <c r="AP51" s="366">
        <v>288550</v>
      </c>
      <c r="AQ51" s="367">
        <v>20.8</v>
      </c>
      <c r="AR51" s="368">
        <v>-11.8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25987</v>
      </c>
      <c r="AN52" s="372">
        <v>38048</v>
      </c>
      <c r="AO52" s="373">
        <v>20.2</v>
      </c>
      <c r="AP52" s="374">
        <v>141525</v>
      </c>
      <c r="AQ52" s="375">
        <v>10.1</v>
      </c>
      <c r="AR52" s="376">
        <v>10.1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693744</v>
      </c>
      <c r="AN53" s="364">
        <v>1001074</v>
      </c>
      <c r="AO53" s="365">
        <v>1.4</v>
      </c>
      <c r="AP53" s="366">
        <v>287914</v>
      </c>
      <c r="AQ53" s="367">
        <v>-0.2</v>
      </c>
      <c r="AR53" s="368">
        <v>1.6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22653</v>
      </c>
      <c r="AN54" s="372">
        <v>32688</v>
      </c>
      <c r="AO54" s="373">
        <v>-14.1</v>
      </c>
      <c r="AP54" s="374">
        <v>146531</v>
      </c>
      <c r="AQ54" s="375">
        <v>3.5</v>
      </c>
      <c r="AR54" s="376">
        <v>-17.600000000000001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563429</v>
      </c>
      <c r="AN55" s="364">
        <v>802605</v>
      </c>
      <c r="AO55" s="365">
        <v>-19.8</v>
      </c>
      <c r="AP55" s="366">
        <v>310300</v>
      </c>
      <c r="AQ55" s="367">
        <v>7.8</v>
      </c>
      <c r="AR55" s="368">
        <v>-27.6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32595</v>
      </c>
      <c r="AN56" s="372">
        <v>46432</v>
      </c>
      <c r="AO56" s="373">
        <v>42</v>
      </c>
      <c r="AP56" s="374">
        <v>157576</v>
      </c>
      <c r="AQ56" s="375">
        <v>7.5</v>
      </c>
      <c r="AR56" s="376">
        <v>34.5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656915</v>
      </c>
      <c r="AN57" s="364">
        <v>937111</v>
      </c>
      <c r="AO57" s="365">
        <v>16.8</v>
      </c>
      <c r="AP57" s="366">
        <v>317319</v>
      </c>
      <c r="AQ57" s="367">
        <v>2.2999999999999998</v>
      </c>
      <c r="AR57" s="368">
        <v>14.5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51277</v>
      </c>
      <c r="AN58" s="372">
        <v>73148</v>
      </c>
      <c r="AO58" s="373">
        <v>57.5</v>
      </c>
      <c r="AP58" s="374">
        <v>164214</v>
      </c>
      <c r="AQ58" s="375">
        <v>4.2</v>
      </c>
      <c r="AR58" s="376">
        <v>53.3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374434</v>
      </c>
      <c r="AN59" s="364">
        <v>516461</v>
      </c>
      <c r="AO59" s="365">
        <v>-44.9</v>
      </c>
      <c r="AP59" s="366">
        <v>289738</v>
      </c>
      <c r="AQ59" s="367">
        <v>-8.6999999999999993</v>
      </c>
      <c r="AR59" s="368">
        <v>-36.200000000000003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121018</v>
      </c>
      <c r="AN60" s="372">
        <v>166921</v>
      </c>
      <c r="AO60" s="373">
        <v>128.19999999999999</v>
      </c>
      <c r="AP60" s="374">
        <v>156238</v>
      </c>
      <c r="AQ60" s="375">
        <v>-4.9000000000000004</v>
      </c>
      <c r="AR60" s="376">
        <v>133.1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592623</v>
      </c>
      <c r="AN61" s="379">
        <v>848988</v>
      </c>
      <c r="AO61" s="380">
        <v>-7.5</v>
      </c>
      <c r="AP61" s="381">
        <v>298764</v>
      </c>
      <c r="AQ61" s="382">
        <v>4.4000000000000004</v>
      </c>
      <c r="AR61" s="368">
        <v>-11.9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50706</v>
      </c>
      <c r="AN62" s="372">
        <v>71447</v>
      </c>
      <c r="AO62" s="373">
        <v>46.8</v>
      </c>
      <c r="AP62" s="374">
        <v>153217</v>
      </c>
      <c r="AQ62" s="375">
        <v>4.0999999999999996</v>
      </c>
      <c r="AR62" s="376">
        <v>42.7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HQjDIcv+yJhtY8NtcSnntuVymoNHoW2qLhilQFUFoTFawMKRwecK1DwNZbw02cBFNhD9wZTf1wD60pZWKuC9Q==" saltValue="0/misOU+7+BmXDJBlq19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76" zoomScale="50" zoomScaleNormal="50" zoomScaleSheetLayoutView="55" workbookViewId="0">
      <selection activeCell="BG40" sqref="BG40:BU40"/>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jRRqes8PkA/mEEDDzCfdPMGcfmbfXp6ToKAX9tmbYye08Y4/hYFxDiNKRV4b+/tzOUnQnxgmXePo+026P+dxg==" saltValue="rJtt8G9YVbPFSlEVrByA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79" zoomScale="60" zoomScaleNormal="60" zoomScaleSheetLayoutView="55" workbookViewId="0">
      <selection activeCell="BG40" sqref="BG40:BU40"/>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rKeM6PYed357XxO6K9WAvNIJXcsAWldtuNLVENM+lUsXYA/5Zx20W8UZQgbHFfX2QP+i1gnWyTfCZ4Zcf1wpg==" saltValue="uWm+yHUWp6+sh/uyHV6p3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60" zoomScaleNormal="60" zoomScaleSheetLayoutView="100" workbookViewId="0">
      <selection activeCell="BG40" sqref="BG40:BU4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2" t="s">
        <v>3</v>
      </c>
      <c r="D47" s="1232"/>
      <c r="E47" s="1233"/>
      <c r="F47" s="11">
        <v>70.209999999999994</v>
      </c>
      <c r="G47" s="12">
        <v>70.58</v>
      </c>
      <c r="H47" s="12">
        <v>72.69</v>
      </c>
      <c r="I47" s="12">
        <v>63.34</v>
      </c>
      <c r="J47" s="13">
        <v>68.03</v>
      </c>
    </row>
    <row r="48" spans="2:10" ht="57.75" customHeight="1" x14ac:dyDescent="0.15">
      <c r="B48" s="14"/>
      <c r="C48" s="1234" t="s">
        <v>4</v>
      </c>
      <c r="D48" s="1234"/>
      <c r="E48" s="1235"/>
      <c r="F48" s="15">
        <v>5.0599999999999996</v>
      </c>
      <c r="G48" s="16">
        <v>7.66</v>
      </c>
      <c r="H48" s="16">
        <v>10.19</v>
      </c>
      <c r="I48" s="16">
        <v>9.93</v>
      </c>
      <c r="J48" s="17">
        <v>14.6</v>
      </c>
    </row>
    <row r="49" spans="2:10" ht="57.75" customHeight="1" thickBot="1" x14ac:dyDescent="0.2">
      <c r="B49" s="18"/>
      <c r="C49" s="1236" t="s">
        <v>5</v>
      </c>
      <c r="D49" s="1236"/>
      <c r="E49" s="1237"/>
      <c r="F49" s="19">
        <v>3.61</v>
      </c>
      <c r="G49" s="20">
        <v>5.12</v>
      </c>
      <c r="H49" s="20">
        <v>6.3</v>
      </c>
      <c r="I49" s="20" t="s">
        <v>549</v>
      </c>
      <c r="J49" s="21">
        <v>6.98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rZ+sZiEiCxDl96OIKws9QdYcwnThvM/EQkXYqN607I2adNhmKeejZGSN7HoJ53Tpfl7vfznehoXDEpnVG5myQ==" saltValue="U8Y0AJRpCne2Rnytp/wd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2020-03-16T07:52:52Z</cp:lastPrinted>
  <dcterms:created xsi:type="dcterms:W3CDTF">2020-02-10T06:42:09Z</dcterms:created>
  <dcterms:modified xsi:type="dcterms:W3CDTF">2020-09-15T04:30:20Z</dcterms:modified>
  <cp:category/>
</cp:coreProperties>
</file>