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28_南風原町●(シートの順番バラバラ)\"/>
    </mc:Choice>
  </mc:AlternateContent>
  <bookViews>
    <workbookView xWindow="0" yWindow="0" windowWidth="19020" windowHeight="10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<sst xmlns="http://schemas.openxmlformats.org/spreadsheetml/2006/main" count="1132" uniqueCount="621">
  <si>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</si>
  <si>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</si>
  <si>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</si>
  <si>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</si>
  <si>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</si>
  <si>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</si>
  <si>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</si>
  <si>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</si>
  <si>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</si>
  <si>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</si>
  <si>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</si>
  <si>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</si>
  <si>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</si>
  <si>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</si>
  <si>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</si>
  <si>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</si>
  <si>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</si>
  <si>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</si>
  <si>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</si>
  <si>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</si>
  <si>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</si>
  <si>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</si>
  <si>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</si>
  <si>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</si>
  <si>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</si>
  <si>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</si>
  <si>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</si>
  <si>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</si>
  <si>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</si>
  <si>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</si>
  <si>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</si>
  <si>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</si>
  <si>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</si>
  <si>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</si>
  <si>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</si>
  <si>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</si>
  <si>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</si>
  <si>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</si>
  <si>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</si>
  <si>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</si>
  <si>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</si>
  <si>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</si>
  <si>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</si>
  <si>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</si>
  <si>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</si>
  <si>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</si>
  <si>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</si>
  <si>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</si>
  <si>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</si>
  <si>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</si>
  <si>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</si>
  <si>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</si>
  <si>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</si>
  <si>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</si>
  <si>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</si>
  <si>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</si>
  <si>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</si>
  <si>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</si>
  <si>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</si>
  <si>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</si>
  <si>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</si>
  <si>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</si>
  <si>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</si>
  <si>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</si>
  <si>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</si>
  <si>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</si>
  <si>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</si>
  <si>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</si>
  <si>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</si>
  <si>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</si>
  <si>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</si>
  <si>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</si>
  <si>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</si>
  <si>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</si>
  <si>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</si>
  <si>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</si>
  <si>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</si>
  <si>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</si>
  <si>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</si>
  <si>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</si>
  <si>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</si>
  <si>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</si>
  <si>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</si>
  <si>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</si>
  <si>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</si>
  <si>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</si>
  <si>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</si>
  <si>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</si>
  <si>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</si>
  <si>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</si>
  <si>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</si>
  <si>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</si>
  <si>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</si>
  <si>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</si>
  <si>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</si>
  <si>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</si>
  <si>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</si>
  <si>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</si>
  <si>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</si>
  <si>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</si>
  <si>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</si>
  <si>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</si>
  <si>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</si>
  <si>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</si>
  <si>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</si>
  <si>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</si>
  <si>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</si>
  <si>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</si>
  <si>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</si>
  <si>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</si>
  <si>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</si>
  <si>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</si>
  <si>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</si>
  <si>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</si>
  <si>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</si>
  <si>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</si>
  <si>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</si>
  <si>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</si>
  <si>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</si>
  <si>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</si>
  <si>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</si>
  <si>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</si>
  <si>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</si>
  <si>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</si>
  <si>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</si>
  <si>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</si>
  <si>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</si>
  <si>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</si>
  <si>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</si>
  <si>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</si>
  <si>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</si>
  <si>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</si>
  <si>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</si>
  <si>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</si>
  <si>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</si>
  <si>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</si>
  <si>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</si>
  <si>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</si>
  <si>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</si>
  <si>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</si>
  <si>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</si>
  <si>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</si>
  <si>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</si>
  <si>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</si>
  <si>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</si>
  <si>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</si>
  <si>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</si>
  <si>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</si>
  <si>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</si>
  <si>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</si>
  <si>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</si>
  <si>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</si>
  <si>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</si>
  <si>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</si>
  <si>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</si>
  <si>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</si>
  <si>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</si>
  <si>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</si>
  <si>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</si>
  <si>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</si>
  <si>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</si>
  <si>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</si>
  <si>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</si>
  <si>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</si>
  <si>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</si>
  <si>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</si>
  <si>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</si>
  <si>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</si>
  <si>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</si>
  <si>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</si>
  <si>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</si>
  <si>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</si>
  <si>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</si>
  <si>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</si>
  <si>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</si>
  <si>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</si>
  <si>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</si>
  <si>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</si>
  <si>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</si>
  <si>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</si>
  <si>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</si>
  <si>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</si>
  <si>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</si>
  <si>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</si>
  <si>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</si>
  <si>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</si>
  <si>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</si>
  <si>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</si>
  <si>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</si>
  <si>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</si>
  <si>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</si>
  <si>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</si>
  <si>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</si>
  <si>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</si>
  <si>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</si>
  <si>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</si>
  <si>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</si>
  <si>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</si>
  <si>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</si>
  <si>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</si>
  <si>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</si>
  <si>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</si>
  <si>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</si>
  <si>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</si>
  <si>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</si>
  <si>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</si>
  <si>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</si>
  <si>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</si>
  <si>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</si>
  <si>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</si>
  <si>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</si>
  <si>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</si>
  <si>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沖縄県南風原町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</si>
  <si>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</si>
  <si>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</si>
  <si>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</si>
  <si>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</si>
  <si>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</si>
  <si>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</si>
  <si>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</si>
  <si>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</si>
  <si>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</si>
  <si>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</si>
  <si>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</si>
  <si>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</si>
  <si>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</si>
  <si>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</si>
  <si>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</si>
  <si>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</si>
  <si>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</si>
  <si>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</si>
  <si>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</si>
  <si>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</si>
  <si>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</si>
  <si>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</si>
  <si>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</si>
  <si>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</si>
  <si>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</si>
  <si>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</si>
  <si>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</si>
  <si>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</si>
  <si>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</si>
  <si>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</si>
  <si>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</si>
  <si>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</si>
  <si>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</si>
  <si>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</si>
  <si>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</si>
  <si>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</si>
  <si>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</si>
  <si>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</si>
  <si>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</si>
  <si>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</si>
  <si>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</si>
  <si>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</si>
  <si>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</si>
  <si>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</si>
  <si>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</si>
  <si>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</si>
  <si>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</si>
  <si>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</si>
  <si>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</si>
  <si>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</si>
  <si>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</si>
  <si>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</si>
  <si>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</si>
  <si>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</si>
  <si>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</si>
  <si>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</si>
  <si>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</si>
  <si>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</si>
  <si>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</si>
  <si>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</si>
  <si>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</si>
  <si>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</si>
  <si>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</si>
  <si>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</si>
  <si>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</si>
  <si>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</si>
  <si>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</si>
  <si>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</si>
  <si>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</si>
  <si>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</si>
  <si>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</si>
  <si>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</si>
  <si>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</si>
  <si>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</si>
  <si>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</si>
  <si>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</si>
  <si>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</si>
  <si>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</si>
  <si>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</si>
  <si>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</si>
  <si>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</si>
  <si>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</si>
  <si>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</si>
  <si>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</si>
  <si>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</si>
  <si>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</si>
  <si>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</si>
  <si>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</si>
  <si>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</si>
  <si>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</si>
  <si>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</si>
  <si>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</si>
  <si>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</si>
  <si>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</si>
  <si>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</si>
  <si>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</si>
  <si>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</si>
  <si>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</si>
  <si>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</si>
  <si>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</si>
  <si>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</si>
  <si>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</si>
  <si>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</si>
  <si>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</si>
  <si>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</si>
  <si>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</si>
  <si>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</si>
  <si>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</si>
  <si>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</si>
  <si>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</si>
  <si>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</si>
  <si>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</si>
  <si>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</si>
  <si>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</si>
  <si>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</si>
  <si>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</si>
  <si>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</si>
  <si>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</si>
  <si>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</si>
  <si>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</si>
  <si>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</si>
  <si>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</si>
  <si>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</si>
  <si>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</si>
  <si>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</si>
  <si>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</si>
  <si>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</si>
  <si>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</si>
  <si>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</si>
  <si>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</si>
  <si>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</si>
  <si>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</si>
  <si>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</si>
  <si>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</si>
  <si>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</si>
  <si>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</si>
  <si>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</si>
  <si>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</si>
  <si>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</si>
  <si>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</si>
  <si>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</si>
  <si>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</si>
  <si>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</si>
  <si>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</si>
  <si>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</si>
  <si>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</si>
  <si>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</si>
  <si>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</si>
  <si>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</si>
  <si>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沖縄県南風原町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</si>
  <si>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</si>
  <si>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</si>
  <si>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</si>
  <si>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</si>
  <si>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</si>
  <si>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</si>
  <si>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</si>
  <si>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</si>
  <si>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</si>
  <si>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</si>
  <si>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</si>
  <si>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</si>
  <si>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</si>
  <si>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</si>
  <si>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</si>
  <si>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</si>
  <si>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</si>
  <si>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</si>
  <si>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</si>
  <si>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</si>
  <si>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</si>
  <si>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</si>
  <si>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</si>
  <si>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</si>
  <si>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</si>
  <si>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</si>
  <si>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</si>
  <si>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</si>
  <si>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</si>
  <si>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</si>
  <si>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</si>
  <si>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</si>
  <si>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</si>
  <si>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</si>
  <si>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</si>
  <si>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</si>
  <si>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</si>
  <si>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</si>
  <si>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</si>
  <si>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</si>
  <si>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</si>
  <si>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</si>
  <si>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</si>
  <si>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</si>
  <si>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</si>
  <si>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</si>
  <si>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</si>
  <si>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</si>
  <si>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</si>
  <si>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</si>
  <si>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</si>
  <si>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</si>
  <si>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</si>
  <si>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</si>
  <si>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</si>
  <si>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</si>
  <si>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</si>
  <si>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</si>
  <si>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</si>
  <si>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</si>
  <si>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</si>
  <si>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</si>
  <si>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</si>
  <si>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</si>
  <si>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</si>
  <si>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</si>
  <si>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</si>
  <si>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</si>
  <si>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</si>
  <si>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</si>
  <si>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</si>
  <si>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</si>
  <si>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</si>
  <si>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</si>
  <si>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</si>
  <si>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</si>
  <si>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</si>
  <si>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</si>
  <si>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</si>
  <si>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</si>
  <si>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</si>
  <si>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</si>
  <si>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</si>
  <si>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</si>
  <si>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</si>
  <si>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</si>
  <si>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</si>
  <si>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</si>
  <si>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</si>
  <si>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</si>
  <si>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</si>
  <si>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</si>
  <si>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</si>
  <si>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</si>
  <si>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</si>
  <si>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</si>
  <si>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</si>
  <si>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</si>
  <si>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</si>
  <si>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</si>
  <si>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</si>
  <si>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</si>
  <si>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</si>
  <si>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</si>
  <si>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</si>
  <si>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</si>
  <si>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</si>
  <si>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</si>
  <si>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</si>
  <si>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</si>
  <si>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</si>
  <si>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</si>
  <si>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</si>
  <si>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</si>
  <si>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</si>
  <si>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</si>
  <si>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</si>
  <si>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</si>
  <si>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</si>
  <si>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</si>
  <si>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</si>
  <si>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</si>
  <si>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</si>
  <si>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</si>
  <si>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</si>
  <si>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</si>
  <si>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</si>
  <si>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</si>
  <si>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</si>
  <si>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</si>
  <si>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</si>
  <si>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</si>
  <si>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</si>
  <si>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</si>
  <si>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</si>
  <si>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</si>
  <si>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</si>
  <si>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</si>
  <si>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</si>
  <si>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</si>
  <si>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</si>
  <si>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</si>
  <si>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</si>
  <si>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</si>
  <si>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</si>
  <si>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</si>
  <si>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</si>
  <si>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</si>
  <si>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</si>
  <si>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</si>
  <si>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</si>
  <si>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</si>
  <si>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</si>
  <si>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</si>
  <si>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</si>
  <si>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</si>
  <si>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</si>
  <si>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</si>
  <si>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</si>
  <si>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</si>
  <si>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</si>
  <si>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</si>
  <si>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</si>
  <si>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</si>
  <si>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</si>
  <si>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</si>
  <si>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</si>
  <si>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</si>
  <si>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</si>
  <si>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</si>
  <si>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</si>
  <si>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</si>
  <si>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</si>
  <si>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</si>
  <si>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</si>
  <si>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</si>
  <si>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</si>
  <si>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</si>
  <si>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</si>
  <si>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</si>
  <si>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</si>
  <si>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</si>
  <si>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</si>
  <si>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</si>
  <si>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</si>
  <si>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</si>
  <si>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</si>
  <si>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</si>
  <si>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</si>
  <si>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</si>
  <si>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</si>
  <si>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</si>
  <si>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</si>
  <si>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</si>
  <si>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</si>
  <si>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</si>
  <si>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</si>
  <si>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</si>
  <si>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</si>
  <si>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</si>
  <si>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3.21</t>
  </si>
  <si>
    <t>▲ 0.43</t>
  </si>
  <si>
    <t>▲ 2.01</t>
  </si>
  <si>
    <t>▲ 8.59</t>
  </si>
  <si>
    <t>▲ 1.54</t>
  </si>
  <si>
    <t>国民健康保険特別会計</t>
  </si>
  <si>
    <t>▲ 11.74</t>
  </si>
  <si>
    <t>▲ 17.16</t>
  </si>
  <si>
    <t>▲ 20.33</t>
  </si>
  <si>
    <t>▲ 8.87</t>
  </si>
  <si>
    <t>▲ 6.82</t>
  </si>
  <si>
    <t>一般会計</t>
  </si>
  <si>
    <t>土地区画整理事業特別会計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</si>
  <si>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</si>
  <si>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</si>
  <si>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</si>
  <si>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</si>
  <si>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</si>
  <si>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</si>
  <si>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</si>
  <si>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</si>
  <si>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</si>
  <si>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</si>
  <si>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福祉基金</t>
    <rPh sb="0" eb="2">
      <t>フクシ</t>
    </rPh>
    <rPh sb="2" eb="4">
      <t>キキン</t>
    </rPh>
    <phoneticPr fontId="2"/>
  </si>
  <si>
    <t>ふるさとづくり基金</t>
    <rPh sb="7" eb="9">
      <t>キキン</t>
    </rPh>
    <phoneticPr fontId="18"/>
  </si>
  <si>
    <t>リサイクル基金</t>
    <rPh sb="5" eb="7">
      <t>キキン</t>
    </rPh>
    <phoneticPr fontId="2"/>
  </si>
  <si>
    <t>ふるさと応援基金</t>
    <rPh sb="4" eb="6">
      <t>オウエン</t>
    </rPh>
    <rPh sb="6" eb="8">
      <t>キキン</t>
    </rPh>
    <phoneticPr fontId="18"/>
  </si>
  <si>
    <t>一般廃棄物処理施設建設基金</t>
    <rPh sb="0" eb="2">
      <t>イッパン</t>
    </rPh>
    <rPh sb="2" eb="5">
      <t>ハイキブツ</t>
    </rPh>
    <rPh sb="5" eb="7">
      <t>ショリ</t>
    </rPh>
    <rPh sb="7" eb="9">
      <t>シセツ</t>
    </rPh>
    <rPh sb="9" eb="11">
      <t>ケンセツ</t>
    </rPh>
    <rPh sb="11" eb="13">
      <t>キキン</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</si>
  <si>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8"/>
  </si>
  <si>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8"/>
  </si>
  <si>
    <t>東部消防組合（一般会計）</t>
    <rPh sb="0" eb="2">
      <t>トウブ</t>
    </rPh>
    <rPh sb="2" eb="4">
      <t>ショウボウ</t>
    </rPh>
    <rPh sb="4" eb="6">
      <t>クミアイ</t>
    </rPh>
    <rPh sb="7" eb="9">
      <t>イッパン</t>
    </rPh>
    <rPh sb="9" eb="11">
      <t>カイケイ</t>
    </rPh>
    <phoneticPr fontId="18"/>
  </si>
  <si>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18"/>
  </si>
  <si>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8"/>
  </si>
  <si>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8"/>
  </si>
  <si>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18"/>
  </si>
  <si>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8"/>
  </si>
  <si>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8"/>
  </si>
  <si>
    <t>南部水道企業団（水道事業会計）</t>
    <rPh sb="0" eb="2">
      <t>ナンブ</t>
    </rPh>
    <rPh sb="2" eb="4">
      <t>スイドウ</t>
    </rPh>
    <rPh sb="4" eb="7">
      <t>キギョウダン</t>
    </rPh>
    <rPh sb="8" eb="10">
      <t>スイドウ</t>
    </rPh>
    <rPh sb="10" eb="12">
      <t>ジギョウ</t>
    </rPh>
    <rPh sb="12" eb="14">
      <t>カイケイ</t>
    </rPh>
    <phoneticPr fontId="18"/>
  </si>
  <si>
    <t>南部広域行政組合（一般会計）</t>
    <rPh sb="0" eb="2">
      <t>ナンブ</t>
    </rPh>
    <rPh sb="2" eb="4">
      <t>コウイキ</t>
    </rPh>
    <rPh sb="4" eb="6">
      <t>ギョウセイ</t>
    </rPh>
    <rPh sb="6" eb="8">
      <t>クミアイ</t>
    </rPh>
    <rPh sb="9" eb="11">
      <t>イッパン</t>
    </rPh>
    <rPh sb="11" eb="13">
      <t>カイケイ</t>
    </rPh>
    <phoneticPr fontId="18"/>
  </si>
  <si>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18"/>
  </si>
  <si>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18"/>
  </si>
  <si>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</si>
  <si>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</si>
  <si>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</si>
  <si>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</si>
  <si>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</si>
  <si>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</si>
  <si>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</si>
  <si>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また、年々財政調整基金など減少していることも一つの要因であ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</si>
  <si>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</si>
  <si>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</si>
  <si>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</si>
  <si>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</si>
  <si>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</si>
  <si>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</si>
  <si>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実質公債費比率ともに上回っている。主な要因としては、急速な都市化による投資的経費が増え、起債の借入が多くなったことが考えられる。また、年々財政調整基金など減少していることも一つの要因である。
今後、地方債発行を元金償還額以下に抑制し、将来の財政運営の負担にならないよう努めていく。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</si>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</sst>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7915-4952-BCF2-4AA641B9F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79759</c:v>
                </c:pt>
                <c:pt idx="1">
                  <c:v>97841</c:v>
                </c:pt>
                <c:pt idx="2">
                  <c:v>57056</c:v>
                </c:pt>
                <c:pt idx="3">
                  <c:v>63256</c:v>
                </c:pt>
                <c:pt idx="4">
                  <c:v>31787</c:v>
                </c:pt>
              </c:numCache>
            </c:numRef>
          </c:val>
          <c:smooth val="0"/>
          <c:extLst>
            <c:ext xmlns:c16="http://schemas.microsoft.com/office/drawing/2014/chart" uri="{C3380CC4-5D6E-409C-BE32-E72D297353CC}">
              <c16:uniqueId val="{00000001-7915-4952-BCF2-4AA641B9F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16.489999999999998</c:v>
                </c:pt>
                <c:pt idx="1">
                  <c:v>19</c:v>
                </c:pt>
                <c:pt idx="2">
                  <c:v>22.79</c:v>
                </c:pt>
                <c:pt idx="3">
                  <c:v>11.77</c:v>
                </c:pt>
                <c:pt idx="4">
                  <c:v>9.2200000000000006</c:v>
                </c:pt>
              </c:numCache>
            </c:numRef>
          </c:val>
          <c:extLst>
            <c:ext xmlns:c16="http://schemas.microsoft.com/office/drawing/2014/chart" uri="{C3380CC4-5D6E-409C-BE32-E72D297353CC}">
              <c16:uniqueId val="{00000000-4E3C-48AE-B0EF-8B4345CA2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13.44</c:v>
                </c:pt>
                <c:pt idx="1">
                  <c:v>9.35</c:v>
                </c:pt>
                <c:pt idx="2">
                  <c:v>3.02</c:v>
                </c:pt>
                <c:pt idx="3">
                  <c:v>4.74</c:v>
                </c:pt>
                <c:pt idx="4">
                  <c:v>5.34</c:v>
                </c:pt>
              </c:numCache>
            </c:numRef>
          </c:val>
          <c:extLst>
            <c:ext xmlns:c16="http://schemas.microsoft.com/office/drawing/2014/chart" uri="{C3380CC4-5D6E-409C-BE32-E72D297353CC}">
              <c16:uniqueId val="{00000001-4E3C-48AE-B0EF-8B4345CA2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-3.21</c:v>
                </c:pt>
                <c:pt idx="1">
                  <c:v>-0.43</c:v>
                </c:pt>
                <c:pt idx="2">
                  <c:v>-2.0099999999999998</c:v>
                </c:pt>
                <c:pt idx="3">
                  <c:v>-8.59</c:v>
                </c:pt>
                <c:pt idx="4">
                  <c:v>-1.54</c:v>
                </c:pt>
              </c:numCache>
            </c:numRef>
          </c:val>
          <c:smooth val="0"/>
          <c:extLst>
            <c:ext xmlns:c16="http://schemas.microsoft.com/office/drawing/2014/chart" uri="{C3380CC4-5D6E-409C-BE32-E72D297353CC}">
              <c16:uniqueId val="{00000002-4E3C-48AE-B0EF-8B4345CA2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CC-4342-AC82-589E690B7F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CC-4342-AC82-589E690B7F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CC-4342-AC82-589E690B7F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CC-4342-AC82-589E690B7F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52CC-4342-AC82-589E690B7F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52CC-4342-AC82-589E690B7F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0.09</c:v>
                </c:pt>
                <c:pt idx="4">
                  <c:v>#N/A</c:v>
                </c:pt>
                <c:pt idx="5">
                  <c:v>0.06</c:v>
                </c:pt>
                <c:pt idx="6">
                  <c:v>#N/A</c:v>
                </c:pt>
                <c:pt idx="7">
                  <c:v>0.05</c:v>
                </c:pt>
                <c:pt idx="8">
                  <c:v>#N/A</c:v>
                </c:pt>
                <c:pt idx="9">
                  <c:v>0.05</c:v>
                </c:pt>
              </c:numCache>
            </c:numRef>
          </c:val>
          <c:extLst>
            <c:ext xmlns:c16="http://schemas.microsoft.com/office/drawing/2014/chart" uri="{C3380CC4-5D6E-409C-BE32-E72D297353CC}">
              <c16:uniqueId val="{00000006-52CC-4342-AC82-589E690B7FBF}"/>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0.06</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7-52CC-4342-AC82-589E690B7F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16.440000000000001</c:v>
                </c:pt>
                <c:pt idx="2">
                  <c:v>#N/A</c:v>
                </c:pt>
                <c:pt idx="3">
                  <c:v>18.920000000000002</c:v>
                </c:pt>
                <c:pt idx="4">
                  <c:v>#N/A</c:v>
                </c:pt>
                <c:pt idx="5">
                  <c:v>22.76</c:v>
                </c:pt>
                <c:pt idx="6">
                  <c:v>#N/A</c:v>
                </c:pt>
                <c:pt idx="7">
                  <c:v>11.73</c:v>
                </c:pt>
                <c:pt idx="8">
                  <c:v>#N/A</c:v>
                </c:pt>
                <c:pt idx="9">
                  <c:v>9.43</c:v>
                </c:pt>
              </c:numCache>
            </c:numRef>
          </c:val>
          <c:extLst>
            <c:ext xmlns:c16="http://schemas.microsoft.com/office/drawing/2014/chart" uri="{C3380CC4-5D6E-409C-BE32-E72D297353CC}">
              <c16:uniqueId val="{00000008-52CC-4342-AC82-589E690B7FB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11.74</c:v>
                </c:pt>
                <c:pt idx="1">
                  <c:v>#N/A</c:v>
                </c:pt>
                <c:pt idx="2">
                  <c:v>17.16</c:v>
                </c:pt>
                <c:pt idx="3">
                  <c:v>#N/A</c:v>
                </c:pt>
                <c:pt idx="4">
                  <c:v>20.329999999999998</c:v>
                </c:pt>
                <c:pt idx="5">
                  <c:v>#N/A</c:v>
                </c:pt>
                <c:pt idx="6">
                  <c:v>8.8699999999999992</c:v>
                </c:pt>
                <c:pt idx="7">
                  <c:v>#N/A</c:v>
                </c:pt>
                <c:pt idx="8">
                  <c:v>6.82</c:v>
                </c:pt>
                <c:pt idx="9">
                  <c:v>#N/A</c:v>
                </c:pt>
              </c:numCache>
            </c:numRef>
          </c:val>
          <c:extLst>
            <c:ext xmlns:c16="http://schemas.microsoft.com/office/drawing/2014/chart" uri="{C3380CC4-5D6E-409C-BE32-E72D297353CC}">
              <c16:uniqueId val="{00000009-52CC-4342-AC82-589E690B7F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793</c:v>
                </c:pt>
                <c:pt idx="5">
                  <c:v>769</c:v>
                </c:pt>
                <c:pt idx="8">
                  <c:v>774</c:v>
                </c:pt>
                <c:pt idx="11">
                  <c:v>789</c:v>
                </c:pt>
                <c:pt idx="14">
                  <c:v>790</c:v>
                </c:pt>
              </c:numCache>
            </c:numRef>
          </c:val>
          <c:extLst>
            <c:ext xmlns:c16="http://schemas.microsoft.com/office/drawing/2014/chart" uri="{C3380CC4-5D6E-409C-BE32-E72D297353CC}">
              <c16:uniqueId val="{00000000-4A69-43EE-9746-DDED39F7DC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4A69-43EE-9746-DDED39F7DC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69-43EE-9746-DDED39F7DC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83</c:v>
                </c:pt>
                <c:pt idx="6">
                  <c:v>84</c:v>
                </c:pt>
                <c:pt idx="9">
                  <c:v>97</c:v>
                </c:pt>
                <c:pt idx="12">
                  <c:v>102</c:v>
                </c:pt>
              </c:numCache>
            </c:numRef>
          </c:val>
          <c:extLst>
            <c:ext xmlns:c16="http://schemas.microsoft.com/office/drawing/2014/chart" uri="{C3380CC4-5D6E-409C-BE32-E72D297353CC}">
              <c16:uniqueId val="{00000003-4A69-43EE-9746-DDED39F7DC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125</c:v>
                </c:pt>
                <c:pt idx="3">
                  <c:v>115</c:v>
                </c:pt>
                <c:pt idx="6">
                  <c:v>118</c:v>
                </c:pt>
                <c:pt idx="9">
                  <c:v>121</c:v>
                </c:pt>
                <c:pt idx="12">
                  <c:v>113</c:v>
                </c:pt>
              </c:numCache>
            </c:numRef>
          </c:val>
          <c:extLst>
            <c:ext xmlns:c16="http://schemas.microsoft.com/office/drawing/2014/chart" uri="{C3380CC4-5D6E-409C-BE32-E72D297353CC}">
              <c16:uniqueId val="{00000004-4A69-43EE-9746-DDED39F7DC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69-43EE-9746-DDED39F7DC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69-43EE-9746-DDED39F7DC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1192</c:v>
                </c:pt>
                <c:pt idx="3">
                  <c:v>1161</c:v>
                </c:pt>
                <c:pt idx="6">
                  <c:v>1159</c:v>
                </c:pt>
                <c:pt idx="9">
                  <c:v>1168</c:v>
                </c:pt>
                <c:pt idx="12">
                  <c:v>1206</c:v>
                </c:pt>
              </c:numCache>
            </c:numRef>
          </c:val>
          <c:extLst>
            <c:ext xmlns:c16="http://schemas.microsoft.com/office/drawing/2014/chart" uri="{C3380CC4-5D6E-409C-BE32-E72D297353CC}">
              <c16:uniqueId val="{00000007-4A69-43EE-9746-DDED39F7DC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592</c:v>
                </c:pt>
                <c:pt idx="2">
                  <c:v>#N/A</c:v>
                </c:pt>
                <c:pt idx="3">
                  <c:v>#N/A</c:v>
                </c:pt>
                <c:pt idx="4">
                  <c:v>590</c:v>
                </c:pt>
                <c:pt idx="5">
                  <c:v>#N/A</c:v>
                </c:pt>
                <c:pt idx="6">
                  <c:v>#N/A</c:v>
                </c:pt>
                <c:pt idx="7">
                  <c:v>587</c:v>
                </c:pt>
                <c:pt idx="8">
                  <c:v>#N/A</c:v>
                </c:pt>
                <c:pt idx="9">
                  <c:v>#N/A</c:v>
                </c:pt>
                <c:pt idx="10">
                  <c:v>598</c:v>
                </c:pt>
                <c:pt idx="11">
                  <c:v>#N/A</c:v>
                </c:pt>
                <c:pt idx="12">
                  <c:v>#N/A</c:v>
                </c:pt>
                <c:pt idx="13">
                  <c:v>632</c:v>
                </c:pt>
                <c:pt idx="14">
                  <c:v>#N/A</c:v>
                </c:pt>
              </c:numCache>
            </c:numRef>
          </c:val>
          <c:smooth val="0"/>
          <c:extLst>
            <c:ext xmlns:c16="http://schemas.microsoft.com/office/drawing/2014/chart" uri="{C3380CC4-5D6E-409C-BE32-E72D297353CC}">
              <c16:uniqueId val="{00000008-4A69-43EE-9746-DDED39F7DC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9164</c:v>
                </c:pt>
                <c:pt idx="5">
                  <c:v>9204</c:v>
                </c:pt>
                <c:pt idx="8">
                  <c:v>9076</c:v>
                </c:pt>
                <c:pt idx="11">
                  <c:v>8904</c:v>
                </c:pt>
                <c:pt idx="14">
                  <c:v>8812</c:v>
                </c:pt>
              </c:numCache>
            </c:numRef>
          </c:val>
          <c:extLst>
            <c:ext xmlns:c16="http://schemas.microsoft.com/office/drawing/2014/chart" uri="{C3380CC4-5D6E-409C-BE32-E72D297353CC}">
              <c16:uniqueId val="{00000000-DCB4-4019-9AD0-74F4C5E88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B4-4019-9AD0-74F4C5E88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1615</c:v>
                </c:pt>
                <c:pt idx="5">
                  <c:v>1376</c:v>
                </c:pt>
                <c:pt idx="8">
                  <c:v>1124</c:v>
                </c:pt>
                <c:pt idx="11">
                  <c:v>1156</c:v>
                </c:pt>
                <c:pt idx="14">
                  <c:v>1148</c:v>
                </c:pt>
              </c:numCache>
            </c:numRef>
          </c:val>
          <c:extLst>
            <c:ext xmlns:c16="http://schemas.microsoft.com/office/drawing/2014/chart" uri="{C3380CC4-5D6E-409C-BE32-E72D297353CC}">
              <c16:uniqueId val="{00000002-DCB4-4019-9AD0-74F4C5E88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4-4019-9AD0-74F4C5E88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4-4019-9AD0-74F4C5E88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B4-4019-9AD0-74F4C5E88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774</c:v>
                </c:pt>
                <c:pt idx="3">
                  <c:v>642</c:v>
                </c:pt>
                <c:pt idx="6">
                  <c:v>547</c:v>
                </c:pt>
                <c:pt idx="9">
                  <c:v>530</c:v>
                </c:pt>
                <c:pt idx="12">
                  <c:v>517</c:v>
                </c:pt>
              </c:numCache>
            </c:numRef>
          </c:val>
          <c:extLst>
            <c:ext xmlns:c16="http://schemas.microsoft.com/office/drawing/2014/chart" uri="{C3380CC4-5D6E-409C-BE32-E72D297353CC}">
              <c16:uniqueId val="{00000006-DCB4-4019-9AD0-74F4C5E88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778</c:v>
                </c:pt>
                <c:pt idx="3">
                  <c:v>813</c:v>
                </c:pt>
                <c:pt idx="6">
                  <c:v>808</c:v>
                </c:pt>
                <c:pt idx="9">
                  <c:v>809</c:v>
                </c:pt>
                <c:pt idx="12">
                  <c:v>749</c:v>
                </c:pt>
              </c:numCache>
            </c:numRef>
          </c:val>
          <c:extLst>
            <c:ext xmlns:c16="http://schemas.microsoft.com/office/drawing/2014/chart" uri="{C3380CC4-5D6E-409C-BE32-E72D297353CC}">
              <c16:uniqueId val="{00000007-DCB4-4019-9AD0-74F4C5E88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1900</c:v>
                </c:pt>
                <c:pt idx="3">
                  <c:v>1840</c:v>
                </c:pt>
                <c:pt idx="6">
                  <c:v>1835</c:v>
                </c:pt>
                <c:pt idx="9">
                  <c:v>1790</c:v>
                </c:pt>
                <c:pt idx="12">
                  <c:v>1772</c:v>
                </c:pt>
              </c:numCache>
            </c:numRef>
          </c:val>
          <c:extLst>
            <c:ext xmlns:c16="http://schemas.microsoft.com/office/drawing/2014/chart" uri="{C3380CC4-5D6E-409C-BE32-E72D297353CC}">
              <c16:uniqueId val="{00000008-DCB4-4019-9AD0-74F4C5E88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B4-4019-9AD0-74F4C5E88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14277</c:v>
                </c:pt>
                <c:pt idx="3">
                  <c:v>14647</c:v>
                </c:pt>
                <c:pt idx="6">
                  <c:v>14387</c:v>
                </c:pt>
                <c:pt idx="9">
                  <c:v>14056</c:v>
                </c:pt>
                <c:pt idx="12">
                  <c:v>13629</c:v>
                </c:pt>
              </c:numCache>
            </c:numRef>
          </c:val>
          <c:extLst>
            <c:ext xmlns:c16="http://schemas.microsoft.com/office/drawing/2014/chart" uri="{C3380CC4-5D6E-409C-BE32-E72D297353CC}">
              <c16:uniqueId val="{0000000A-DCB4-4019-9AD0-74F4C5E88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6950</c:v>
                </c:pt>
                <c:pt idx="2">
                  <c:v>#N/A</c:v>
                </c:pt>
                <c:pt idx="3">
                  <c:v>#N/A</c:v>
                </c:pt>
                <c:pt idx="4">
                  <c:v>7362</c:v>
                </c:pt>
                <c:pt idx="5">
                  <c:v>#N/A</c:v>
                </c:pt>
                <c:pt idx="6">
                  <c:v>#N/A</c:v>
                </c:pt>
                <c:pt idx="7">
                  <c:v>7376</c:v>
                </c:pt>
                <c:pt idx="8">
                  <c:v>#N/A</c:v>
                </c:pt>
                <c:pt idx="9">
                  <c:v>#N/A</c:v>
                </c:pt>
                <c:pt idx="10">
                  <c:v>7125</c:v>
                </c:pt>
                <c:pt idx="11">
                  <c:v>#N/A</c:v>
                </c:pt>
                <c:pt idx="12">
                  <c:v>#N/A</c:v>
                </c:pt>
                <c:pt idx="13">
                  <c:v>6705</c:v>
                </c:pt>
                <c:pt idx="14">
                  <c:v>#N/A</c:v>
                </c:pt>
              </c:numCache>
            </c:numRef>
          </c:val>
          <c:smooth val="0"/>
          <c:extLst>
            <c:ext xmlns:c16="http://schemas.microsoft.com/office/drawing/2014/chart" uri="{C3380CC4-5D6E-409C-BE32-E72D297353CC}">
              <c16:uniqueId val="{0000000B-DCB4-4019-9AD0-74F4C5E88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c:v>
                </c:pt>
                <c:pt idx="1">
                  <c:v>335</c:v>
                </c:pt>
                <c:pt idx="2">
                  <c:v>387</c:v>
                </c:pt>
              </c:numCache>
            </c:numRef>
          </c:val>
          <c:extLst>
            <c:ext xmlns:c16="http://schemas.microsoft.com/office/drawing/2014/chart" uri="{C3380CC4-5D6E-409C-BE32-E72D297353CC}">
              <c16:uniqueId val="{00000000-BDE6-40B2-A457-EC871C83B2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BDE6-40B2-A457-EC871C83B2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308</c:v>
                </c:pt>
                <c:pt idx="1">
                  <c:v>203</c:v>
                </c:pt>
                <c:pt idx="2">
                  <c:v>201</c:v>
                </c:pt>
              </c:numCache>
            </c:numRef>
          </c:val>
          <c:extLst>
            <c:ext xmlns:c16="http://schemas.microsoft.com/office/drawing/2014/chart" uri="{C3380CC4-5D6E-409C-BE32-E72D297353CC}">
              <c16:uniqueId val="{00000002-BDE6-40B2-A457-EC871C83B2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{8B8EFE63-0960-4094-AD6C-16250BF1C175}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E7-478C-82E0-09CEECCC72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{D9B16039-352F-49B6-8ACA-15E29744FC89}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7-478C-82E0-09CEECCC72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{41DDCCAF-14FC-4678-A19C-52C5BD895663}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7-478C-82E0-09CEECCC72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{3B3584F7-BA46-4441-9D30-3BF2332139E5}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7-478C-82E0-09CEECCC72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{3217424F-B8B4-47CC-BEA4-E8E2D397CBD5}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7-478C-82E0-09CEECCC72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{FC4B36A0-8CAD-4E49-BD04-1E572C8AE068}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E7-478C-82E0-09CEECCC72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{11B4AE2A-3AAA-4771-9831-6FC6A52A16B5}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E7-478C-82E0-09CEECCC72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{93A4E4B4-702D-456D-B5BD-B52B3A7F314B}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E7-478C-82E0-09CEECCC72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{A23B4D3D-35DE-4686-A30C-DC699D9677CC}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E7-478C-82E0-09CEECCC72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47.3</c:v>
                </c:pt>
                <c:pt idx="24">
                  <c:v>48.8</c:v>
                </c:pt>
                <c:pt idx="32">
                  <c:v>50.8</c:v>
                </c:pt>
              </c:numCache>
            </c:numRef>
          </c:xVal>
          <c:yVal>
            <c:numRef>
              <c:f>公会計指標分析・財政指標組合せ分析表!$BP$51:$DC$51</c:f>
              <c:numCache>
                <c:formatCode>#,##0.0;"▲ "#,##0.0</c:formatCode>
                <c:ptCount val="40"/>
                <c:pt idx="8">
                  <c:v>123.2</c:v>
                </c:pt>
                <c:pt idx="16">
                  <c:v>120.9</c:v>
                </c:pt>
                <c:pt idx="24">
                  <c:v>113.4</c:v>
                </c:pt>
                <c:pt idx="32">
                  <c:v>103.8</c:v>
                </c:pt>
              </c:numCache>
            </c:numRef>
          </c:yVal>
          <c:smooth val="0"/>
          <c:extLst>
            <c:ext xmlns:c16="http://schemas.microsoft.com/office/drawing/2014/chart" uri="{C3380CC4-5D6E-409C-BE32-E72D297353CC}">
              <c16:uniqueId val="{00000009-FCE7-478C-82E0-09CEECCC72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{A7B7648B-87DF-426F-A6EA-833AB526478A}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E7-478C-82E0-09CEECCC72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{983B4F04-11A9-460F-8A28-4405710D9A09}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7-478C-82E0-09CEECCC72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{DC6CF625-3285-4AD9-B8F2-6293DCF9817A}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7-478C-82E0-09CEECCC72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{D5B0C28D-C19A-4699-9122-39AD7304FD2D}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7-478C-82E0-09CEECCC72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{42AD0849-6188-4D3B-8195-E5583CB6536B}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7-478C-82E0-09CEECCC72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{D9CBCA78-2336-4E09-9D63-12B50E10A5BA}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E7-478C-82E0-09CEECCC72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{6D40C1F2-DD09-41A3-8F23-02FE2FAF1CB7}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E7-478C-82E0-09CEECCC72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{C484542E-7D07-42F4-BE47-F738922FC64C}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E7-478C-82E0-09CEECCC72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{F37E6AE0-C66D-44E1-9750-C12D091A6268}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E7-478C-82E0-09CEECCC72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CE7-478C-82E0-09CEECCC7234}"/>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387460484841803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{601A9F61-A85A-4109-A1D8-DA427754D041}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81-46F7-A656-3055AE6417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{F32E040C-78BE-4FA8-BEBC-3BB6546422E2}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81-46F7-A656-3055AE6417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{C7AB0E0C-D723-493D-805B-F2FE7EE9647F}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81-46F7-A656-3055AE6417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{60819963-7872-44B2-A9E2-FFBFBC86B7E8}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81-46F7-A656-3055AE6417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{53189320-7C2D-4886-B7A7-63B49CD62FD8}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81-46F7-A656-3055AE6417A0}"/>
                </c:ext>
              </c:extLst>
            </c:dLbl>
            <c:dLbl>
              <c:idx val="8"/>
              <c:layout>
                <c:manualLayout>
                  <c:x val="-3.4008522753379601E-2"/>
                  <c:y val="-7.53640471619082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{CF0D0571-6633-401C-8635-A34029C08CCF}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81-46F7-A656-3055AE6417A0}"/>
                </c:ext>
              </c:extLst>
            </c:dLbl>
            <c:dLbl>
              <c:idx val="16"/>
              <c:layout>
                <c:manualLayout>
                  <c:x val="-3.1697991619110633E-2"/>
                  <c:y val="-4.946924701367965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{A72B7CFC-6562-49BC-8FB3-0298E5B3243E}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81-46F7-A656-3055AE6417A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{10BD6206-0F1F-4512-A5C0-E403066889A5}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81-46F7-A656-3055AE6417A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{2CA6B35E-673B-47EA-B10A-4A1F0F9F58DC}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81-46F7-A656-3055AE6417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c:v>
                </c:pt>
                <c:pt idx="16">
                  <c:v>9.9</c:v>
                </c:pt>
                <c:pt idx="24">
                  <c:v>9.6</c:v>
                </c:pt>
                <c:pt idx="32">
                  <c:v>9.6</c:v>
                </c:pt>
              </c:numCache>
            </c:numRef>
          </c:xVal>
          <c:yVal>
            <c:numRef>
              <c:f>公会計指標分析・財政指標組合せ分析表!$BP$73:$DC$73</c:f>
              <c:numCache>
                <c:formatCode>#,##0.0;"▲ "#,##0.0</c:formatCode>
                <c:ptCount val="40"/>
                <c:pt idx="0">
                  <c:v>121.9</c:v>
                </c:pt>
                <c:pt idx="8">
                  <c:v>123.2</c:v>
                </c:pt>
                <c:pt idx="16">
                  <c:v>120.9</c:v>
                </c:pt>
                <c:pt idx="24">
                  <c:v>113.4</c:v>
                </c:pt>
                <c:pt idx="32">
                  <c:v>103.8</c:v>
                </c:pt>
              </c:numCache>
            </c:numRef>
          </c:yVal>
          <c:smooth val="0"/>
          <c:extLst>
            <c:ext xmlns:c16="http://schemas.microsoft.com/office/drawing/2014/chart" uri="{C3380CC4-5D6E-409C-BE32-E72D297353CC}">
              <c16:uniqueId val="{00000009-7081-46F7-A656-3055AE6417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{FA09FB97-C768-40AA-B5E9-EEC08C2A2CAC}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81-46F7-A656-3055AE6417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{1146A872-DD41-4924-B618-AC8FEA37D101}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81-46F7-A656-3055AE6417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{187E0B35-415E-49E5-82FD-F3165E2B642E}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81-46F7-A656-3055AE6417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{9326D059-47C6-405B-A297-EC153D7D5419}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81-46F7-A656-3055AE6417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{992A4761-27EB-47A3-9848-05034161BF91}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81-46F7-A656-3055AE6417A0}"/>
                </c:ext>
              </c:extLst>
            </c:dLbl>
            <c:dLbl>
              <c:idx val="8"/>
              <c:layout>
                <c:manualLayout>
                  <c:x val="-4.5160355153971272E-2"/>
                  <c:y val="-4.12336196757737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{C316ADD8-C763-4410-80B1-2649D01B6B23}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81-46F7-A656-3055AE6417A0}"/>
                </c:ext>
              </c:extLst>
            </c:dLbl>
            <c:dLbl>
              <c:idx val="16"/>
              <c:layout>
                <c:manualLayout>
                  <c:x val="-3.8429137489776603E-2"/>
                  <c:y val="-7.819436443554281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{20846E43-F97E-44AC-873C-2559FD88DEA9}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81-46F7-A656-3055AE6417A0}"/>
                </c:ext>
              </c:extLst>
            </c:dLbl>
            <c:dLbl>
              <c:idx val="24"/>
              <c:layout>
                <c:manualLayout>
                  <c:x val="-1.1504410420055322E-2"/>
                  <c:y val="-7.910521012639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{76A3842F-9BF5-473E-A9C6-52FBE76504A1}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81-46F7-A656-3055AE6417A0}"/>
                </c:ext>
              </c:extLst>
            </c:dLbl>
            <c:dLbl>
              <c:idx val="32"/>
              <c:layout>
                <c:manualLayout>
                  <c:x val="-3.1697991619110633E-2"/>
                  <c:y val="-5.113288038210644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{5A22682F-6AB5-41E0-A33A-F6DBE308E6E5}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81-46F7-A656-3055AE6417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7081-46F7-A656-3055AE6417A0}"/>
            </c:ext>
          </c:extLst>
        </c:ser>
        <c:dLbls>
          <c:showLegendKey val="0"/>
          <c:showVal val="1"/>
          <c:showCatName val="0"/>
          <c:showSerName val="0"/>
          <c:showPercent val="0"/>
          <c:showBubbleSize val="0"/>
        </c:dLbls>
        <c:axId val="84219776"/>
        <c:axId val="84234240"/>
      </c:scatterChart>
      <c:valAx>
        <c:axId val="8421977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各道路・公園整備事業、土地区画整理事業など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については、各道路、公園整備事業や土地区画整理事業などが整備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mn-lt"/>
              <a:ea typeface="+mn-ea"/>
              <a:cs typeface="+mn-cs"/>
            </a:rPr>
            <a:t>H30</a:t>
          </a:r>
          <a:r>
            <a:rPr kumimoji="1" lang="ja-JP" altLang="ja-JP" sz="1300">
              <a:solidFill>
                <a:schemeClr val="dk1"/>
              </a:solidFill>
              <a:effectLst/>
              <a:latin typeface="+mn-lt"/>
              <a:ea typeface="+mn-ea"/>
              <a:cs typeface="+mn-cs"/>
            </a:rPr>
            <a:t>年度は、前年度から増となっている。その他特定目的基金について</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百万円の減はあるものの、財政調整基金で</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百万円の増となっている。</a:t>
          </a:r>
          <a:endParaRPr lang="ja-JP" altLang="ja-JP" sz="13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mn-lt"/>
              <a:ea typeface="+mn-ea"/>
              <a:cs typeface="+mn-cs"/>
            </a:rPr>
            <a:t>各基金設置条例に基づき、基金の適正な活用・運用をおこなう。</a:t>
          </a:r>
          <a:endParaRPr lang="ja-JP" altLang="ja-JP" sz="13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福祉基金・・・・・・・・・・本格的な高齢化社会の到来に備え、地域における福祉活動の促進等事業に充てるため</a:t>
          </a:r>
          <a:endParaRPr lang="ja-JP" altLang="ja-JP" sz="1600">
            <a:effectLst/>
          </a:endParaRPr>
        </a:p>
        <a:p>
          <a:r>
            <a:rPr kumimoji="1" lang="ja-JP" altLang="ja-JP" sz="1200">
              <a:solidFill>
                <a:schemeClr val="dk1"/>
              </a:solidFill>
              <a:effectLst/>
              <a:latin typeface="+mn-lt"/>
              <a:ea typeface="+mn-ea"/>
              <a:cs typeface="+mn-cs"/>
            </a:rPr>
            <a:t>ふるさとづくり基金・・・・・ふるさと創生事業を推進するため</a:t>
          </a:r>
          <a:endParaRPr lang="ja-JP" altLang="ja-JP" sz="1600">
            <a:effectLst/>
          </a:endParaRPr>
        </a:p>
        <a:p>
          <a:r>
            <a:rPr kumimoji="1" lang="ja-JP" altLang="ja-JP" sz="1200">
              <a:solidFill>
                <a:schemeClr val="dk1"/>
              </a:solidFill>
              <a:effectLst/>
              <a:latin typeface="+mn-lt"/>
              <a:ea typeface="+mn-ea"/>
              <a:cs typeface="+mn-cs"/>
            </a:rPr>
            <a:t>リサイクル基金・・・・・・・ごみの「資源化・減量化」を促進し、快適な生活環境つくり目指すため</a:t>
          </a:r>
          <a:endParaRPr lang="ja-JP" altLang="ja-JP" sz="1600">
            <a:effectLst/>
          </a:endParaRPr>
        </a:p>
        <a:p>
          <a:r>
            <a:rPr kumimoji="1" lang="ja-JP" altLang="ja-JP" sz="1200">
              <a:solidFill>
                <a:schemeClr val="dk1"/>
              </a:solidFill>
              <a:effectLst/>
              <a:latin typeface="+mn-lt"/>
              <a:ea typeface="+mn-ea"/>
              <a:cs typeface="+mn-cs"/>
            </a:rPr>
            <a:t>ふるさと応援基金・・・・・・寄附された寄附金を適正に管理し、運用するため</a:t>
          </a:r>
          <a:endParaRPr lang="ja-JP" altLang="ja-JP" sz="1600">
            <a:effectLst/>
          </a:endParaRPr>
        </a:p>
        <a:p>
          <a:r>
            <a:rPr kumimoji="1" lang="ja-JP" altLang="ja-JP" sz="1200">
              <a:solidFill>
                <a:schemeClr val="dk1"/>
              </a:solidFill>
              <a:effectLst/>
              <a:latin typeface="+mn-lt"/>
              <a:ea typeface="+mn-ea"/>
              <a:cs typeface="+mn-cs"/>
            </a:rPr>
            <a:t>一般廃棄物処理施設基金・・・那覇市・南風原町環境施設組合等の円滑な事業執行を図るため</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前年度に比べ</a:t>
          </a:r>
          <a:r>
            <a:rPr kumimoji="1" lang="en-US" altLang="ja-JP" sz="1200" baseline="0">
              <a:solidFill>
                <a:schemeClr val="dk1"/>
              </a:solidFill>
              <a:effectLst/>
              <a:latin typeface="+mn-lt"/>
              <a:ea typeface="+mn-ea"/>
              <a:cs typeface="+mn-cs"/>
            </a:rPr>
            <a:t>H30</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2</a:t>
          </a:r>
          <a:r>
            <a:rPr kumimoji="1" lang="ja-JP" altLang="ja-JP" sz="1200" baseline="0">
              <a:solidFill>
                <a:schemeClr val="dk1"/>
              </a:solidFill>
              <a:effectLst/>
              <a:latin typeface="+mn-lt"/>
              <a:ea typeface="+mn-ea"/>
              <a:cs typeface="+mn-cs"/>
            </a:rPr>
            <a:t>百万円減となっているのは、ふるさ</a:t>
          </a:r>
          <a:r>
            <a:rPr kumimoji="1" lang="ja-JP" altLang="en-US" sz="1200" baseline="0">
              <a:solidFill>
                <a:schemeClr val="dk1"/>
              </a:solidFill>
              <a:effectLst/>
              <a:latin typeface="+mn-lt"/>
              <a:ea typeface="+mn-ea"/>
              <a:cs typeface="+mn-cs"/>
            </a:rPr>
            <a:t>と</a:t>
          </a:r>
          <a:r>
            <a:rPr kumimoji="1" lang="ja-JP" altLang="ja-JP" sz="1200" baseline="0">
              <a:solidFill>
                <a:schemeClr val="dk1"/>
              </a:solidFill>
              <a:effectLst/>
              <a:latin typeface="+mn-lt"/>
              <a:ea typeface="+mn-ea"/>
              <a:cs typeface="+mn-cs"/>
            </a:rPr>
            <a:t>応援基金の</a:t>
          </a:r>
          <a:r>
            <a:rPr kumimoji="1" lang="en-US" altLang="ja-JP" sz="1200" baseline="0">
              <a:solidFill>
                <a:schemeClr val="dk1"/>
              </a:solidFill>
              <a:effectLst/>
              <a:latin typeface="+mn-lt"/>
              <a:ea typeface="+mn-ea"/>
              <a:cs typeface="+mn-cs"/>
            </a:rPr>
            <a:t>37</a:t>
          </a:r>
          <a:r>
            <a:rPr kumimoji="1" lang="ja-JP" altLang="ja-JP" sz="1200" baseline="0">
              <a:solidFill>
                <a:schemeClr val="dk1"/>
              </a:solidFill>
              <a:effectLst/>
              <a:latin typeface="+mn-lt"/>
              <a:ea typeface="+mn-ea"/>
              <a:cs typeface="+mn-cs"/>
            </a:rPr>
            <a:t>百万円の増はあるものの</a:t>
          </a:r>
          <a:r>
            <a:rPr kumimoji="1" lang="ja-JP" altLang="ja-JP" sz="14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２年に一回行われる町の祭りなど</a:t>
          </a:r>
          <a:r>
            <a:rPr kumimoji="1" lang="ja-JP" altLang="en-US" sz="1200" baseline="0">
              <a:solidFill>
                <a:schemeClr val="dk1"/>
              </a:solidFill>
              <a:effectLst/>
              <a:latin typeface="+mn-lt"/>
              <a:ea typeface="+mn-ea"/>
              <a:cs typeface="+mn-cs"/>
            </a:rPr>
            <a:t>ふるさと創生事業</a:t>
          </a:r>
          <a:r>
            <a:rPr kumimoji="1" lang="ja-JP" altLang="ja-JP" sz="1200" baseline="0">
              <a:solidFill>
                <a:schemeClr val="dk1"/>
              </a:solidFill>
              <a:effectLst/>
              <a:latin typeface="+mn-lt"/>
              <a:ea typeface="+mn-ea"/>
              <a:cs typeface="+mn-cs"/>
            </a:rPr>
            <a:t>に充てるため</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ふるさとづくり基金を取り崩したことによる減が主な要因</a:t>
          </a:r>
          <a:r>
            <a:rPr kumimoji="1" lang="ja-JP" altLang="en-US" sz="1200" baseline="0">
              <a:solidFill>
                <a:schemeClr val="dk1"/>
              </a:solidFill>
              <a:effectLst/>
              <a:latin typeface="+mn-lt"/>
              <a:ea typeface="+mn-ea"/>
              <a:cs typeface="+mn-cs"/>
            </a:rPr>
            <a:t>である</a:t>
          </a:r>
          <a:r>
            <a:rPr kumimoji="1" lang="ja-JP" altLang="ja-JP" sz="1200" baseline="0">
              <a:solidFill>
                <a:schemeClr val="dk1"/>
              </a:solidFill>
              <a:effectLst/>
              <a:latin typeface="+mn-lt"/>
              <a:ea typeface="+mn-ea"/>
              <a:cs typeface="+mn-cs"/>
            </a:rPr>
            <a:t>。</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H30</a:t>
          </a:r>
          <a:r>
            <a:rPr kumimoji="1" lang="ja-JP" altLang="ja-JP" sz="1200">
              <a:solidFill>
                <a:schemeClr val="dk1"/>
              </a:solidFill>
              <a:effectLst/>
              <a:latin typeface="+mn-lt"/>
              <a:ea typeface="+mn-ea"/>
              <a:cs typeface="+mn-cs"/>
            </a:rPr>
            <a:t>年度は前年度から</a:t>
          </a:r>
          <a:r>
            <a:rPr kumimoji="1" lang="en-US" altLang="ja-JP" sz="1200">
              <a:solidFill>
                <a:schemeClr val="dk1"/>
              </a:solidFill>
              <a:effectLst/>
              <a:latin typeface="+mn-lt"/>
              <a:ea typeface="+mn-ea"/>
              <a:cs typeface="+mn-cs"/>
            </a:rPr>
            <a:t>52</a:t>
          </a:r>
          <a:r>
            <a:rPr kumimoji="1" lang="ja-JP" altLang="ja-JP" sz="1200">
              <a:solidFill>
                <a:schemeClr val="dk1"/>
              </a:solidFill>
              <a:effectLst/>
              <a:latin typeface="+mn-lt"/>
              <a:ea typeface="+mn-ea"/>
              <a:cs typeface="+mn-cs"/>
            </a:rPr>
            <a:t>百万円増となっている</a:t>
          </a:r>
          <a:r>
            <a:rPr kumimoji="1" lang="ja-JP" altLang="en-US" sz="1200">
              <a:solidFill>
                <a:schemeClr val="dk1"/>
              </a:solidFill>
              <a:effectLst/>
              <a:latin typeface="+mn-lt"/>
              <a:ea typeface="+mn-ea"/>
              <a:cs typeface="+mn-cs"/>
            </a:rPr>
            <a:t>のは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国保特会への赤字解消を図るための取崩額が前年度より減になったことが主な要因である。（Ｈ</a:t>
          </a:r>
          <a:r>
            <a:rPr kumimoji="1" lang="en-US" altLang="ja-JP" sz="1200">
              <a:solidFill>
                <a:schemeClr val="dk1"/>
              </a:solidFill>
              <a:effectLst/>
              <a:latin typeface="+mn-lt"/>
              <a:ea typeface="+mn-ea"/>
              <a:cs typeface="+mn-cs"/>
            </a:rPr>
            <a:t>29:1,000</a:t>
          </a:r>
          <a:r>
            <a:rPr kumimoji="1" lang="ja-JP" altLang="en-US" sz="1200">
              <a:solidFill>
                <a:schemeClr val="dk1"/>
              </a:solidFill>
              <a:effectLst/>
              <a:latin typeface="+mn-lt"/>
              <a:ea typeface="+mn-ea"/>
              <a:cs typeface="+mn-cs"/>
            </a:rPr>
            <a:t>百万円→Ｈ</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387</a:t>
          </a:r>
          <a:r>
            <a:rPr kumimoji="1" lang="ja-JP" altLang="en-US" sz="1200">
              <a:solidFill>
                <a:schemeClr val="dk1"/>
              </a:solidFill>
              <a:effectLst/>
              <a:latin typeface="+mn-lt"/>
              <a:ea typeface="+mn-ea"/>
              <a:cs typeface="+mn-cs"/>
            </a:rPr>
            <a:t>百万円）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mn-lt"/>
              <a:ea typeface="+mn-ea"/>
              <a:cs typeface="+mn-cs"/>
            </a:rPr>
            <a:t>年度末財政調整基金残高が標準財政規模の</a:t>
          </a:r>
          <a:r>
            <a:rPr lang="en-US" altLang="ja-JP" sz="1200" baseline="0">
              <a:solidFill>
                <a:schemeClr val="dk1"/>
              </a:solidFill>
              <a:effectLst/>
              <a:latin typeface="+mn-lt"/>
              <a:ea typeface="+mn-ea"/>
              <a:cs typeface="+mn-cs"/>
            </a:rPr>
            <a:t>20.0</a:t>
          </a:r>
          <a:r>
            <a:rPr lang="ja-JP" altLang="ja-JP" sz="1200" baseline="0">
              <a:solidFill>
                <a:schemeClr val="dk1"/>
              </a:solidFill>
              <a:effectLst/>
              <a:latin typeface="+mn-lt"/>
              <a:ea typeface="+mn-ea"/>
              <a:cs typeface="+mn-cs"/>
            </a:rPr>
            <a:t>％前後の数値となるよう基金の確保に取り組む。</a:t>
          </a:r>
          <a:r>
            <a:rPr kumimoji="1" lang="ja-JP" altLang="ja-JP" sz="1200">
              <a:solidFill>
                <a:schemeClr val="dk1"/>
              </a:solidFill>
              <a:effectLst/>
              <a:latin typeface="+mn-lt"/>
              <a:ea typeface="+mn-ea"/>
              <a:cs typeface="+mn-cs"/>
            </a:rPr>
            <a:t>赤字解消までの間は町基金運用方針の適正額を下回る状況が続くが、今後も、中期財政計画に基づいた健全な財政運営を図り、引き続き財政調整基金の確保に努める。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増減なし</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町債の償還財源に充てるため、当面は利子を積立てることで残高を増やしていく。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類似団体、全国平均値を下回っているものの、県平均値で見ると上</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81" name="楕円 80"/>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82" name="有形固定資産減価償却率該当値テキスト"/>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3" name="楕円 82"/>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41094</xdr:rowOff>
    </xdr:from>
    <xdr:to>
      <xdr:col>23</xdr:col>
      <xdr:colOff>85725</xdr:colOff>
      <xdr:row>33</xdr:row>
      <xdr:rowOff>102779</xdr:rowOff>
    </xdr:to>
    <xdr:cxnSp macro="">
      <xdr:nvCxnSpPr>
        <xdr:cNvPr id="84" name="直線コネクタ 83"/>
        <xdr:cNvCxnSpPr/>
      </xdr:nvCxnSpPr>
      <xdr:spPr>
        <a:xfrm flipV="1">
          <a:off x="4051300" y="6470469"/>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98244</xdr:rowOff>
    </xdr:from>
    <xdr:to>
      <xdr:col>15</xdr:col>
      <xdr:colOff>187325</xdr:colOff>
      <xdr:row>34</xdr:row>
      <xdr:rowOff>28394</xdr:rowOff>
    </xdr:to>
    <xdr:sp macro="" textlink="">
      <xdr:nvSpPr>
        <xdr:cNvPr id="85" name="楕円 84"/>
        <xdr:cNvSpPr/>
      </xdr:nvSpPr>
      <xdr:spPr>
        <a:xfrm>
          <a:off x="3238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102779</xdr:rowOff>
    </xdr:from>
    <xdr:to>
      <xdr:col>19</xdr:col>
      <xdr:colOff>136525</xdr:colOff>
      <xdr:row>33</xdr:row>
      <xdr:rowOff>149044</xdr:rowOff>
    </xdr:to>
    <xdr:cxnSp macro="">
      <xdr:nvCxnSpPr>
        <xdr:cNvPr id="86" name="直線コネクタ 85"/>
        <xdr:cNvCxnSpPr/>
      </xdr:nvCxnSpPr>
      <xdr:spPr>
        <a:xfrm flipV="1">
          <a:off x="3289300" y="653215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7" name="楕円 86"/>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149044</xdr:rowOff>
    </xdr:to>
    <xdr:cxnSp macro="">
      <xdr:nvCxnSpPr>
        <xdr:cNvPr id="88" name="直線コネクタ 87"/>
        <xdr:cNvCxnSpPr/>
      </xdr:nvCxnSpPr>
      <xdr:spPr>
        <a:xfrm>
          <a:off x="2527300" y="6479722"/>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92" name="n_1mainValue有形固定資産減価償却率"/>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19521</xdr:rowOff>
    </xdr:from>
    <xdr:ext cx="405111" cy="259045"/>
    <xdr:sp macro="" textlink="">
      <xdr:nvSpPr>
        <xdr:cNvPr id="93" name="n_2mainValue有形固定資産減価償却率"/>
        <xdr:cNvSpPr txBox="1"/>
      </xdr:nvSpPr>
      <xdr:spPr>
        <a:xfrm>
          <a:off x="30867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4"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県平均を上回っている主な要因としては、急速な都市化による投資的経費が増え、起債の借入が多くなったことが考えられる。また、年々財政調整基金など減少していることも一つの要因である。今後、地方債発行を元金償還額以下に抑制し、将来の財政運営の負担にならないよう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88092</xdr:rowOff>
    </xdr:from>
    <xdr:to>
      <xdr:col>76</xdr:col>
      <xdr:colOff>73025</xdr:colOff>
      <xdr:row>31</xdr:row>
      <xdr:rowOff>18242</xdr:rowOff>
    </xdr:to>
    <xdr:sp macro="" textlink="">
      <xdr:nvSpPr>
        <xdr:cNvPr id="134" name="楕円 133"/>
        <xdr:cNvSpPr/>
      </xdr:nvSpPr>
      <xdr:spPr>
        <a:xfrm>
          <a:off x="14744700" y="60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110969</xdr:rowOff>
    </xdr:from>
    <xdr:ext cx="469744" cy="259045"/>
    <xdr:sp macro="" textlink="">
      <xdr:nvSpPr>
        <xdr:cNvPr id="135" name="債務償還比率該当値テキスト"/>
        <xdr:cNvSpPr txBox="1"/>
      </xdr:nvSpPr>
      <xdr:spPr>
        <a:xfrm>
          <a:off x="14846300" y="585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63739</xdr:rowOff>
    </xdr:from>
    <xdr:to>
      <xdr:col>72</xdr:col>
      <xdr:colOff>123825</xdr:colOff>
      <xdr:row>30</xdr:row>
      <xdr:rowOff>165339</xdr:rowOff>
    </xdr:to>
    <xdr:sp macro="" textlink="">
      <xdr:nvSpPr>
        <xdr:cNvPr id="136" name="楕円 135"/>
        <xdr:cNvSpPr/>
      </xdr:nvSpPr>
      <xdr:spPr>
        <a:xfrm>
          <a:off x="14033500" y="59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114539</xdr:rowOff>
    </xdr:from>
    <xdr:to>
      <xdr:col>76</xdr:col>
      <xdr:colOff>22225</xdr:colOff>
      <xdr:row>30</xdr:row>
      <xdr:rowOff>138892</xdr:rowOff>
    </xdr:to>
    <xdr:cxnSp macro="">
      <xdr:nvCxnSpPr>
        <xdr:cNvPr id="137" name="直線コネクタ 136"/>
        <xdr:cNvCxnSpPr/>
      </xdr:nvCxnSpPr>
      <xdr:spPr>
        <a:xfrm>
          <a:off x="14084300" y="6029564"/>
          <a:ext cx="711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10416</xdr:rowOff>
    </xdr:from>
    <xdr:ext cx="469744" cy="259045"/>
    <xdr:sp macro="" textlink="">
      <xdr:nvSpPr>
        <xdr:cNvPr id="139" name="n_1mainValue債務償還比率"/>
        <xdr:cNvSpPr txBox="1"/>
      </xdr:nvSpPr>
      <xdr:spPr>
        <a:xfrm>
          <a:off x="13836727" y="57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1" name="楕円 70"/>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2"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3" name="楕円 72"/>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24765</xdr:rowOff>
    </xdr:to>
    <xdr:cxnSp macro="">
      <xdr:nvCxnSpPr>
        <xdr:cNvPr id="74" name="直線コネクタ 73"/>
        <xdr:cNvCxnSpPr/>
      </xdr:nvCxnSpPr>
      <xdr:spPr>
        <a:xfrm flipV="1">
          <a:off x="3797300" y="66770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24765</xdr:rowOff>
    </xdr:to>
    <xdr:cxnSp macro="">
      <xdr:nvCxnSpPr>
        <xdr:cNvPr id="76" name="直線コネクタ 75"/>
        <xdr:cNvCxnSpPr/>
      </xdr:nvCxnSpPr>
      <xdr:spPr>
        <a:xfrm>
          <a:off x="2908300" y="6705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133985</xdr:rowOff>
    </xdr:from>
    <xdr:to>
      <xdr:col>10</xdr:col>
      <xdr:colOff>165100</xdr:colOff>
      <xdr:row>39</xdr:row>
      <xdr:rowOff>64135</xdr:rowOff>
    </xdr:to>
    <xdr:sp macro="" textlink="">
      <xdr:nvSpPr>
        <xdr:cNvPr id="77" name="楕円 76"/>
        <xdr:cNvSpPr/>
      </xdr:nvSpPr>
      <xdr:spPr>
        <a:xfrm>
          <a:off x="196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xdr:rowOff>
    </xdr:from>
    <xdr:to>
      <xdr:col>15</xdr:col>
      <xdr:colOff>50800</xdr:colOff>
      <xdr:row>39</xdr:row>
      <xdr:rowOff>19050</xdr:rowOff>
    </xdr:to>
    <xdr:cxnSp macro="">
      <xdr:nvCxnSpPr>
        <xdr:cNvPr id="78" name="直線コネクタ 77"/>
        <xdr:cNvCxnSpPr/>
      </xdr:nvCxnSpPr>
      <xdr:spPr>
        <a:xfrm>
          <a:off x="2019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82" name="n_1mainValue【道路】&#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55262</xdr:rowOff>
    </xdr:from>
    <xdr:ext cx="405111" cy="259045"/>
    <xdr:sp macro="" textlink="">
      <xdr:nvSpPr>
        <xdr:cNvPr id="84" name="n_3mainValue【道路】&#10;有形固定資産減価償却率"/>
        <xdr:cNvSpPr txBox="1"/>
      </xdr:nvSpPr>
      <xdr:spPr>
        <a:xfrm>
          <a:off x="1816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144638</xdr:rowOff>
    </xdr:from>
    <xdr:to>
      <xdr:col>55</xdr:col>
      <xdr:colOff>50800</xdr:colOff>
      <xdr:row>41</xdr:row>
      <xdr:rowOff>74788</xdr:rowOff>
    </xdr:to>
    <xdr:sp macro="" textlink="">
      <xdr:nvSpPr>
        <xdr:cNvPr id="121" name="楕円 120"/>
        <xdr:cNvSpPr/>
      </xdr:nvSpPr>
      <xdr:spPr>
        <a:xfrm>
          <a:off x="10426700" y="70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59565</xdr:rowOff>
    </xdr:from>
    <xdr:ext cx="469744" cy="259045"/>
    <xdr:sp macro="" textlink="">
      <xdr:nvSpPr>
        <xdr:cNvPr id="122" name="【道路】&#10;一人当たり延長該当値テキスト"/>
        <xdr:cNvSpPr txBox="1"/>
      </xdr:nvSpPr>
      <xdr:spPr>
        <a:xfrm>
          <a:off x="10515600" y="691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142672</xdr:rowOff>
    </xdr:from>
    <xdr:to>
      <xdr:col>50</xdr:col>
      <xdr:colOff>165100</xdr:colOff>
      <xdr:row>41</xdr:row>
      <xdr:rowOff>72822</xdr:rowOff>
    </xdr:to>
    <xdr:sp macro="" textlink="">
      <xdr:nvSpPr>
        <xdr:cNvPr id="123" name="楕円 122"/>
        <xdr:cNvSpPr/>
      </xdr:nvSpPr>
      <xdr:spPr>
        <a:xfrm>
          <a:off x="9588500" y="70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22022</xdr:rowOff>
    </xdr:from>
    <xdr:to>
      <xdr:col>55</xdr:col>
      <xdr:colOff>0</xdr:colOff>
      <xdr:row>41</xdr:row>
      <xdr:rowOff>23988</xdr:rowOff>
    </xdr:to>
    <xdr:cxnSp macro="">
      <xdr:nvCxnSpPr>
        <xdr:cNvPr id="124" name="直線コネクタ 123"/>
        <xdr:cNvCxnSpPr/>
      </xdr:nvCxnSpPr>
      <xdr:spPr>
        <a:xfrm>
          <a:off x="9639300" y="7051472"/>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93157</xdr:rowOff>
    </xdr:from>
    <xdr:to>
      <xdr:col>46</xdr:col>
      <xdr:colOff>38100</xdr:colOff>
      <xdr:row>41</xdr:row>
      <xdr:rowOff>23307</xdr:rowOff>
    </xdr:to>
    <xdr:sp macro="" textlink="">
      <xdr:nvSpPr>
        <xdr:cNvPr id="125" name="楕円 124"/>
        <xdr:cNvSpPr/>
      </xdr:nvSpPr>
      <xdr:spPr>
        <a:xfrm>
          <a:off x="8699500" y="6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143957</xdr:rowOff>
    </xdr:from>
    <xdr:to>
      <xdr:col>50</xdr:col>
      <xdr:colOff>114300</xdr:colOff>
      <xdr:row>41</xdr:row>
      <xdr:rowOff>22022</xdr:rowOff>
    </xdr:to>
    <xdr:cxnSp macro="">
      <xdr:nvCxnSpPr>
        <xdr:cNvPr id="126" name="直線コネクタ 125"/>
        <xdr:cNvCxnSpPr/>
      </xdr:nvCxnSpPr>
      <xdr:spPr>
        <a:xfrm>
          <a:off x="8750300" y="7001957"/>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91054</xdr:rowOff>
    </xdr:from>
    <xdr:to>
      <xdr:col>41</xdr:col>
      <xdr:colOff>101600</xdr:colOff>
      <xdr:row>41</xdr:row>
      <xdr:rowOff>21204</xdr:rowOff>
    </xdr:to>
    <xdr:sp macro="" textlink="">
      <xdr:nvSpPr>
        <xdr:cNvPr id="127" name="楕円 126"/>
        <xdr:cNvSpPr/>
      </xdr:nvSpPr>
      <xdr:spPr>
        <a:xfrm>
          <a:off x="7810500" y="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141854</xdr:rowOff>
    </xdr:from>
    <xdr:to>
      <xdr:col>45</xdr:col>
      <xdr:colOff>177800</xdr:colOff>
      <xdr:row>40</xdr:row>
      <xdr:rowOff>143957</xdr:rowOff>
    </xdr:to>
    <xdr:cxnSp macro="">
      <xdr:nvCxnSpPr>
        <xdr:cNvPr id="128" name="直線コネクタ 127"/>
        <xdr:cNvCxnSpPr/>
      </xdr:nvCxnSpPr>
      <xdr:spPr>
        <a:xfrm>
          <a:off x="7861300" y="699985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63949</xdr:rowOff>
    </xdr:from>
    <xdr:ext cx="469744" cy="259045"/>
    <xdr:sp macro="" textlink="">
      <xdr:nvSpPr>
        <xdr:cNvPr id="132" name="n_1mainValue【道路】&#10;一人当たり延長"/>
        <xdr:cNvSpPr txBox="1"/>
      </xdr:nvSpPr>
      <xdr:spPr>
        <a:xfrm>
          <a:off x="9391727" y="70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14434</xdr:rowOff>
    </xdr:from>
    <xdr:ext cx="469744" cy="259045"/>
    <xdr:sp macro="" textlink="">
      <xdr:nvSpPr>
        <xdr:cNvPr id="133" name="n_2mainValue【道路】&#10;一人当たり延長"/>
        <xdr:cNvSpPr txBox="1"/>
      </xdr:nvSpPr>
      <xdr:spPr>
        <a:xfrm>
          <a:off x="8515427" y="70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12331</xdr:rowOff>
    </xdr:from>
    <xdr:ext cx="469744" cy="259045"/>
    <xdr:sp macro="" textlink="">
      <xdr:nvSpPr>
        <xdr:cNvPr id="134" name="n_3mainValue【道路】&#10;一人当たり延長"/>
        <xdr:cNvSpPr txBox="1"/>
      </xdr:nvSpPr>
      <xdr:spPr>
        <a:xfrm>
          <a:off x="7626427" y="70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xdr:rowOff>
    </xdr:from>
    <xdr:to>
      <xdr:col>24</xdr:col>
      <xdr:colOff>114300</xdr:colOff>
      <xdr:row>60</xdr:row>
      <xdr:rowOff>114481</xdr:rowOff>
    </xdr:to>
    <xdr:sp macro="" textlink="">
      <xdr:nvSpPr>
        <xdr:cNvPr id="175" name="楕円 174"/>
        <xdr:cNvSpPr/>
      </xdr:nvSpPr>
      <xdr:spPr>
        <a:xfrm>
          <a:off x="45847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162758</xdr:rowOff>
    </xdr:from>
    <xdr:ext cx="405111" cy="259045"/>
    <xdr:sp macro="" textlink="">
      <xdr:nvSpPr>
        <xdr:cNvPr id="176" name="【橋りょう・トンネル】&#10;有形固定資産減価償却率該当値テキスト"/>
        <xdr:cNvSpPr txBox="1"/>
      </xdr:nvSpPr>
      <xdr:spPr>
        <a:xfrm>
          <a:off x="4673600"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7" name="楕円 176"/>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91440</xdr:rowOff>
    </xdr:to>
    <xdr:cxnSp macro="">
      <xdr:nvCxnSpPr>
        <xdr:cNvPr id="178" name="直線コネクタ 177"/>
        <xdr:cNvCxnSpPr/>
      </xdr:nvCxnSpPr>
      <xdr:spPr>
        <a:xfrm flipV="1">
          <a:off x="3797300" y="103506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79" name="楕円 178"/>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119199</xdr:rowOff>
    </xdr:to>
    <xdr:cxnSp macro="">
      <xdr:nvCxnSpPr>
        <xdr:cNvPr id="180" name="直線コネクタ 179"/>
        <xdr:cNvCxnSpPr/>
      </xdr:nvCxnSpPr>
      <xdr:spPr>
        <a:xfrm flipV="1">
          <a:off x="2908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1" name="楕円 180"/>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135527</xdr:rowOff>
    </xdr:to>
    <xdr:cxnSp macro="">
      <xdr:nvCxnSpPr>
        <xdr:cNvPr id="182" name="直線コネクタ 181"/>
        <xdr:cNvCxnSpPr/>
      </xdr:nvCxnSpPr>
      <xdr:spPr>
        <a:xfrm flipV="1">
          <a:off x="2019300" y="104061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186"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161126</xdr:rowOff>
    </xdr:from>
    <xdr:ext cx="405111" cy="259045"/>
    <xdr:sp macro="" textlink="">
      <xdr:nvSpPr>
        <xdr:cNvPr id="187" name="n_2mainValue【橋りょう・トンネル】&#10;有形固定資産減価償却率"/>
        <xdr:cNvSpPr txBox="1"/>
      </xdr:nvSpPr>
      <xdr:spPr>
        <a:xfrm>
          <a:off x="2705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88" name="n_3main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41494</xdr:rowOff>
    </xdr:from>
    <xdr:to>
      <xdr:col>55</xdr:col>
      <xdr:colOff>50800</xdr:colOff>
      <xdr:row>64</xdr:row>
      <xdr:rowOff>143094</xdr:rowOff>
    </xdr:to>
    <xdr:sp macro="" textlink="">
      <xdr:nvSpPr>
        <xdr:cNvPr id="229" name="楕円 228"/>
        <xdr:cNvSpPr/>
      </xdr:nvSpPr>
      <xdr:spPr>
        <a:xfrm>
          <a:off x="10426700" y="11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167781</xdr:rowOff>
    </xdr:from>
    <xdr:ext cx="599010" cy="259045"/>
    <xdr:sp macro="" textlink="">
      <xdr:nvSpPr>
        <xdr:cNvPr id="230" name="【橋りょう・トンネル】&#10;一人当たり有形固定資産（償却資産）額該当値テキスト"/>
        <xdr:cNvSpPr txBox="1"/>
      </xdr:nvSpPr>
      <xdr:spPr>
        <a:xfrm>
          <a:off x="10515600" y="109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40732</xdr:rowOff>
    </xdr:from>
    <xdr:to>
      <xdr:col>50</xdr:col>
      <xdr:colOff>165100</xdr:colOff>
      <xdr:row>64</xdr:row>
      <xdr:rowOff>142332</xdr:rowOff>
    </xdr:to>
    <xdr:sp macro="" textlink="">
      <xdr:nvSpPr>
        <xdr:cNvPr id="231" name="楕円 230"/>
        <xdr:cNvSpPr/>
      </xdr:nvSpPr>
      <xdr:spPr>
        <a:xfrm>
          <a:off x="9588500" y="110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91532</xdr:rowOff>
    </xdr:from>
    <xdr:to>
      <xdr:col>55</xdr:col>
      <xdr:colOff>0</xdr:colOff>
      <xdr:row>64</xdr:row>
      <xdr:rowOff>92294</xdr:rowOff>
    </xdr:to>
    <xdr:cxnSp macro="">
      <xdr:nvCxnSpPr>
        <xdr:cNvPr id="232" name="直線コネクタ 231"/>
        <xdr:cNvCxnSpPr/>
      </xdr:nvCxnSpPr>
      <xdr:spPr>
        <a:xfrm>
          <a:off x="9639300" y="110643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40125</xdr:rowOff>
    </xdr:from>
    <xdr:to>
      <xdr:col>46</xdr:col>
      <xdr:colOff>38100</xdr:colOff>
      <xdr:row>64</xdr:row>
      <xdr:rowOff>141725</xdr:rowOff>
    </xdr:to>
    <xdr:sp macro="" textlink="">
      <xdr:nvSpPr>
        <xdr:cNvPr id="233" name="楕円 232"/>
        <xdr:cNvSpPr/>
      </xdr:nvSpPr>
      <xdr:spPr>
        <a:xfrm>
          <a:off x="8699500" y="110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90925</xdr:rowOff>
    </xdr:from>
    <xdr:to>
      <xdr:col>50</xdr:col>
      <xdr:colOff>114300</xdr:colOff>
      <xdr:row>64</xdr:row>
      <xdr:rowOff>91532</xdr:rowOff>
    </xdr:to>
    <xdr:cxnSp macro="">
      <xdr:nvCxnSpPr>
        <xdr:cNvPr id="234" name="直線コネクタ 233"/>
        <xdr:cNvCxnSpPr/>
      </xdr:nvCxnSpPr>
      <xdr:spPr>
        <a:xfrm>
          <a:off x="8750300" y="11063725"/>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40122</xdr:rowOff>
    </xdr:from>
    <xdr:to>
      <xdr:col>41</xdr:col>
      <xdr:colOff>101600</xdr:colOff>
      <xdr:row>64</xdr:row>
      <xdr:rowOff>141722</xdr:rowOff>
    </xdr:to>
    <xdr:sp macro="" textlink="">
      <xdr:nvSpPr>
        <xdr:cNvPr id="235" name="楕円 234"/>
        <xdr:cNvSpPr/>
      </xdr:nvSpPr>
      <xdr:spPr>
        <a:xfrm>
          <a:off x="7810500" y="110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90922</xdr:rowOff>
    </xdr:from>
    <xdr:to>
      <xdr:col>45</xdr:col>
      <xdr:colOff>177800</xdr:colOff>
      <xdr:row>64</xdr:row>
      <xdr:rowOff>90925</xdr:rowOff>
    </xdr:to>
    <xdr:cxnSp macro="">
      <xdr:nvCxnSpPr>
        <xdr:cNvPr id="236" name="直線コネクタ 235"/>
        <xdr:cNvCxnSpPr/>
      </xdr:nvCxnSpPr>
      <xdr:spPr>
        <a:xfrm>
          <a:off x="7861300" y="110637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133459</xdr:rowOff>
    </xdr:from>
    <xdr:ext cx="599010" cy="259045"/>
    <xdr:sp macro="" textlink="">
      <xdr:nvSpPr>
        <xdr:cNvPr id="240" name="n_1mainValue【橋りょう・トンネル】&#10;一人当たり有形固定資産（償却資産）額"/>
        <xdr:cNvSpPr txBox="1"/>
      </xdr:nvSpPr>
      <xdr:spPr>
        <a:xfrm>
          <a:off x="9327095" y="111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132852</xdr:rowOff>
    </xdr:from>
    <xdr:ext cx="599010" cy="259045"/>
    <xdr:sp macro="" textlink="">
      <xdr:nvSpPr>
        <xdr:cNvPr id="241" name="n_2mainValue【橋りょう・トンネル】&#10;一人当たり有形固定資産（償却資産）額"/>
        <xdr:cNvSpPr txBox="1"/>
      </xdr:nvSpPr>
      <xdr:spPr>
        <a:xfrm>
          <a:off x="8450795" y="111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132849</xdr:rowOff>
    </xdr:from>
    <xdr:ext cx="599010" cy="259045"/>
    <xdr:sp macro="" textlink="">
      <xdr:nvSpPr>
        <xdr:cNvPr id="242" name="n_3mainValue【橋りょう・トンネル】&#10;一人当たり有形固定資産（償却資産）額"/>
        <xdr:cNvSpPr txBox="1"/>
      </xdr:nvSpPr>
      <xdr:spPr>
        <a:xfrm>
          <a:off x="7561795" y="1110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315" name="楕円 314"/>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316" name="【認定こども園・幼稚園・保育所】&#10;有形固定資産減価償却率該当値テキスト"/>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317" name="楕円 316"/>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15784</xdr:rowOff>
    </xdr:to>
    <xdr:cxnSp macro="">
      <xdr:nvCxnSpPr>
        <xdr:cNvPr id="318" name="直線コネクタ 317"/>
        <xdr:cNvCxnSpPr/>
      </xdr:nvCxnSpPr>
      <xdr:spPr>
        <a:xfrm flipV="1">
          <a:off x="15481300" y="666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319" name="楕円 318"/>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72934</xdr:rowOff>
    </xdr:to>
    <xdr:cxnSp macro="">
      <xdr:nvCxnSpPr>
        <xdr:cNvPr id="320" name="直線コネクタ 319"/>
        <xdr:cNvCxnSpPr/>
      </xdr:nvCxnSpPr>
      <xdr:spPr>
        <a:xfrm flipV="1">
          <a:off x="14592300" y="67023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321" name="楕円 320"/>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138249</xdr:rowOff>
    </xdr:to>
    <xdr:cxnSp macro="">
      <xdr:nvCxnSpPr>
        <xdr:cNvPr id="322" name="直線コネクタ 321"/>
        <xdr:cNvCxnSpPr/>
      </xdr:nvCxnSpPr>
      <xdr:spPr>
        <a:xfrm flipV="1">
          <a:off x="13703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326" name="n_1mainValue【認定こども園・幼稚園・保育所】&#10;有形固定資産減価償却率"/>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327" name="n_2mainValue【認定こども園・幼稚園・保育所】&#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328" name="n_3mainValue【認定こども園・幼稚園・保育所】&#10;有形固定資産減価償却率"/>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67" name="楕円 366"/>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368"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369" name="楕円 36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87630</xdr:rowOff>
    </xdr:to>
    <xdr:cxnSp macro="">
      <xdr:nvCxnSpPr>
        <xdr:cNvPr id="370" name="直線コネクタ 369"/>
        <xdr:cNvCxnSpPr/>
      </xdr:nvCxnSpPr>
      <xdr:spPr>
        <a:xfrm>
          <a:off x="21323300" y="676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371" name="楕円 370"/>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76200</xdr:rowOff>
    </xdr:to>
    <xdr:cxnSp macro="">
      <xdr:nvCxnSpPr>
        <xdr:cNvPr id="372" name="直線コネクタ 371"/>
        <xdr:cNvCxnSpPr/>
      </xdr:nvCxnSpPr>
      <xdr:spPr>
        <a:xfrm>
          <a:off x="20434300" y="6755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73" name="楕円 372"/>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87630</xdr:rowOff>
    </xdr:to>
    <xdr:cxnSp macro="">
      <xdr:nvCxnSpPr>
        <xdr:cNvPr id="374" name="直線コネクタ 373"/>
        <xdr:cNvCxnSpPr/>
      </xdr:nvCxnSpPr>
      <xdr:spPr>
        <a:xfrm flipV="1">
          <a:off x="19545300" y="675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378"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110507</xdr:rowOff>
    </xdr:from>
    <xdr:ext cx="469744" cy="259045"/>
    <xdr:sp macro="" textlink="">
      <xdr:nvSpPr>
        <xdr:cNvPr id="379" name="n_2mainValue【認定こども園・幼稚園・保育所】&#10;一人当たり面積"/>
        <xdr:cNvSpPr txBox="1"/>
      </xdr:nvSpPr>
      <xdr:spPr>
        <a:xfrm>
          <a:off x="201994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380"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10"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420" name="楕円 419"/>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66692</xdr:rowOff>
    </xdr:from>
    <xdr:ext cx="405111" cy="259045"/>
    <xdr:sp macro="" textlink="">
      <xdr:nvSpPr>
        <xdr:cNvPr id="421" name="【学校施設】&#10;有形固定資産減価償却率該当値テキスト"/>
        <xdr:cNvSpPr txBox="1"/>
      </xdr:nvSpPr>
      <xdr:spPr>
        <a:xfrm>
          <a:off x="16357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422" name="楕円 421"/>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61</xdr:row>
      <xdr:rowOff>1905</xdr:rowOff>
    </xdr:to>
    <xdr:cxnSp macro="">
      <xdr:nvCxnSpPr>
        <xdr:cNvPr id="423" name="直線コネクタ 422"/>
        <xdr:cNvCxnSpPr/>
      </xdr:nvCxnSpPr>
      <xdr:spPr>
        <a:xfrm flipV="1">
          <a:off x="15481300" y="10426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424" name="楕円 423"/>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22860</xdr:rowOff>
    </xdr:to>
    <xdr:cxnSp macro="">
      <xdr:nvCxnSpPr>
        <xdr:cNvPr id="425" name="直線コネクタ 424"/>
        <xdr:cNvCxnSpPr/>
      </xdr:nvCxnSpPr>
      <xdr:spPr>
        <a:xfrm flipV="1">
          <a:off x="14592300" y="10460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426" name="楕円 425"/>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83820</xdr:rowOff>
    </xdr:to>
    <xdr:cxnSp macro="">
      <xdr:nvCxnSpPr>
        <xdr:cNvPr id="427" name="直線コネクタ 426"/>
        <xdr:cNvCxnSpPr/>
      </xdr:nvCxnSpPr>
      <xdr:spPr>
        <a:xfrm flipV="1">
          <a:off x="13703300" y="104813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28"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29"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30"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431" name="n_1mainValue【学校施設】&#10;有形固定資産減価償却率"/>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432"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433" name="n_3mainValue【学校施設】&#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101905</xdr:rowOff>
    </xdr:from>
    <xdr:to>
      <xdr:col>116</xdr:col>
      <xdr:colOff>114300</xdr:colOff>
      <xdr:row>63</xdr:row>
      <xdr:rowOff>32055</xdr:rowOff>
    </xdr:to>
    <xdr:sp macro="" textlink="">
      <xdr:nvSpPr>
        <xdr:cNvPr id="471" name="楕円 470"/>
        <xdr:cNvSpPr/>
      </xdr:nvSpPr>
      <xdr:spPr>
        <a:xfrm>
          <a:off x="221107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80332</xdr:rowOff>
    </xdr:from>
    <xdr:ext cx="469744" cy="259045"/>
    <xdr:sp macro="" textlink="">
      <xdr:nvSpPr>
        <xdr:cNvPr id="472" name="【学校施設】&#10;一人当たり面積該当値テキスト"/>
        <xdr:cNvSpPr txBox="1"/>
      </xdr:nvSpPr>
      <xdr:spPr>
        <a:xfrm>
          <a:off x="22199600"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93675</xdr:rowOff>
    </xdr:from>
    <xdr:to>
      <xdr:col>112</xdr:col>
      <xdr:colOff>38100</xdr:colOff>
      <xdr:row>63</xdr:row>
      <xdr:rowOff>23825</xdr:rowOff>
    </xdr:to>
    <xdr:sp macro="" textlink="">
      <xdr:nvSpPr>
        <xdr:cNvPr id="473" name="楕円 472"/>
        <xdr:cNvSpPr/>
      </xdr:nvSpPr>
      <xdr:spPr>
        <a:xfrm>
          <a:off x="21272500" y="107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144475</xdr:rowOff>
    </xdr:from>
    <xdr:to>
      <xdr:col>116</xdr:col>
      <xdr:colOff>63500</xdr:colOff>
      <xdr:row>62</xdr:row>
      <xdr:rowOff>152705</xdr:rowOff>
    </xdr:to>
    <xdr:cxnSp macro="">
      <xdr:nvCxnSpPr>
        <xdr:cNvPr id="474" name="直線コネクタ 473"/>
        <xdr:cNvCxnSpPr/>
      </xdr:nvCxnSpPr>
      <xdr:spPr>
        <a:xfrm>
          <a:off x="21323300" y="1077437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68986</xdr:rowOff>
    </xdr:from>
    <xdr:to>
      <xdr:col>107</xdr:col>
      <xdr:colOff>101600</xdr:colOff>
      <xdr:row>62</xdr:row>
      <xdr:rowOff>170586</xdr:rowOff>
    </xdr:to>
    <xdr:sp macro="" textlink="">
      <xdr:nvSpPr>
        <xdr:cNvPr id="475" name="楕円 474"/>
        <xdr:cNvSpPr/>
      </xdr:nvSpPr>
      <xdr:spPr>
        <a:xfrm>
          <a:off x="20383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119786</xdr:rowOff>
    </xdr:from>
    <xdr:to>
      <xdr:col>111</xdr:col>
      <xdr:colOff>177800</xdr:colOff>
      <xdr:row>62</xdr:row>
      <xdr:rowOff>144475</xdr:rowOff>
    </xdr:to>
    <xdr:cxnSp macro="">
      <xdr:nvCxnSpPr>
        <xdr:cNvPr id="476" name="直線コネクタ 475"/>
        <xdr:cNvCxnSpPr/>
      </xdr:nvCxnSpPr>
      <xdr:spPr>
        <a:xfrm>
          <a:off x="20434300" y="1074968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71730</xdr:rowOff>
    </xdr:from>
    <xdr:to>
      <xdr:col>102</xdr:col>
      <xdr:colOff>165100</xdr:colOff>
      <xdr:row>63</xdr:row>
      <xdr:rowOff>1880</xdr:rowOff>
    </xdr:to>
    <xdr:sp macro="" textlink="">
      <xdr:nvSpPr>
        <xdr:cNvPr id="477" name="楕円 476"/>
        <xdr:cNvSpPr/>
      </xdr:nvSpPr>
      <xdr:spPr>
        <a:xfrm>
          <a:off x="19494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119786</xdr:rowOff>
    </xdr:from>
    <xdr:to>
      <xdr:col>107</xdr:col>
      <xdr:colOff>50800</xdr:colOff>
      <xdr:row>62</xdr:row>
      <xdr:rowOff>122530</xdr:rowOff>
    </xdr:to>
    <xdr:cxnSp macro="">
      <xdr:nvCxnSpPr>
        <xdr:cNvPr id="478" name="直線コネクタ 477"/>
        <xdr:cNvCxnSpPr/>
      </xdr:nvCxnSpPr>
      <xdr:spPr>
        <a:xfrm flipV="1">
          <a:off x="19545300" y="1074968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480"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481"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14952</xdr:rowOff>
    </xdr:from>
    <xdr:ext cx="469744" cy="259045"/>
    <xdr:sp macro="" textlink="">
      <xdr:nvSpPr>
        <xdr:cNvPr id="482" name="n_1mainValue【学校施設】&#10;一人当たり面積"/>
        <xdr:cNvSpPr txBox="1"/>
      </xdr:nvSpPr>
      <xdr:spPr>
        <a:xfrm>
          <a:off x="21075727" y="108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15663</xdr:rowOff>
    </xdr:from>
    <xdr:ext cx="469744" cy="259045"/>
    <xdr:sp macro="" textlink="">
      <xdr:nvSpPr>
        <xdr:cNvPr id="483" name="n_2mainValue【学校施設】&#10;一人当たり面積"/>
        <xdr:cNvSpPr txBox="1"/>
      </xdr:nvSpPr>
      <xdr:spPr>
        <a:xfrm>
          <a:off x="20199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18407</xdr:rowOff>
    </xdr:from>
    <xdr:ext cx="469744" cy="259045"/>
    <xdr:sp macro="" textlink="">
      <xdr:nvSpPr>
        <xdr:cNvPr id="484" name="n_3mainValue【学校施設】&#10;一人当たり面積"/>
        <xdr:cNvSpPr txBox="1"/>
      </xdr:nvSpPr>
      <xdr:spPr>
        <a:xfrm>
          <a:off x="19310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15"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25" name="楕円 524"/>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158766</xdr:rowOff>
    </xdr:from>
    <xdr:ext cx="405111" cy="259045"/>
    <xdr:sp macro="" textlink="">
      <xdr:nvSpPr>
        <xdr:cNvPr id="526" name="【児童館】&#10;有形固定資産減価償却率該当値テキスト"/>
        <xdr:cNvSpPr txBox="1"/>
      </xdr:nvSpPr>
      <xdr:spPr>
        <a:xfrm>
          <a:off x="16357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527" name="楕円 526"/>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42999</xdr:rowOff>
    </xdr:to>
    <xdr:cxnSp macro="">
      <xdr:nvCxnSpPr>
        <xdr:cNvPr id="528" name="直線コネクタ 527"/>
        <xdr:cNvCxnSpPr/>
      </xdr:nvCxnSpPr>
      <xdr:spPr>
        <a:xfrm flipV="1">
          <a:off x="15481300" y="139026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529" name="楕円 528"/>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70757</xdr:rowOff>
    </xdr:to>
    <xdr:cxnSp macro="">
      <xdr:nvCxnSpPr>
        <xdr:cNvPr id="530" name="直線コネクタ 529"/>
        <xdr:cNvCxnSpPr/>
      </xdr:nvCxnSpPr>
      <xdr:spPr>
        <a:xfrm flipV="1">
          <a:off x="14592300" y="139304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160382</xdr:rowOff>
    </xdr:from>
    <xdr:to>
      <xdr:col>72</xdr:col>
      <xdr:colOff>38100</xdr:colOff>
      <xdr:row>82</xdr:row>
      <xdr:rowOff>90532</xdr:rowOff>
    </xdr:to>
    <xdr:sp macro="" textlink="">
      <xdr:nvSpPr>
        <xdr:cNvPr id="531" name="楕円 530"/>
        <xdr:cNvSpPr/>
      </xdr:nvSpPr>
      <xdr:spPr>
        <a:xfrm>
          <a:off x="13652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70757</xdr:rowOff>
    </xdr:from>
    <xdr:to>
      <xdr:col>76</xdr:col>
      <xdr:colOff>114300</xdr:colOff>
      <xdr:row>82</xdr:row>
      <xdr:rowOff>39732</xdr:rowOff>
    </xdr:to>
    <xdr:cxnSp macro="">
      <xdr:nvCxnSpPr>
        <xdr:cNvPr id="532" name="直線コネクタ 531"/>
        <xdr:cNvCxnSpPr/>
      </xdr:nvCxnSpPr>
      <xdr:spPr>
        <a:xfrm flipV="1">
          <a:off x="13703300" y="13958207"/>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33"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3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35"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536" name="n_1mainValue【児童館】&#10;有形固定資産減価償却率"/>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537" name="n_2mainValue【児童館】&#10;有形固定資産減価償却率"/>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107059</xdr:rowOff>
    </xdr:from>
    <xdr:ext cx="405111" cy="259045"/>
    <xdr:sp macro="" textlink="">
      <xdr:nvSpPr>
        <xdr:cNvPr id="538" name="n_3mainValue【児童館】&#10;有形固定資産減価償却率"/>
        <xdr:cNvSpPr txBox="1"/>
      </xdr:nvSpPr>
      <xdr:spPr>
        <a:xfrm>
          <a:off x="13500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7"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577" name="楕円 576"/>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60976</xdr:rowOff>
    </xdr:from>
    <xdr:ext cx="469744" cy="259045"/>
    <xdr:sp macro="" textlink="">
      <xdr:nvSpPr>
        <xdr:cNvPr id="578" name="【児童館】&#10;一人当たり面積該当値テキスト"/>
        <xdr:cNvSpPr txBox="1"/>
      </xdr:nvSpPr>
      <xdr:spPr>
        <a:xfrm>
          <a:off x="22199600" y="1463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579" name="楕円 578"/>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148589</xdr:rowOff>
    </xdr:to>
    <xdr:cxnSp macro="">
      <xdr:nvCxnSpPr>
        <xdr:cNvPr id="580" name="直線コネクタ 579"/>
        <xdr:cNvCxnSpPr/>
      </xdr:nvCxnSpPr>
      <xdr:spPr>
        <a:xfrm>
          <a:off x="21323300" y="1472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581" name="楕円 580"/>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148589</xdr:rowOff>
    </xdr:to>
    <xdr:cxnSp macro="">
      <xdr:nvCxnSpPr>
        <xdr:cNvPr id="582" name="直線コネクタ 581"/>
        <xdr:cNvCxnSpPr/>
      </xdr:nvCxnSpPr>
      <xdr:spPr>
        <a:xfrm>
          <a:off x="20434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583" name="楕円 582"/>
        <xdr:cNvSpPr/>
      </xdr:nvSpPr>
      <xdr:spPr>
        <a:xfrm>
          <a:off x="19494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144780</xdr:rowOff>
    </xdr:to>
    <xdr:cxnSp macro="">
      <xdr:nvCxnSpPr>
        <xdr:cNvPr id="584" name="直線コネクタ 583"/>
        <xdr:cNvCxnSpPr/>
      </xdr:nvCxnSpPr>
      <xdr:spPr>
        <a:xfrm>
          <a:off x="19545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5"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86"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587"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44466</xdr:rowOff>
    </xdr:from>
    <xdr:ext cx="469744" cy="259045"/>
    <xdr:sp macro="" textlink="">
      <xdr:nvSpPr>
        <xdr:cNvPr id="588" name="n_1mainValue【児童館】&#10;一人当たり面積"/>
        <xdr:cNvSpPr txBox="1"/>
      </xdr:nvSpPr>
      <xdr:spPr>
        <a:xfrm>
          <a:off x="21075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589" name="n_2mainValue【児童館】&#10;一人当たり面積"/>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590" name="n_3mainValue【児童館】&#10;一人当たり面積"/>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21"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5" name="フローチャート: 判断 62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31" name="楕円 630"/>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32" name="【公民館】&#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633" name="楕円 632"/>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28848</xdr:rowOff>
    </xdr:to>
    <xdr:cxnSp macro="">
      <xdr:nvCxnSpPr>
        <xdr:cNvPr id="634" name="直線コネクタ 633"/>
        <xdr:cNvCxnSpPr/>
      </xdr:nvCxnSpPr>
      <xdr:spPr>
        <a:xfrm flipV="1">
          <a:off x="15481300" y="1831684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35" name="楕円 634"/>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107</xdr:row>
      <xdr:rowOff>28848</xdr:rowOff>
    </xdr:to>
    <xdr:cxnSp macro="">
      <xdr:nvCxnSpPr>
        <xdr:cNvPr id="636" name="直線コネクタ 635"/>
        <xdr:cNvCxnSpPr/>
      </xdr:nvCxnSpPr>
      <xdr:spPr>
        <a:xfrm>
          <a:off x="14592300" y="17733918"/>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37" name="楕円 636"/>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74568</xdr:rowOff>
    </xdr:from>
    <xdr:to>
      <xdr:col>76</xdr:col>
      <xdr:colOff>114300</xdr:colOff>
      <xdr:row>107</xdr:row>
      <xdr:rowOff>32113</xdr:rowOff>
    </xdr:to>
    <xdr:cxnSp macro="">
      <xdr:nvCxnSpPr>
        <xdr:cNvPr id="638" name="直線コネクタ 637"/>
        <xdr:cNvCxnSpPr/>
      </xdr:nvCxnSpPr>
      <xdr:spPr>
        <a:xfrm flipV="1">
          <a:off x="13703300" y="17733918"/>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39"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0"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642" name="n_1mainValue【公民館】&#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643" name="n_2mainValue【公民館】&#10;有形固定資産減価償却率"/>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44" name="n_3mainValue【公民館】&#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79" name="フローチャート: 判断 67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685" name="楕円 684"/>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686"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687" name="楕円 686"/>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688" name="直線コネクタ 687"/>
        <xdr:cNvCxnSpPr/>
      </xdr:nvCxnSpPr>
      <xdr:spPr>
        <a:xfrm>
          <a:off x="21323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89" name="楕円 688"/>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10886</xdr:rowOff>
    </xdr:to>
    <xdr:cxnSp macro="">
      <xdr:nvCxnSpPr>
        <xdr:cNvPr id="690" name="直線コネクタ 689"/>
        <xdr:cNvCxnSpPr/>
      </xdr:nvCxnSpPr>
      <xdr:spPr>
        <a:xfrm>
          <a:off x="20434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91" name="楕円 69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108</xdr:row>
      <xdr:rowOff>7620</xdr:rowOff>
    </xdr:to>
    <xdr:cxnSp macro="">
      <xdr:nvCxnSpPr>
        <xdr:cNvPr id="692" name="直線コネクタ 691"/>
        <xdr:cNvCxnSpPr/>
      </xdr:nvCxnSpPr>
      <xdr:spPr>
        <a:xfrm>
          <a:off x="19545300" y="18318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696" name="n_1mainValue【公民館】&#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97"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698"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149497</xdr:rowOff>
    </xdr:from>
    <xdr:to>
      <xdr:col>24</xdr:col>
      <xdr:colOff>114300</xdr:colOff>
      <xdr:row>40</xdr:row>
      <xdr:rowOff>79647</xdr:rowOff>
    </xdr:to>
    <xdr:sp macro="" textlink="">
      <xdr:nvSpPr>
        <xdr:cNvPr id="72" name="楕円 71"/>
        <xdr:cNvSpPr/>
      </xdr:nvSpPr>
      <xdr:spPr>
        <a:xfrm>
          <a:off x="4584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127924</xdr:rowOff>
    </xdr:from>
    <xdr:ext cx="405111" cy="259045"/>
    <xdr:sp macro="" textlink="">
      <xdr:nvSpPr>
        <xdr:cNvPr id="73" name="【図書館】&#10;有形固定資産減価償却率該当値テキスト"/>
        <xdr:cNvSpPr txBox="1"/>
      </xdr:nvSpPr>
      <xdr:spPr>
        <a:xfrm>
          <a:off x="4673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35197</xdr:rowOff>
    </xdr:from>
    <xdr:to>
      <xdr:col>20</xdr:col>
      <xdr:colOff>38100</xdr:colOff>
      <xdr:row>40</xdr:row>
      <xdr:rowOff>136797</xdr:rowOff>
    </xdr:to>
    <xdr:sp macro="" textlink="">
      <xdr:nvSpPr>
        <xdr:cNvPr id="74" name="楕円 73"/>
        <xdr:cNvSpPr/>
      </xdr:nvSpPr>
      <xdr:spPr>
        <a:xfrm>
          <a:off x="3746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28847</xdr:rowOff>
    </xdr:from>
    <xdr:to>
      <xdr:col>24</xdr:col>
      <xdr:colOff>63500</xdr:colOff>
      <xdr:row>40</xdr:row>
      <xdr:rowOff>85997</xdr:rowOff>
    </xdr:to>
    <xdr:cxnSp macro="">
      <xdr:nvCxnSpPr>
        <xdr:cNvPr id="75" name="直線コネクタ 74"/>
        <xdr:cNvCxnSpPr/>
      </xdr:nvCxnSpPr>
      <xdr:spPr>
        <a:xfrm flipV="1">
          <a:off x="3797300" y="688684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93980</xdr:rowOff>
    </xdr:from>
    <xdr:to>
      <xdr:col>15</xdr:col>
      <xdr:colOff>101600</xdr:colOff>
      <xdr:row>41</xdr:row>
      <xdr:rowOff>24130</xdr:rowOff>
    </xdr:to>
    <xdr:sp macro="" textlink="">
      <xdr:nvSpPr>
        <xdr:cNvPr id="76" name="楕円 75"/>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85997</xdr:rowOff>
    </xdr:from>
    <xdr:to>
      <xdr:col>19</xdr:col>
      <xdr:colOff>177800</xdr:colOff>
      <xdr:row>40</xdr:row>
      <xdr:rowOff>144780</xdr:rowOff>
    </xdr:to>
    <xdr:cxnSp macro="">
      <xdr:nvCxnSpPr>
        <xdr:cNvPr id="77" name="直線コネクタ 76"/>
        <xdr:cNvCxnSpPr/>
      </xdr:nvCxnSpPr>
      <xdr:spPr>
        <a:xfrm flipV="1">
          <a:off x="2908300" y="6943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79284</xdr:rowOff>
    </xdr:from>
    <xdr:to>
      <xdr:col>10</xdr:col>
      <xdr:colOff>165100</xdr:colOff>
      <xdr:row>42</xdr:row>
      <xdr:rowOff>9434</xdr:rowOff>
    </xdr:to>
    <xdr:sp macro="" textlink="">
      <xdr:nvSpPr>
        <xdr:cNvPr id="78" name="楕円 77"/>
        <xdr:cNvSpPr/>
      </xdr:nvSpPr>
      <xdr:spPr>
        <a:xfrm>
          <a:off x="1968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41</xdr:row>
      <xdr:rowOff>130084</xdr:rowOff>
    </xdr:to>
    <xdr:cxnSp macro="">
      <xdr:nvCxnSpPr>
        <xdr:cNvPr id="79" name="直線コネクタ 78"/>
        <xdr:cNvCxnSpPr/>
      </xdr:nvCxnSpPr>
      <xdr:spPr>
        <a:xfrm flipV="1">
          <a:off x="2019300" y="70027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127924</xdr:rowOff>
    </xdr:from>
    <xdr:ext cx="405111" cy="259045"/>
    <xdr:sp macro="" textlink="">
      <xdr:nvSpPr>
        <xdr:cNvPr id="83" name="n_1mainValue【図書館】&#10;有形固定資産減価償却率"/>
        <xdr:cNvSpPr txBox="1"/>
      </xdr:nvSpPr>
      <xdr:spPr>
        <a:xfrm>
          <a:off x="3582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84" name="n_2mainValue【図書館】&#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561</xdr:rowOff>
    </xdr:from>
    <xdr:ext cx="340478" cy="259045"/>
    <xdr:sp macro="" textlink="">
      <xdr:nvSpPr>
        <xdr:cNvPr id="85" name="n_3mainValue【図書館】&#10;有形固定資産減価償却率"/>
        <xdr:cNvSpPr txBox="1"/>
      </xdr:nvSpPr>
      <xdr:spPr>
        <a:xfrm>
          <a:off x="1849061" y="7201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20" name="楕円 119"/>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151782</xdr:rowOff>
    </xdr:from>
    <xdr:ext cx="469744" cy="259045"/>
    <xdr:sp macro="" textlink="">
      <xdr:nvSpPr>
        <xdr:cNvPr id="121" name="【図書館】&#10;一人当たり面積該当値テキスト"/>
        <xdr:cNvSpPr txBox="1"/>
      </xdr:nvSpPr>
      <xdr:spPr>
        <a:xfrm>
          <a:off x="10515600" y="683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22" name="楕円 121"/>
        <xdr:cNvSpPr/>
      </xdr:nvSpPr>
      <xdr:spPr>
        <a:xfrm>
          <a:off x="9588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116205</xdr:rowOff>
    </xdr:from>
    <xdr:to>
      <xdr:col>55</xdr:col>
      <xdr:colOff>0</xdr:colOff>
      <xdr:row>40</xdr:row>
      <xdr:rowOff>116205</xdr:rowOff>
    </xdr:to>
    <xdr:cxnSp macro="">
      <xdr:nvCxnSpPr>
        <xdr:cNvPr id="123" name="直線コネクタ 122"/>
        <xdr:cNvCxnSpPr/>
      </xdr:nvCxnSpPr>
      <xdr:spPr>
        <a:xfrm>
          <a:off x="9639300" y="697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59690</xdr:rowOff>
    </xdr:from>
    <xdr:to>
      <xdr:col>46</xdr:col>
      <xdr:colOff>38100</xdr:colOff>
      <xdr:row>38</xdr:row>
      <xdr:rowOff>161290</xdr:rowOff>
    </xdr:to>
    <xdr:sp macro="" textlink="">
      <xdr:nvSpPr>
        <xdr:cNvPr id="124" name="楕円 123"/>
        <xdr:cNvSpPr/>
      </xdr:nvSpPr>
      <xdr:spPr>
        <a:xfrm>
          <a:off x="869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110490</xdr:rowOff>
    </xdr:from>
    <xdr:to>
      <xdr:col>50</xdr:col>
      <xdr:colOff>114300</xdr:colOff>
      <xdr:row>40</xdr:row>
      <xdr:rowOff>116205</xdr:rowOff>
    </xdr:to>
    <xdr:cxnSp macro="">
      <xdr:nvCxnSpPr>
        <xdr:cNvPr id="125" name="直線コネクタ 124"/>
        <xdr:cNvCxnSpPr/>
      </xdr:nvCxnSpPr>
      <xdr:spPr>
        <a:xfrm>
          <a:off x="8750300" y="662559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65405</xdr:rowOff>
    </xdr:from>
    <xdr:to>
      <xdr:col>41</xdr:col>
      <xdr:colOff>101600</xdr:colOff>
      <xdr:row>40</xdr:row>
      <xdr:rowOff>167005</xdr:rowOff>
    </xdr:to>
    <xdr:sp macro="" textlink="">
      <xdr:nvSpPr>
        <xdr:cNvPr id="126" name="楕円 125"/>
        <xdr:cNvSpPr/>
      </xdr:nvSpPr>
      <xdr:spPr>
        <a:xfrm>
          <a:off x="781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110490</xdr:rowOff>
    </xdr:from>
    <xdr:to>
      <xdr:col>45</xdr:col>
      <xdr:colOff>177800</xdr:colOff>
      <xdr:row>40</xdr:row>
      <xdr:rowOff>116205</xdr:rowOff>
    </xdr:to>
    <xdr:cxnSp macro="">
      <xdr:nvCxnSpPr>
        <xdr:cNvPr id="127" name="直線コネクタ 126"/>
        <xdr:cNvCxnSpPr/>
      </xdr:nvCxnSpPr>
      <xdr:spPr>
        <a:xfrm flipV="1">
          <a:off x="7861300" y="662559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31" name="n_1mainValue【図書館】&#10;一人当たり面積"/>
        <xdr:cNvSpPr txBox="1"/>
      </xdr:nvSpPr>
      <xdr:spPr>
        <a:xfrm>
          <a:off x="93917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6367</xdr:rowOff>
    </xdr:from>
    <xdr:ext cx="469744" cy="259045"/>
    <xdr:sp macro="" textlink="">
      <xdr:nvSpPr>
        <xdr:cNvPr id="132" name="n_2mainValue【図書館】&#10;一人当たり面積"/>
        <xdr:cNvSpPr txBox="1"/>
      </xdr:nvSpPr>
      <xdr:spPr>
        <a:xfrm>
          <a:off x="8515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158132</xdr:rowOff>
    </xdr:from>
    <xdr:ext cx="469744" cy="259045"/>
    <xdr:sp macro="" textlink="">
      <xdr:nvSpPr>
        <xdr:cNvPr id="133" name="n_3mainValue【図書館】&#10;一人当たり面積"/>
        <xdr:cNvSpPr txBox="1"/>
      </xdr:nvSpPr>
      <xdr:spPr>
        <a:xfrm>
          <a:off x="7626427"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63500</xdr:rowOff>
    </xdr:from>
    <xdr:to>
      <xdr:col>15</xdr:col>
      <xdr:colOff>101600</xdr:colOff>
      <xdr:row>57</xdr:row>
      <xdr:rowOff>165100</xdr:rowOff>
    </xdr:to>
    <xdr:sp macro="" textlink="">
      <xdr:nvSpPr>
        <xdr:cNvPr id="173" name="楕円 172"/>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74" name="楕円 173"/>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62</xdr:row>
      <xdr:rowOff>106680</xdr:rowOff>
    </xdr:to>
    <xdr:cxnSp macro="">
      <xdr:nvCxnSpPr>
        <xdr:cNvPr id="175" name="直線コネクタ 174"/>
        <xdr:cNvCxnSpPr/>
      </xdr:nvCxnSpPr>
      <xdr:spPr>
        <a:xfrm flipV="1">
          <a:off x="2019300" y="9886950"/>
          <a:ext cx="889000" cy="84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7"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8"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79"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180" name="n_3mainValue【体育館・プール】&#10;有形固定資産減価償却率"/>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4" name="直線コネクタ 203"/>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5"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6" name="直線コネクタ 205"/>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7"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8" name="直線コネクタ 207"/>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9"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0" name="フローチャート: 判断 209"/>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1" name="フローチャート: 判断 210"/>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2" name="フローチャート: 判断 21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3" name="フローチャート: 判断 212"/>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17780</xdr:rowOff>
    </xdr:from>
    <xdr:to>
      <xdr:col>46</xdr:col>
      <xdr:colOff>38100</xdr:colOff>
      <xdr:row>64</xdr:row>
      <xdr:rowOff>119380</xdr:rowOff>
    </xdr:to>
    <xdr:sp macro="" textlink="">
      <xdr:nvSpPr>
        <xdr:cNvPr id="219" name="楕円 218"/>
        <xdr:cNvSpPr/>
      </xdr:nvSpPr>
      <xdr:spPr>
        <a:xfrm>
          <a:off x="8699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21590</xdr:rowOff>
    </xdr:from>
    <xdr:to>
      <xdr:col>41</xdr:col>
      <xdr:colOff>101600</xdr:colOff>
      <xdr:row>63</xdr:row>
      <xdr:rowOff>123190</xdr:rowOff>
    </xdr:to>
    <xdr:sp macro="" textlink="">
      <xdr:nvSpPr>
        <xdr:cNvPr id="220" name="楕円 219"/>
        <xdr:cNvSpPr/>
      </xdr:nvSpPr>
      <xdr:spPr>
        <a:xfrm>
          <a:off x="781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64</xdr:row>
      <xdr:rowOff>68580</xdr:rowOff>
    </xdr:to>
    <xdr:cxnSp macro="">
      <xdr:nvCxnSpPr>
        <xdr:cNvPr id="221" name="直線コネクタ 220"/>
        <xdr:cNvCxnSpPr/>
      </xdr:nvCxnSpPr>
      <xdr:spPr>
        <a:xfrm>
          <a:off x="7861300" y="10873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110507</xdr:rowOff>
    </xdr:from>
    <xdr:ext cx="469744" cy="259045"/>
    <xdr:sp macro="" textlink="">
      <xdr:nvSpPr>
        <xdr:cNvPr id="225" name="n_2mainValue【体育館・プール】&#10;一人当たり面積"/>
        <xdr:cNvSpPr txBox="1"/>
      </xdr:nvSpPr>
      <xdr:spPr>
        <a:xfrm>
          <a:off x="8515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226" name="n_3mainValue【体育館・プール】&#10;一人当たり面積"/>
        <xdr:cNvSpPr txBox="1"/>
      </xdr:nvSpPr>
      <xdr:spPr>
        <a:xfrm>
          <a:off x="7626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105411</xdr:rowOff>
    </xdr:from>
    <xdr:to>
      <xdr:col>24</xdr:col>
      <xdr:colOff>114300</xdr:colOff>
      <xdr:row>86</xdr:row>
      <xdr:rowOff>35561</xdr:rowOff>
    </xdr:to>
    <xdr:sp macro="" textlink="">
      <xdr:nvSpPr>
        <xdr:cNvPr id="266" name="楕円 265"/>
        <xdr:cNvSpPr/>
      </xdr:nvSpPr>
      <xdr:spPr>
        <a:xfrm>
          <a:off x="4584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405111" cy="259045"/>
    <xdr:sp macro="" textlink="">
      <xdr:nvSpPr>
        <xdr:cNvPr id="267" name="【福祉施設】&#10;有形固定資産減価償却率該当値テキスト"/>
        <xdr:cNvSpPr txBox="1"/>
      </xdr:nvSpPr>
      <xdr:spPr>
        <a:xfrm>
          <a:off x="4673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268" name="楕円 267"/>
        <xdr:cNvSpPr/>
      </xdr:nvSpPr>
      <xdr:spPr>
        <a:xfrm>
          <a:off x="3746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156211</xdr:rowOff>
    </xdr:from>
    <xdr:to>
      <xdr:col>24</xdr:col>
      <xdr:colOff>63500</xdr:colOff>
      <xdr:row>86</xdr:row>
      <xdr:rowOff>47625</xdr:rowOff>
    </xdr:to>
    <xdr:cxnSp macro="">
      <xdr:nvCxnSpPr>
        <xdr:cNvPr id="269" name="直線コネクタ 268"/>
        <xdr:cNvCxnSpPr/>
      </xdr:nvCxnSpPr>
      <xdr:spPr>
        <a:xfrm flipV="1">
          <a:off x="3797300" y="147294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270" name="楕円 269"/>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86</xdr:row>
      <xdr:rowOff>47625</xdr:rowOff>
    </xdr:to>
    <xdr:cxnSp macro="">
      <xdr:nvCxnSpPr>
        <xdr:cNvPr id="271" name="直線コネクタ 270"/>
        <xdr:cNvCxnSpPr/>
      </xdr:nvCxnSpPr>
      <xdr:spPr>
        <a:xfrm>
          <a:off x="2908300" y="14493239"/>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275" name="n_1mainValue【福祉施設】&#10;有形固定資産減価償却率"/>
        <xdr:cNvSpPr txBox="1"/>
      </xdr:nvSpPr>
      <xdr:spPr>
        <a:xfrm>
          <a:off x="3582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76" name="n_2mainValue【福祉施設】&#10;有形固定資産減価償却率"/>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17" name="楕円 316"/>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18" name="【福祉施設】&#10;一人当たり面積該当値テキスト"/>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19" name="楕円 318"/>
        <xdr:cNvSpPr/>
      </xdr:nvSpPr>
      <xdr:spPr>
        <a:xfrm>
          <a:off x="958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140970</xdr:rowOff>
    </xdr:to>
    <xdr:cxnSp macro="">
      <xdr:nvCxnSpPr>
        <xdr:cNvPr id="320" name="直線コネクタ 319"/>
        <xdr:cNvCxnSpPr/>
      </xdr:nvCxnSpPr>
      <xdr:spPr>
        <a:xfrm>
          <a:off x="9639300" y="1471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21" name="楕円 320"/>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137705</xdr:rowOff>
    </xdr:to>
    <xdr:cxnSp macro="">
      <xdr:nvCxnSpPr>
        <xdr:cNvPr id="322" name="直線コネクタ 321"/>
        <xdr:cNvCxnSpPr/>
      </xdr:nvCxnSpPr>
      <xdr:spPr>
        <a:xfrm>
          <a:off x="8750300" y="145313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4"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8182</xdr:rowOff>
    </xdr:from>
    <xdr:ext cx="469744" cy="259045"/>
    <xdr:sp macro="" textlink="">
      <xdr:nvSpPr>
        <xdr:cNvPr id="326" name="n_1mainValue【福祉施設】&#10;一人当たり面積"/>
        <xdr:cNvSpPr txBox="1"/>
      </xdr:nvSpPr>
      <xdr:spPr>
        <a:xfrm>
          <a:off x="9391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27" name="n_2mainValue【福祉施設】&#10;一人当たり面積"/>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149498</xdr:rowOff>
    </xdr:from>
    <xdr:to>
      <xdr:col>15</xdr:col>
      <xdr:colOff>101600</xdr:colOff>
      <xdr:row>106</xdr:row>
      <xdr:rowOff>79648</xdr:rowOff>
    </xdr:to>
    <xdr:sp macro="" textlink="">
      <xdr:nvSpPr>
        <xdr:cNvPr id="368" name="楕円 367"/>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69"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0"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1"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372" name="n_2mainValue【市民会館】&#10;有形固定資産減価償却率"/>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3" name="直線コネクタ 38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4" name="テキスト ボックス 38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5" name="直線コネクタ 38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6" name="テキスト ボックス 38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7" name="直線コネクタ 38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8" name="テキスト ボックス 38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9" name="直線コネクタ 38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0" name="テキスト ボックス 38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94" name="直線コネクタ 393"/>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5"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6" name="直線コネクタ 395"/>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97"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98" name="直線コネクタ 397"/>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99"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0" name="フローチャート: 判断 399"/>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1" name="フローチャート: 判断 400"/>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2" name="フローチャート: 判断 401"/>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3" name="フローチャート: 判断 402"/>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141987</xdr:rowOff>
    </xdr:from>
    <xdr:to>
      <xdr:col>46</xdr:col>
      <xdr:colOff>38100</xdr:colOff>
      <xdr:row>107</xdr:row>
      <xdr:rowOff>72137</xdr:rowOff>
    </xdr:to>
    <xdr:sp macro="" textlink="">
      <xdr:nvSpPr>
        <xdr:cNvPr id="409" name="楕円 408"/>
        <xdr:cNvSpPr/>
      </xdr:nvSpPr>
      <xdr:spPr>
        <a:xfrm>
          <a:off x="8699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10"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11"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12"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63264</xdr:rowOff>
    </xdr:from>
    <xdr:ext cx="469744" cy="259045"/>
    <xdr:sp macro="" textlink="">
      <xdr:nvSpPr>
        <xdr:cNvPr id="413" name="n_2mainValue【市民会館】&#10;一人当たり面積"/>
        <xdr:cNvSpPr txBox="1"/>
      </xdr:nvSpPr>
      <xdr:spPr>
        <a:xfrm>
          <a:off x="8515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55" name="直線コネクタ 454"/>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56"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57" name="直線コネクタ 456"/>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8"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9" name="直線コネクタ 458"/>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60"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61" name="フローチャート: 判断 46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62" name="フローチャート: 判断 461"/>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3" name="フローチャート: 判断 46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64" name="フローチャート: 判断 463"/>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84727</xdr:rowOff>
    </xdr:from>
    <xdr:to>
      <xdr:col>72</xdr:col>
      <xdr:colOff>38100</xdr:colOff>
      <xdr:row>64</xdr:row>
      <xdr:rowOff>14877</xdr:rowOff>
    </xdr:to>
    <xdr:sp macro="" textlink="">
      <xdr:nvSpPr>
        <xdr:cNvPr id="470" name="楕円 469"/>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71"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2"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73"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474" name="n_3mainValue【保健センター・保健所】&#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00" name="直線コネクタ 499"/>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2" name="直線コネクタ 50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3"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4" name="直線コネクタ 50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5"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6" name="フローチャート: 判断 505"/>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07" name="フローチャート: 判断 506"/>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08" name="フローチャート: 判断 507"/>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09" name="フローチャート: 判断 508"/>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42273</xdr:rowOff>
    </xdr:from>
    <xdr:to>
      <xdr:col>102</xdr:col>
      <xdr:colOff>165100</xdr:colOff>
      <xdr:row>63</xdr:row>
      <xdr:rowOff>143873</xdr:rowOff>
    </xdr:to>
    <xdr:sp macro="" textlink="">
      <xdr:nvSpPr>
        <xdr:cNvPr id="515" name="楕円 514"/>
        <xdr:cNvSpPr/>
      </xdr:nvSpPr>
      <xdr:spPr>
        <a:xfrm>
          <a:off x="19494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16"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17"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18"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135000</xdr:rowOff>
    </xdr:from>
    <xdr:ext cx="469744" cy="259045"/>
    <xdr:sp macro="" textlink="">
      <xdr:nvSpPr>
        <xdr:cNvPr id="519" name="n_3mainValue【保健センター・保健所】&#10;一人当たり面積"/>
        <xdr:cNvSpPr txBox="1"/>
      </xdr:nvSpPr>
      <xdr:spPr>
        <a:xfrm>
          <a:off x="19310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61" name="直線コネクタ 56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6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63" name="直線コネクタ 5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5" name="直線コネクタ 5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6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67" name="フローチャート: 判断 56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68" name="フローチャート: 判断 56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69" name="フローチャート: 判断 56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70" name="フローチャート: 判断 56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576" name="楕円 575"/>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577" name="【庁舎】&#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578" name="楕円 577"/>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77832</xdr:rowOff>
    </xdr:to>
    <xdr:cxnSp macro="">
      <xdr:nvCxnSpPr>
        <xdr:cNvPr id="579" name="直線コネクタ 578"/>
        <xdr:cNvCxnSpPr/>
      </xdr:nvCxnSpPr>
      <xdr:spPr>
        <a:xfrm flipV="1">
          <a:off x="15481300" y="177257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580" name="楕円 579"/>
        <xdr:cNvSpPr/>
      </xdr:nvSpPr>
      <xdr:spPr>
        <a:xfrm>
          <a:off x="14541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105592</xdr:rowOff>
    </xdr:to>
    <xdr:cxnSp macro="">
      <xdr:nvCxnSpPr>
        <xdr:cNvPr id="581" name="直線コネクタ 580"/>
        <xdr:cNvCxnSpPr/>
      </xdr:nvCxnSpPr>
      <xdr:spPr>
        <a:xfrm flipV="1">
          <a:off x="14592300" y="177371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582" name="楕円 581"/>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105</xdr:row>
      <xdr:rowOff>120287</xdr:rowOff>
    </xdr:to>
    <xdr:cxnSp macro="">
      <xdr:nvCxnSpPr>
        <xdr:cNvPr id="583" name="直線コネクタ 582"/>
        <xdr:cNvCxnSpPr/>
      </xdr:nvCxnSpPr>
      <xdr:spPr>
        <a:xfrm flipV="1">
          <a:off x="13703300" y="17764942"/>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84"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85"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586"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587" name="n_1mainValue【庁舎】&#10;有形固定資産減価償却率"/>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588" name="n_2main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589" name="n_3mainValue【庁舎】&#10;有形固定資産減価償却率"/>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13" name="直線コネクタ 61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1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15" name="直線コネクタ 61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1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17" name="直線コネクタ 61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18"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19" name="フローチャート: 判断 61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20" name="フローチャート: 判断 61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21" name="フローチャート: 判断 62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22" name="フローチャート: 判断 62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28" name="楕円 627"/>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29"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630" name="楕円 629"/>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144780</xdr:rowOff>
    </xdr:to>
    <xdr:cxnSp macro="">
      <xdr:nvCxnSpPr>
        <xdr:cNvPr id="631" name="直線コネクタ 630"/>
        <xdr:cNvCxnSpPr/>
      </xdr:nvCxnSpPr>
      <xdr:spPr>
        <a:xfrm>
          <a:off x="21323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632" name="楕円 631"/>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131445</xdr:rowOff>
    </xdr:from>
    <xdr:to>
      <xdr:col>111</xdr:col>
      <xdr:colOff>177800</xdr:colOff>
      <xdr:row>106</xdr:row>
      <xdr:rowOff>137161</xdr:rowOff>
    </xdr:to>
    <xdr:cxnSp macro="">
      <xdr:nvCxnSpPr>
        <xdr:cNvPr id="633" name="直線コネクタ 632"/>
        <xdr:cNvCxnSpPr/>
      </xdr:nvCxnSpPr>
      <xdr:spPr>
        <a:xfrm>
          <a:off x="20434300" y="18305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634" name="楕円 633"/>
        <xdr:cNvSpPr/>
      </xdr:nvSpPr>
      <xdr:spPr>
        <a:xfrm>
          <a:off x="19494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106</xdr:row>
      <xdr:rowOff>131445</xdr:rowOff>
    </xdr:to>
    <xdr:cxnSp macro="">
      <xdr:nvCxnSpPr>
        <xdr:cNvPr id="635" name="直線コネクタ 634"/>
        <xdr:cNvCxnSpPr/>
      </xdr:nvCxnSpPr>
      <xdr:spPr>
        <a:xfrm>
          <a:off x="19545300" y="1829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36"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37"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38"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639"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640" name="n_2mainValue【庁舎】&#10;一人当たり面積"/>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641" name="n_3mainValue【庁舎】&#10;一人当たり面積"/>
        <xdr:cNvSpPr txBox="1"/>
      </xdr:nvSpPr>
      <xdr:spPr>
        <a:xfrm>
          <a:off x="19310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有形固定資産減価償却率について、多くの施設が類似団体より下回っている。図書館や保健センターなどは建設から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年も経過していないため、未だ減価償却率は低い状況である。しかしながら今後、施設の維持をしていく上では建物診断や調査をしっかり行う必要がある。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ここ数年微増となっており、全国及び県平均を上回っている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これは、年々人口増に伴う町税が増えているのが要因である。今後も滞納整理等による税の徴収強化など歳入確保に努めるとともに、事業の見直し等による歳出の節減合理化を図る。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68439</xdr:rowOff>
    </xdr:to>
    <xdr:cxnSp macro="">
      <xdr:nvCxnSpPr>
        <xdr:cNvPr id="78" name="直線コネクタ 77"/>
        <xdr:cNvCxnSpPr/>
      </xdr:nvCxnSpPr>
      <xdr:spPr>
        <a:xfrm flipV="1">
          <a:off x="1447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年度から類似団体平均を上回っていたが、</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からは下回っている。しかしながら、高い数値で推移しており、その要因としては、こども医療費助成金の対象年齢の拡大や介護給付・訓練等給付事業費、待機児童解消に要する経費など扶助費の増によるものである。今後も社会保障関係経費の増加が見込まれるため、継続して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80645</xdr:rowOff>
    </xdr:to>
    <xdr:cxnSp macro="">
      <xdr:nvCxnSpPr>
        <xdr:cNvPr id="128" name="直線コネクタ 127"/>
        <xdr:cNvCxnSpPr/>
      </xdr:nvCxnSpPr>
      <xdr:spPr>
        <a:xfrm>
          <a:off x="4114800" y="1065022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5715</xdr:rowOff>
    </xdr:to>
    <xdr:cxnSp macro="">
      <xdr:nvCxnSpPr>
        <xdr:cNvPr id="131" name="直線コネクタ 130"/>
        <xdr:cNvCxnSpPr/>
      </xdr:nvCxnSpPr>
      <xdr:spPr>
        <a:xfrm flipV="1">
          <a:off x="3225800" y="106502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5715</xdr:rowOff>
    </xdr:to>
    <xdr:cxnSp macro="">
      <xdr:nvCxnSpPr>
        <xdr:cNvPr id="134" name="直線コネクタ 133"/>
        <xdr:cNvCxnSpPr/>
      </xdr:nvCxnSpPr>
      <xdr:spPr>
        <a:xfrm>
          <a:off x="2336800" y="107346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63</xdr:row>
      <xdr:rowOff>84138</xdr:rowOff>
    </xdr:to>
    <xdr:cxnSp macro="">
      <xdr:nvCxnSpPr>
        <xdr:cNvPr id="137" name="直線コネクタ 136"/>
        <xdr:cNvCxnSpPr/>
      </xdr:nvCxnSpPr>
      <xdr:spPr>
        <a:xfrm flipV="1">
          <a:off x="1447800" y="107346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0" name="テキスト ボックス 149"/>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1" name="楕円 150"/>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2" name="テキスト ボックス 151"/>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3" name="楕円 152"/>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4" name="テキスト ボックス 153"/>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55" name="楕円 154"/>
        <xdr:cNvSpPr/>
      </xdr:nvSpPr>
      <xdr:spPr>
        <a:xfrm>
          <a:off x="1397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56" name="テキスト ボックス 155"/>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154865</xdr:rowOff>
    </xdr:from>
    <xdr:to>
      <xdr:col>23</xdr:col>
      <xdr:colOff>133350</xdr:colOff>
      <xdr:row>79</xdr:row>
      <xdr:rowOff>157381</xdr:rowOff>
    </xdr:to>
    <xdr:cxnSp macro="">
      <xdr:nvCxnSpPr>
        <xdr:cNvPr id="193" name="直線コネクタ 192"/>
        <xdr:cNvCxnSpPr/>
      </xdr:nvCxnSpPr>
      <xdr:spPr>
        <a:xfrm flipV="1">
          <a:off x="4114800" y="13699415"/>
          <a:ext cx="8382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157381</xdr:rowOff>
    </xdr:from>
    <xdr:to>
      <xdr:col>19</xdr:col>
      <xdr:colOff>133350</xdr:colOff>
      <xdr:row>79</xdr:row>
      <xdr:rowOff>170191</xdr:rowOff>
    </xdr:to>
    <xdr:cxnSp macro="">
      <xdr:nvCxnSpPr>
        <xdr:cNvPr id="196" name="直線コネクタ 195"/>
        <xdr:cNvCxnSpPr/>
      </xdr:nvCxnSpPr>
      <xdr:spPr>
        <a:xfrm flipV="1">
          <a:off x="3225800" y="13701931"/>
          <a:ext cx="8890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170191</xdr:rowOff>
    </xdr:from>
    <xdr:to>
      <xdr:col>15</xdr:col>
      <xdr:colOff>82550</xdr:colOff>
      <xdr:row>80</xdr:row>
      <xdr:rowOff>3736</xdr:rowOff>
    </xdr:to>
    <xdr:cxnSp macro="">
      <xdr:nvCxnSpPr>
        <xdr:cNvPr id="199" name="直線コネクタ 198"/>
        <xdr:cNvCxnSpPr/>
      </xdr:nvCxnSpPr>
      <xdr:spPr>
        <a:xfrm flipV="1">
          <a:off x="2336800" y="13714741"/>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xdr:rowOff>
    </xdr:from>
    <xdr:to>
      <xdr:col>11</xdr:col>
      <xdr:colOff>31750</xdr:colOff>
      <xdr:row>80</xdr:row>
      <xdr:rowOff>3736</xdr:rowOff>
    </xdr:to>
    <xdr:cxnSp macro="">
      <xdr:nvCxnSpPr>
        <xdr:cNvPr id="202" name="直線コネクタ 201"/>
        <xdr:cNvCxnSpPr/>
      </xdr:nvCxnSpPr>
      <xdr:spPr>
        <a:xfrm>
          <a:off x="1447800" y="137161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104065</xdr:rowOff>
    </xdr:from>
    <xdr:to>
      <xdr:col>23</xdr:col>
      <xdr:colOff>184150</xdr:colOff>
      <xdr:row>80</xdr:row>
      <xdr:rowOff>34215</xdr:rowOff>
    </xdr:to>
    <xdr:sp macro="" textlink="">
      <xdr:nvSpPr>
        <xdr:cNvPr id="212" name="楕円 211"/>
        <xdr:cNvSpPr/>
      </xdr:nvSpPr>
      <xdr:spPr>
        <a:xfrm>
          <a:off x="4902200" y="13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25342</xdr:rowOff>
    </xdr:from>
    <xdr:ext cx="762000" cy="259045"/>
    <xdr:sp macro="" textlink="">
      <xdr:nvSpPr>
        <xdr:cNvPr id="213" name="人件費・物件費等の状況該当値テキスト"/>
        <xdr:cNvSpPr txBox="1"/>
      </xdr:nvSpPr>
      <xdr:spPr>
        <a:xfrm>
          <a:off x="5041900" y="1356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106581</xdr:rowOff>
    </xdr:from>
    <xdr:to>
      <xdr:col>19</xdr:col>
      <xdr:colOff>184150</xdr:colOff>
      <xdr:row>80</xdr:row>
      <xdr:rowOff>36731</xdr:rowOff>
    </xdr:to>
    <xdr:sp macro="" textlink="">
      <xdr:nvSpPr>
        <xdr:cNvPr id="214" name="楕円 213"/>
        <xdr:cNvSpPr/>
      </xdr:nvSpPr>
      <xdr:spPr>
        <a:xfrm>
          <a:off x="4064000" y="136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46908</xdr:rowOff>
    </xdr:from>
    <xdr:ext cx="736600" cy="259045"/>
    <xdr:sp macro="" textlink="">
      <xdr:nvSpPr>
        <xdr:cNvPr id="215" name="テキスト ボックス 214"/>
        <xdr:cNvSpPr txBox="1"/>
      </xdr:nvSpPr>
      <xdr:spPr>
        <a:xfrm>
          <a:off x="3733800" y="1342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119391</xdr:rowOff>
    </xdr:from>
    <xdr:to>
      <xdr:col>15</xdr:col>
      <xdr:colOff>133350</xdr:colOff>
      <xdr:row>80</xdr:row>
      <xdr:rowOff>49541</xdr:rowOff>
    </xdr:to>
    <xdr:sp macro="" textlink="">
      <xdr:nvSpPr>
        <xdr:cNvPr id="216" name="楕円 215"/>
        <xdr:cNvSpPr/>
      </xdr:nvSpPr>
      <xdr:spPr>
        <a:xfrm>
          <a:off x="3175000" y="136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59718</xdr:rowOff>
    </xdr:from>
    <xdr:ext cx="762000" cy="259045"/>
    <xdr:sp macro="" textlink="">
      <xdr:nvSpPr>
        <xdr:cNvPr id="217" name="テキスト ボックス 216"/>
        <xdr:cNvSpPr txBox="1"/>
      </xdr:nvSpPr>
      <xdr:spPr>
        <a:xfrm>
          <a:off x="2844800" y="134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124386</xdr:rowOff>
    </xdr:from>
    <xdr:to>
      <xdr:col>11</xdr:col>
      <xdr:colOff>82550</xdr:colOff>
      <xdr:row>80</xdr:row>
      <xdr:rowOff>54536</xdr:rowOff>
    </xdr:to>
    <xdr:sp macro="" textlink="">
      <xdr:nvSpPr>
        <xdr:cNvPr id="218" name="楕円 217"/>
        <xdr:cNvSpPr/>
      </xdr:nvSpPr>
      <xdr:spPr>
        <a:xfrm>
          <a:off x="2286000" y="136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64713</xdr:rowOff>
    </xdr:from>
    <xdr:ext cx="762000" cy="259045"/>
    <xdr:sp macro="" textlink="">
      <xdr:nvSpPr>
        <xdr:cNvPr id="219" name="テキスト ボックス 218"/>
        <xdr:cNvSpPr txBox="1"/>
      </xdr:nvSpPr>
      <xdr:spPr>
        <a:xfrm>
          <a:off x="1955800" y="1343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120794</xdr:rowOff>
    </xdr:from>
    <xdr:to>
      <xdr:col>7</xdr:col>
      <xdr:colOff>31750</xdr:colOff>
      <xdr:row>80</xdr:row>
      <xdr:rowOff>50944</xdr:rowOff>
    </xdr:to>
    <xdr:sp macro="" textlink="">
      <xdr:nvSpPr>
        <xdr:cNvPr id="220" name="楕円 219"/>
        <xdr:cNvSpPr/>
      </xdr:nvSpPr>
      <xdr:spPr>
        <a:xfrm>
          <a:off x="1397000" y="136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61121</xdr:rowOff>
    </xdr:from>
    <xdr:ext cx="762000" cy="259045"/>
    <xdr:sp macro="" textlink="">
      <xdr:nvSpPr>
        <xdr:cNvPr id="221" name="テキスト ボックス 220"/>
        <xdr:cNvSpPr txBox="1"/>
      </xdr:nvSpPr>
      <xdr:spPr>
        <a:xfrm>
          <a:off x="1066800" y="134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ポイント上回り、全国町村平均をも</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ポイント上回っている。その要因は、職員の経験年数の階層変動に伴う変動によるものである。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53622</xdr:rowOff>
    </xdr:to>
    <xdr:cxnSp macro="">
      <xdr:nvCxnSpPr>
        <xdr:cNvPr id="255" name="直線コネクタ 254"/>
        <xdr:cNvCxnSpPr/>
      </xdr:nvCxnSpPr>
      <xdr:spPr>
        <a:xfrm flipV="1">
          <a:off x="16179800" y="151010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80434</xdr:rowOff>
    </xdr:to>
    <xdr:cxnSp macro="">
      <xdr:nvCxnSpPr>
        <xdr:cNvPr id="258" name="直線コネクタ 257"/>
        <xdr:cNvCxnSpPr/>
      </xdr:nvCxnSpPr>
      <xdr:spPr>
        <a:xfrm flipV="1">
          <a:off x="15290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93839</xdr:rowOff>
    </xdr:to>
    <xdr:cxnSp macro="">
      <xdr:nvCxnSpPr>
        <xdr:cNvPr id="261" name="直線コネクタ 260"/>
        <xdr:cNvCxnSpPr/>
      </xdr:nvCxnSpPr>
      <xdr:spPr>
        <a:xfrm flipV="1">
          <a:off x="14401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120650</xdr:rowOff>
    </xdr:to>
    <xdr:cxnSp macro="">
      <xdr:nvCxnSpPr>
        <xdr:cNvPr id="264" name="直線コネクタ 263"/>
        <xdr:cNvCxnSpPr/>
      </xdr:nvCxnSpPr>
      <xdr:spPr>
        <a:xfrm flipV="1">
          <a:off x="13512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4" name="楕円 273"/>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5"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76" name="楕円 275"/>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77" name="テキスト ボックス 276"/>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8" name="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9" name="テキスト ボックス 278"/>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0" name="楕円 279"/>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1" name="テキスト ボックス 280"/>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類似団体と比較して低くなっている要因は、</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年度に「町職員定員適正化計画」を策定し取り組んだ結果、</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人だった職員数が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人となり、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人の削減を実施できたことによる。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140788</xdr:rowOff>
    </xdr:from>
    <xdr:to>
      <xdr:col>81</xdr:col>
      <xdr:colOff>44450</xdr:colOff>
      <xdr:row>58</xdr:row>
      <xdr:rowOff>152853</xdr:rowOff>
    </xdr:to>
    <xdr:cxnSp macro="">
      <xdr:nvCxnSpPr>
        <xdr:cNvPr id="320" name="直線コネクタ 319"/>
        <xdr:cNvCxnSpPr/>
      </xdr:nvCxnSpPr>
      <xdr:spPr>
        <a:xfrm flipV="1">
          <a:off x="16179800" y="10084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152853</xdr:rowOff>
    </xdr:from>
    <xdr:to>
      <xdr:col>77</xdr:col>
      <xdr:colOff>44450</xdr:colOff>
      <xdr:row>58</xdr:row>
      <xdr:rowOff>170090</xdr:rowOff>
    </xdr:to>
    <xdr:cxnSp macro="">
      <xdr:nvCxnSpPr>
        <xdr:cNvPr id="323" name="直線コネクタ 322"/>
        <xdr:cNvCxnSpPr/>
      </xdr:nvCxnSpPr>
      <xdr:spPr>
        <a:xfrm flipV="1">
          <a:off x="15290800" y="1009695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5534</xdr:rowOff>
    </xdr:to>
    <xdr:cxnSp macro="">
      <xdr:nvCxnSpPr>
        <xdr:cNvPr id="326" name="直線コネクタ 325"/>
        <xdr:cNvCxnSpPr/>
      </xdr:nvCxnSpPr>
      <xdr:spPr>
        <a:xfrm flipV="1">
          <a:off x="14401800" y="101141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59</xdr:row>
      <xdr:rowOff>5534</xdr:rowOff>
    </xdr:to>
    <xdr:cxnSp macro="">
      <xdr:nvCxnSpPr>
        <xdr:cNvPr id="329" name="直線コネクタ 328"/>
        <xdr:cNvCxnSpPr/>
      </xdr:nvCxnSpPr>
      <xdr:spPr>
        <a:xfrm>
          <a:off x="13512800" y="1009867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39" name="楕円 338"/>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106515</xdr:rowOff>
    </xdr:from>
    <xdr:ext cx="762000" cy="259045"/>
    <xdr:sp macro="" textlink="">
      <xdr:nvSpPr>
        <xdr:cNvPr id="340" name="定員管理の状況該当値テキスト"/>
        <xdr:cNvSpPr txBox="1"/>
      </xdr:nvSpPr>
      <xdr:spPr>
        <a:xfrm>
          <a:off x="17106900" y="98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102053</xdr:rowOff>
    </xdr:from>
    <xdr:to>
      <xdr:col>77</xdr:col>
      <xdr:colOff>95250</xdr:colOff>
      <xdr:row>59</xdr:row>
      <xdr:rowOff>32203</xdr:rowOff>
    </xdr:to>
    <xdr:sp macro="" textlink="">
      <xdr:nvSpPr>
        <xdr:cNvPr id="341" name="楕円 340"/>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42380</xdr:rowOff>
    </xdr:from>
    <xdr:ext cx="736600" cy="259045"/>
    <xdr:sp macro="" textlink="">
      <xdr:nvSpPr>
        <xdr:cNvPr id="342" name="テキスト ボックス 341"/>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119290</xdr:rowOff>
    </xdr:from>
    <xdr:to>
      <xdr:col>73</xdr:col>
      <xdr:colOff>44450</xdr:colOff>
      <xdr:row>59</xdr:row>
      <xdr:rowOff>49440</xdr:rowOff>
    </xdr:to>
    <xdr:sp macro="" textlink="">
      <xdr:nvSpPr>
        <xdr:cNvPr id="343" name="楕円 342"/>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59617</xdr:rowOff>
    </xdr:from>
    <xdr:ext cx="762000" cy="259045"/>
    <xdr:sp macro="" textlink="">
      <xdr:nvSpPr>
        <xdr:cNvPr id="344" name="テキスト ボックス 343"/>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126184</xdr:rowOff>
    </xdr:from>
    <xdr:to>
      <xdr:col>68</xdr:col>
      <xdr:colOff>203200</xdr:colOff>
      <xdr:row>59</xdr:row>
      <xdr:rowOff>56334</xdr:rowOff>
    </xdr:to>
    <xdr:sp macro="" textlink="">
      <xdr:nvSpPr>
        <xdr:cNvPr id="345" name="楕円 344"/>
        <xdr:cNvSpPr/>
      </xdr:nvSpPr>
      <xdr:spPr>
        <a:xfrm>
          <a:off x="14351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66511</xdr:rowOff>
    </xdr:from>
    <xdr:ext cx="762000" cy="259045"/>
    <xdr:sp macro="" textlink="">
      <xdr:nvSpPr>
        <xdr:cNvPr id="346" name="テキスト ボックス 345"/>
        <xdr:cNvSpPr txBox="1"/>
      </xdr:nvSpPr>
      <xdr:spPr>
        <a:xfrm>
          <a:off x="14020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7" name="楕円 346"/>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48" name="テキスト ボックス 347"/>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ポイント、全国市町村平均を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158242</xdr:rowOff>
    </xdr:to>
    <xdr:cxnSp macro="">
      <xdr:nvCxnSpPr>
        <xdr:cNvPr id="380" name="直線コネクタ 379"/>
        <xdr:cNvCxnSpPr/>
      </xdr:nvCxnSpPr>
      <xdr:spPr>
        <a:xfrm>
          <a:off x="16179800" y="718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15748</xdr:rowOff>
    </xdr:to>
    <xdr:cxnSp macro="">
      <xdr:nvCxnSpPr>
        <xdr:cNvPr id="383" name="直線コネクタ 382"/>
        <xdr:cNvCxnSpPr/>
      </xdr:nvCxnSpPr>
      <xdr:spPr>
        <a:xfrm flipV="1">
          <a:off x="15290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6" name="直線コネクタ 385"/>
        <xdr:cNvCxnSpPr/>
      </xdr:nvCxnSpPr>
      <xdr:spPr>
        <a:xfrm flipV="1">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35052</xdr:rowOff>
    </xdr:to>
    <xdr:cxnSp macro="">
      <xdr:nvCxnSpPr>
        <xdr:cNvPr id="389" name="直線コネクタ 388"/>
        <xdr:cNvCxnSpPr/>
      </xdr:nvCxnSpPr>
      <xdr:spPr>
        <a:xfrm flipV="1">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下がったものの、全国平均及び県平均、類似団体と比較すると大きく上回っている状況である。要因は、国民健康保険特別会計における赤字額の大幅な増や地方債の増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effectLst/>
              <a:latin typeface="+mn-lt"/>
              <a:ea typeface="+mn-ea"/>
              <a:cs typeface="+mn-cs"/>
            </a:rPr>
            <a:t>今後も上昇が見込まれるが、整備後の接続率の向上を図り、一般会計からの繰入を抑制するように努め適正な財政運営を促していく。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76926</xdr:rowOff>
    </xdr:from>
    <xdr:to>
      <xdr:col>81</xdr:col>
      <xdr:colOff>44450</xdr:colOff>
      <xdr:row>21</xdr:row>
      <xdr:rowOff>15784</xdr:rowOff>
    </xdr:to>
    <xdr:cxnSp macro="">
      <xdr:nvCxnSpPr>
        <xdr:cNvPr id="444" name="直線コネクタ 443"/>
        <xdr:cNvCxnSpPr/>
      </xdr:nvCxnSpPr>
      <xdr:spPr>
        <a:xfrm flipV="1">
          <a:off x="16179800" y="3505926"/>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15784</xdr:rowOff>
    </xdr:from>
    <xdr:to>
      <xdr:col>77</xdr:col>
      <xdr:colOff>44450</xdr:colOff>
      <xdr:row>21</xdr:row>
      <xdr:rowOff>101963</xdr:rowOff>
    </xdr:to>
    <xdr:cxnSp macro="">
      <xdr:nvCxnSpPr>
        <xdr:cNvPr id="447" name="直線コネクタ 446"/>
        <xdr:cNvCxnSpPr/>
      </xdr:nvCxnSpPr>
      <xdr:spPr>
        <a:xfrm flipV="1">
          <a:off x="15290800" y="361623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101963</xdr:rowOff>
    </xdr:from>
    <xdr:to>
      <xdr:col>72</xdr:col>
      <xdr:colOff>203200</xdr:colOff>
      <xdr:row>21</xdr:row>
      <xdr:rowOff>128391</xdr:rowOff>
    </xdr:to>
    <xdr:cxnSp macro="">
      <xdr:nvCxnSpPr>
        <xdr:cNvPr id="450" name="直線コネクタ 449"/>
        <xdr:cNvCxnSpPr/>
      </xdr:nvCxnSpPr>
      <xdr:spPr>
        <a:xfrm flipV="1">
          <a:off x="14401800" y="370241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113453</xdr:rowOff>
    </xdr:from>
    <xdr:to>
      <xdr:col>68</xdr:col>
      <xdr:colOff>152400</xdr:colOff>
      <xdr:row>21</xdr:row>
      <xdr:rowOff>128391</xdr:rowOff>
    </xdr:to>
    <xdr:cxnSp macro="">
      <xdr:nvCxnSpPr>
        <xdr:cNvPr id="453" name="直線コネクタ 452"/>
        <xdr:cNvCxnSpPr/>
      </xdr:nvCxnSpPr>
      <xdr:spPr>
        <a:xfrm>
          <a:off x="13512800" y="371390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26126</xdr:rowOff>
    </xdr:from>
    <xdr:to>
      <xdr:col>81</xdr:col>
      <xdr:colOff>95250</xdr:colOff>
      <xdr:row>20</xdr:row>
      <xdr:rowOff>127726</xdr:rowOff>
    </xdr:to>
    <xdr:sp macro="" textlink="">
      <xdr:nvSpPr>
        <xdr:cNvPr id="463" name="楕円 462"/>
        <xdr:cNvSpPr/>
      </xdr:nvSpPr>
      <xdr:spPr>
        <a:xfrm>
          <a:off x="169672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169653</xdr:rowOff>
    </xdr:from>
    <xdr:ext cx="762000" cy="259045"/>
    <xdr:sp macro="" textlink="">
      <xdr:nvSpPr>
        <xdr:cNvPr id="464" name="将来負担の状況該当値テキスト"/>
        <xdr:cNvSpPr txBox="1"/>
      </xdr:nvSpPr>
      <xdr:spPr>
        <a:xfrm>
          <a:off x="17106900" y="342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136434</xdr:rowOff>
    </xdr:from>
    <xdr:to>
      <xdr:col>77</xdr:col>
      <xdr:colOff>95250</xdr:colOff>
      <xdr:row>21</xdr:row>
      <xdr:rowOff>66584</xdr:rowOff>
    </xdr:to>
    <xdr:sp macro="" textlink="">
      <xdr:nvSpPr>
        <xdr:cNvPr id="465" name="楕円 464"/>
        <xdr:cNvSpPr/>
      </xdr:nvSpPr>
      <xdr:spPr>
        <a:xfrm>
          <a:off x="16129000" y="35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51361</xdr:rowOff>
    </xdr:from>
    <xdr:ext cx="736600" cy="259045"/>
    <xdr:sp macro="" textlink="">
      <xdr:nvSpPr>
        <xdr:cNvPr id="466" name="テキスト ボックス 465"/>
        <xdr:cNvSpPr txBox="1"/>
      </xdr:nvSpPr>
      <xdr:spPr>
        <a:xfrm>
          <a:off x="15798800" y="365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51163</xdr:rowOff>
    </xdr:from>
    <xdr:to>
      <xdr:col>73</xdr:col>
      <xdr:colOff>44450</xdr:colOff>
      <xdr:row>21</xdr:row>
      <xdr:rowOff>152763</xdr:rowOff>
    </xdr:to>
    <xdr:sp macro="" textlink="">
      <xdr:nvSpPr>
        <xdr:cNvPr id="467" name="楕円 466"/>
        <xdr:cNvSpPr/>
      </xdr:nvSpPr>
      <xdr:spPr>
        <a:xfrm>
          <a:off x="15240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137540</xdr:rowOff>
    </xdr:from>
    <xdr:ext cx="762000" cy="259045"/>
    <xdr:sp macro="" textlink="">
      <xdr:nvSpPr>
        <xdr:cNvPr id="468" name="テキスト ボックス 467"/>
        <xdr:cNvSpPr txBox="1"/>
      </xdr:nvSpPr>
      <xdr:spPr>
        <a:xfrm>
          <a:off x="14909800" y="37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77591</xdr:rowOff>
    </xdr:from>
    <xdr:to>
      <xdr:col>68</xdr:col>
      <xdr:colOff>203200</xdr:colOff>
      <xdr:row>22</xdr:row>
      <xdr:rowOff>7741</xdr:rowOff>
    </xdr:to>
    <xdr:sp macro="" textlink="">
      <xdr:nvSpPr>
        <xdr:cNvPr id="469" name="楕円 468"/>
        <xdr:cNvSpPr/>
      </xdr:nvSpPr>
      <xdr:spPr>
        <a:xfrm>
          <a:off x="14351000" y="3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163968</xdr:rowOff>
    </xdr:from>
    <xdr:ext cx="762000" cy="259045"/>
    <xdr:sp macro="" textlink="">
      <xdr:nvSpPr>
        <xdr:cNvPr id="470" name="テキスト ボックス 469"/>
        <xdr:cNvSpPr txBox="1"/>
      </xdr:nvSpPr>
      <xdr:spPr>
        <a:xfrm>
          <a:off x="14020800" y="37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62653</xdr:rowOff>
    </xdr:from>
    <xdr:to>
      <xdr:col>64</xdr:col>
      <xdr:colOff>152400</xdr:colOff>
      <xdr:row>21</xdr:row>
      <xdr:rowOff>164253</xdr:rowOff>
    </xdr:to>
    <xdr:sp macro="" textlink="">
      <xdr:nvSpPr>
        <xdr:cNvPr id="471" name="楕円 470"/>
        <xdr:cNvSpPr/>
      </xdr:nvSpPr>
      <xdr:spPr>
        <a:xfrm>
          <a:off x="13462000" y="36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149030</xdr:rowOff>
    </xdr:from>
    <xdr:ext cx="762000" cy="259045"/>
    <xdr:sp macro="" textlink="">
      <xdr:nvSpPr>
        <xdr:cNvPr id="472" name="テキスト ボックス 471"/>
        <xdr:cNvSpPr txBox="1"/>
      </xdr:nvSpPr>
      <xdr:spPr>
        <a:xfrm>
          <a:off x="13131800" y="374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類似団体と比較して低くなっている要因は、ごみ処理業務、消防、介護保険、後期高齢者医療保険、水道業務を一部事務組合で運営していることや、</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年度に「町職員定員適正化計画」を策定し取り組んだ結果、</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人だった職員数が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人となり、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人の削減を実施できたことによる。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17272</xdr:rowOff>
    </xdr:to>
    <xdr:cxnSp macro="">
      <xdr:nvCxnSpPr>
        <xdr:cNvPr id="64" name="直線コネクタ 63"/>
        <xdr:cNvCxnSpPr/>
      </xdr:nvCxnSpPr>
      <xdr:spPr>
        <a:xfrm flipV="1">
          <a:off x="3987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35560</xdr:rowOff>
    </xdr:to>
    <xdr:cxnSp macro="">
      <xdr:nvCxnSpPr>
        <xdr:cNvPr id="67" name="直線コネクタ 66"/>
        <xdr:cNvCxnSpPr/>
      </xdr:nvCxnSpPr>
      <xdr:spPr>
        <a:xfrm flipV="1">
          <a:off x="3098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35560</xdr:rowOff>
    </xdr:to>
    <xdr:cxnSp macro="">
      <xdr:nvCxnSpPr>
        <xdr:cNvPr id="70" name="直線コネクタ 69"/>
        <xdr:cNvCxnSpPr/>
      </xdr:nvCxnSpPr>
      <xdr:spPr>
        <a:xfrm>
          <a:off x="2209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127000</xdr:rowOff>
    </xdr:to>
    <xdr:cxnSp macro="">
      <xdr:nvCxnSpPr>
        <xdr:cNvPr id="73" name="直線コネクタ 72"/>
        <xdr:cNvCxnSpPr/>
      </xdr:nvCxnSpPr>
      <xdr:spPr>
        <a:xfrm flipV="1">
          <a:off x="1320800" y="6198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「財政健全化計画」に基づき、歳出削減を図ってきた結果、類似団体平均値を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ポイント下回っている。</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ポイント増となっており</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町民サービスの向上を図るための委託料などが増加傾向にあるため、引き続き歳出削減に向けて取り組んでいく。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1270</xdr:rowOff>
    </xdr:to>
    <xdr:cxnSp macro="">
      <xdr:nvCxnSpPr>
        <xdr:cNvPr id="125" name="直線コネクタ 124"/>
        <xdr:cNvCxnSpPr/>
      </xdr:nvCxnSpPr>
      <xdr:spPr>
        <a:xfrm>
          <a:off x="15671800" y="254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46990</xdr:rowOff>
    </xdr:to>
    <xdr:cxnSp macro="">
      <xdr:nvCxnSpPr>
        <xdr:cNvPr id="128" name="直線コネクタ 127"/>
        <xdr:cNvCxnSpPr/>
      </xdr:nvCxnSpPr>
      <xdr:spPr>
        <a:xfrm flipV="1">
          <a:off x="14782800" y="254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46990</xdr:rowOff>
    </xdr:to>
    <xdr:cxnSp macro="">
      <xdr:nvCxnSpPr>
        <xdr:cNvPr id="131" name="直線コネクタ 130"/>
        <xdr:cNvCxnSpPr/>
      </xdr:nvCxnSpPr>
      <xdr:spPr>
        <a:xfrm>
          <a:off x="13893800" y="255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157480</xdr:rowOff>
    </xdr:to>
    <xdr:cxnSp macro="">
      <xdr:nvCxnSpPr>
        <xdr:cNvPr id="134" name="直線コネクタ 133"/>
        <xdr:cNvCxnSpPr/>
      </xdr:nvCxnSpPr>
      <xdr:spPr>
        <a:xfrm>
          <a:off x="13004800" y="253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6" name="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は下回ったものの、類似団体平均を大きく上回っている。本町の歳出の特徴として、扶助費の突出があげられるが、その中でも認可保育園運営費補助金など子ども・子育て支援に係る経費が大きな割合を占めている。ま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133350</xdr:rowOff>
    </xdr:from>
    <xdr:to>
      <xdr:col>24</xdr:col>
      <xdr:colOff>25400</xdr:colOff>
      <xdr:row>61</xdr:row>
      <xdr:rowOff>146050</xdr:rowOff>
    </xdr:to>
    <xdr:cxnSp macro="">
      <xdr:nvCxnSpPr>
        <xdr:cNvPr id="186" name="直線コネクタ 185"/>
        <xdr:cNvCxnSpPr/>
      </xdr:nvCxnSpPr>
      <xdr:spPr>
        <a:xfrm>
          <a:off x="39878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133350</xdr:rowOff>
    </xdr:to>
    <xdr:cxnSp macro="">
      <xdr:nvCxnSpPr>
        <xdr:cNvPr id="189" name="直線コネクタ 188"/>
        <xdr:cNvCxnSpPr/>
      </xdr:nvCxnSpPr>
      <xdr:spPr>
        <a:xfrm>
          <a:off x="3098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61</xdr:row>
      <xdr:rowOff>44450</xdr:rowOff>
    </xdr:to>
    <xdr:cxnSp macro="">
      <xdr:nvCxnSpPr>
        <xdr:cNvPr id="192" name="直線コネクタ 191"/>
        <xdr:cNvCxnSpPr/>
      </xdr:nvCxnSpPr>
      <xdr:spPr>
        <a:xfrm>
          <a:off x="2209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120650</xdr:rowOff>
    </xdr:from>
    <xdr:to>
      <xdr:col>11</xdr:col>
      <xdr:colOff>9525</xdr:colOff>
      <xdr:row>60</xdr:row>
      <xdr:rowOff>63500</xdr:rowOff>
    </xdr:to>
    <xdr:cxnSp macro="">
      <xdr:nvCxnSpPr>
        <xdr:cNvPr id="195" name="直線コネクタ 194"/>
        <xdr:cNvCxnSpPr/>
      </xdr:nvCxnSpPr>
      <xdr:spPr>
        <a:xfrm>
          <a:off x="1320800" y="10236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5" name="楕円 204"/>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6"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7" name="楕円 206"/>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08" name="テキスト ボックス 207"/>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1" name="楕円 210"/>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2" name="テキスト ボックス 211"/>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3" name="楕円 212"/>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4" name="テキスト ボックス 213"/>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県平均値並であり、また類似団体を下回っているが、介護保険への繰出金など、医療費にかかる繰出金が増加していることから、今後も厳しい状況になることが見込まれる。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50800</xdr:rowOff>
    </xdr:to>
    <xdr:cxnSp macro="">
      <xdr:nvCxnSpPr>
        <xdr:cNvPr id="251" name="直線コネクタ 250"/>
        <xdr:cNvCxnSpPr/>
      </xdr:nvCxnSpPr>
      <xdr:spPr>
        <a:xfrm>
          <a:off x="15671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107950</xdr:rowOff>
    </xdr:to>
    <xdr:cxnSp macro="">
      <xdr:nvCxnSpPr>
        <xdr:cNvPr id="254" name="直線コネクタ 253"/>
        <xdr:cNvCxnSpPr/>
      </xdr:nvCxnSpPr>
      <xdr:spPr>
        <a:xfrm flipV="1">
          <a:off x="14782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107950</xdr:rowOff>
    </xdr:to>
    <xdr:cxnSp macro="">
      <xdr:nvCxnSpPr>
        <xdr:cNvPr id="257" name="直線コネクタ 256"/>
        <xdr:cNvCxnSpPr/>
      </xdr:nvCxnSpPr>
      <xdr:spPr>
        <a:xfrm>
          <a:off x="13893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55</xdr:row>
      <xdr:rowOff>98425</xdr:rowOff>
    </xdr:to>
    <xdr:cxnSp macro="">
      <xdr:nvCxnSpPr>
        <xdr:cNvPr id="260" name="直線コネクタ 259"/>
        <xdr:cNvCxnSpPr/>
      </xdr:nvCxnSpPr>
      <xdr:spPr>
        <a:xfrm flipV="1">
          <a:off x="13004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0" name="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2" name="楕円 271"/>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3" name="テキスト ボックス 272"/>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6" name="楕円 275"/>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149877</xdr:rowOff>
    </xdr:from>
    <xdr:ext cx="762000" cy="259045"/>
    <xdr:sp macro="" textlink="">
      <xdr:nvSpPr>
        <xdr:cNvPr id="277" name="テキスト ボックス 276"/>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78" name="楕円 277"/>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79" name="テキスト ボックス 278"/>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一部事務組合に複数加入し業務を行っているため、全国、県平均を上回っている。</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、一部事務組合における経費も増加傾向にあるため、</a:t>
          </a:r>
          <a:r>
            <a:rPr kumimoji="1" lang="ja-JP" altLang="ja-JP" sz="1100">
              <a:solidFill>
                <a:schemeClr val="dk1"/>
              </a:solidFill>
              <a:effectLst/>
              <a:latin typeface="+mn-lt"/>
              <a:ea typeface="+mn-ea"/>
              <a:cs typeface="+mn-cs"/>
            </a:rPr>
            <a:t>今後も補助費等については増加することが見込まれる。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9" name="直線コネクタ 308"/>
        <xdr:cNvCxnSpPr/>
      </xdr:nvCxnSpPr>
      <xdr:spPr>
        <a:xfrm>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94996</xdr:rowOff>
    </xdr:to>
    <xdr:cxnSp macro="">
      <xdr:nvCxnSpPr>
        <xdr:cNvPr id="312" name="直線コネクタ 311"/>
        <xdr:cNvCxnSpPr/>
      </xdr:nvCxnSpPr>
      <xdr:spPr>
        <a:xfrm flipV="1">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149860</xdr:rowOff>
    </xdr:to>
    <xdr:cxnSp macro="">
      <xdr:nvCxnSpPr>
        <xdr:cNvPr id="315" name="直線コネクタ 314"/>
        <xdr:cNvCxnSpPr/>
      </xdr:nvCxnSpPr>
      <xdr:spPr>
        <a:xfrm flipV="1">
          <a:off x="13893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8" name="直線コネクタ 317"/>
        <xdr:cNvCxnSpPr/>
      </xdr:nvCxnSpPr>
      <xdr:spPr>
        <a:xfrm flipV="1">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a:t>
          </a:r>
          <a:r>
            <a:rPr kumimoji="1" lang="ja-JP" altLang="en-US" sz="1100">
              <a:solidFill>
                <a:schemeClr val="dk1"/>
              </a:solidFill>
              <a:effectLst/>
              <a:latin typeface="+mn-lt"/>
              <a:ea typeface="+mn-ea"/>
              <a:cs typeface="+mn-cs"/>
            </a:rPr>
            <a:t>町内４幼稚園園舎新増築、北丘小学校大規模改造事業等</a:t>
          </a:r>
          <a:r>
            <a:rPr kumimoji="1" lang="ja-JP" altLang="ja-JP" sz="1100">
              <a:solidFill>
                <a:schemeClr val="dk1"/>
              </a:solidFill>
              <a:effectLst/>
              <a:latin typeface="+mn-lt"/>
              <a:ea typeface="+mn-ea"/>
              <a:cs typeface="+mn-cs"/>
            </a:rPr>
            <a:t>の整備を実施したため、類似団体平均を上回っている。また、現在整備途中である、土地区画整理事業、下水道事業、公園整備や教育施設等の改修事業もあり、今後も公債費の増が見込まれている。臨時財政対策債を除く町債発行額が当該年度の公債費元金償還額以下になるよう抑制し、公債費負担の中長期的な平準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77</xdr:row>
      <xdr:rowOff>168911</xdr:rowOff>
    </xdr:to>
    <xdr:cxnSp macro="">
      <xdr:nvCxnSpPr>
        <xdr:cNvPr id="370" name="直線コネクタ 369"/>
        <xdr:cNvCxnSpPr/>
      </xdr:nvCxnSpPr>
      <xdr:spPr>
        <a:xfrm>
          <a:off x="3987800" y="13370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27939</xdr:rowOff>
    </xdr:to>
    <xdr:cxnSp macro="">
      <xdr:nvCxnSpPr>
        <xdr:cNvPr id="373" name="直線コネクタ 372"/>
        <xdr:cNvCxnSpPr/>
      </xdr:nvCxnSpPr>
      <xdr:spPr>
        <a:xfrm flipV="1">
          <a:off x="3098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27939</xdr:rowOff>
    </xdr:to>
    <xdr:cxnSp macro="">
      <xdr:nvCxnSpPr>
        <xdr:cNvPr id="376" name="直線コネクタ 375"/>
        <xdr:cNvCxnSpPr/>
      </xdr:nvCxnSpPr>
      <xdr:spPr>
        <a:xfrm>
          <a:off x="2209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127000</xdr:rowOff>
    </xdr:to>
    <xdr:cxnSp macro="">
      <xdr:nvCxnSpPr>
        <xdr:cNvPr id="379" name="直線コネクタ 378"/>
        <xdr:cNvCxnSpPr/>
      </xdr:nvCxnSpPr>
      <xdr:spPr>
        <a:xfrm flipV="1">
          <a:off x="1320800" y="13401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89" name="楕円 388"/>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0"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1" name="楕円 390"/>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2" name="テキスト ボックス 391"/>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93" name="楕円 39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94" name="テキスト ボックス 39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5" name="楕円 394"/>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6" name="テキスト ボックス 395"/>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7" name="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8" name="テキスト ボックス 39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117856</xdr:rowOff>
    </xdr:to>
    <xdr:cxnSp macro="">
      <xdr:nvCxnSpPr>
        <xdr:cNvPr id="429" name="直線コネクタ 428"/>
        <xdr:cNvCxnSpPr/>
      </xdr:nvCxnSpPr>
      <xdr:spPr>
        <a:xfrm>
          <a:off x="15671800" y="13102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1270</xdr:rowOff>
    </xdr:to>
    <xdr:cxnSp macro="">
      <xdr:nvCxnSpPr>
        <xdr:cNvPr id="432" name="直線コネクタ 431"/>
        <xdr:cNvCxnSpPr/>
      </xdr:nvCxnSpPr>
      <xdr:spPr>
        <a:xfrm flipV="1">
          <a:off x="14782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1270</xdr:rowOff>
    </xdr:to>
    <xdr:cxnSp macro="">
      <xdr:nvCxnSpPr>
        <xdr:cNvPr id="435" name="直線コネクタ 434"/>
        <xdr:cNvCxnSpPr/>
      </xdr:nvCxnSpPr>
      <xdr:spPr>
        <a:xfrm>
          <a:off x="13893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1270</xdr:rowOff>
    </xdr:to>
    <xdr:cxnSp macro="">
      <xdr:nvCxnSpPr>
        <xdr:cNvPr id="438" name="直線コネクタ 437"/>
        <xdr:cNvCxnSpPr/>
      </xdr:nvCxnSpPr>
      <xdr:spPr>
        <a:xfrm flipV="1">
          <a:off x="13004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3" name="テキスト ボックス 452"/>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4" name="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5" name="テキスト ボックス 454"/>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7" name="テキスト ボックス 456"/>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142491</xdr:rowOff>
    </xdr:from>
    <xdr:to>
      <xdr:col>29</xdr:col>
      <xdr:colOff>127000</xdr:colOff>
      <xdr:row>18</xdr:row>
      <xdr:rowOff>142605</xdr:rowOff>
    </xdr:to>
    <xdr:cxnSp macro="">
      <xdr:nvCxnSpPr>
        <xdr:cNvPr id="52" name="直線コネクタ 51"/>
        <xdr:cNvCxnSpPr/>
      </xdr:nvCxnSpPr>
      <xdr:spPr bwMode="auto">
        <a:xfrm flipV="1">
          <a:off x="5003800" y="3276216"/>
          <a:ext cx="6477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142605</xdr:rowOff>
    </xdr:from>
    <xdr:to>
      <xdr:col>26</xdr:col>
      <xdr:colOff>50800</xdr:colOff>
      <xdr:row>19</xdr:row>
      <xdr:rowOff>15977</xdr:rowOff>
    </xdr:to>
    <xdr:cxnSp macro="">
      <xdr:nvCxnSpPr>
        <xdr:cNvPr id="55" name="直線コネクタ 54"/>
        <xdr:cNvCxnSpPr/>
      </xdr:nvCxnSpPr>
      <xdr:spPr bwMode="auto">
        <a:xfrm flipV="1">
          <a:off x="4305300" y="3276330"/>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117997</xdr:rowOff>
    </xdr:from>
    <xdr:to>
      <xdr:col>22</xdr:col>
      <xdr:colOff>114300</xdr:colOff>
      <xdr:row>19</xdr:row>
      <xdr:rowOff>15977</xdr:rowOff>
    </xdr:to>
    <xdr:cxnSp macro="">
      <xdr:nvCxnSpPr>
        <xdr:cNvPr id="58" name="直線コネクタ 57"/>
        <xdr:cNvCxnSpPr/>
      </xdr:nvCxnSpPr>
      <xdr:spPr bwMode="auto">
        <a:xfrm>
          <a:off x="3606800" y="3251722"/>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117997</xdr:rowOff>
    </xdr:from>
    <xdr:to>
      <xdr:col>18</xdr:col>
      <xdr:colOff>177800</xdr:colOff>
      <xdr:row>18</xdr:row>
      <xdr:rowOff>134081</xdr:rowOff>
    </xdr:to>
    <xdr:cxnSp macro="">
      <xdr:nvCxnSpPr>
        <xdr:cNvPr id="61" name="直線コネクタ 60"/>
        <xdr:cNvCxnSpPr/>
      </xdr:nvCxnSpPr>
      <xdr:spPr bwMode="auto">
        <a:xfrm flipV="1">
          <a:off x="2908300" y="3251722"/>
          <a:ext cx="698500" cy="1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91690</xdr:rowOff>
    </xdr:from>
    <xdr:to>
      <xdr:col>29</xdr:col>
      <xdr:colOff>177800</xdr:colOff>
      <xdr:row>19</xdr:row>
      <xdr:rowOff>21841</xdr:rowOff>
    </xdr:to>
    <xdr:sp macro="" textlink="">
      <xdr:nvSpPr>
        <xdr:cNvPr id="71" name="楕円 70"/>
        <xdr:cNvSpPr/>
      </xdr:nvSpPr>
      <xdr:spPr bwMode="auto">
        <a:xfrm>
          <a:off x="56007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63768</xdr:rowOff>
    </xdr:from>
    <xdr:ext cx="762000" cy="259045"/>
    <xdr:sp macro="" textlink="">
      <xdr:nvSpPr>
        <xdr:cNvPr id="72" name="人口1人当たり決算額の推移該当値テキスト130"/>
        <xdr:cNvSpPr txBox="1"/>
      </xdr:nvSpPr>
      <xdr:spPr>
        <a:xfrm>
          <a:off x="5740400" y="319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91805</xdr:rowOff>
    </xdr:from>
    <xdr:to>
      <xdr:col>26</xdr:col>
      <xdr:colOff>101600</xdr:colOff>
      <xdr:row>19</xdr:row>
      <xdr:rowOff>21954</xdr:rowOff>
    </xdr:to>
    <xdr:sp macro="" textlink="">
      <xdr:nvSpPr>
        <xdr:cNvPr id="73" name="楕円 72"/>
        <xdr:cNvSpPr/>
      </xdr:nvSpPr>
      <xdr:spPr bwMode="auto">
        <a:xfrm>
          <a:off x="4953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6732</xdr:rowOff>
    </xdr:from>
    <xdr:ext cx="736600" cy="259045"/>
    <xdr:sp macro="" textlink="">
      <xdr:nvSpPr>
        <xdr:cNvPr id="74" name="テキスト ボックス 73"/>
        <xdr:cNvSpPr txBox="1"/>
      </xdr:nvSpPr>
      <xdr:spPr>
        <a:xfrm>
          <a:off x="4622800" y="331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136627</xdr:rowOff>
    </xdr:from>
    <xdr:to>
      <xdr:col>22</xdr:col>
      <xdr:colOff>165100</xdr:colOff>
      <xdr:row>19</xdr:row>
      <xdr:rowOff>66777</xdr:rowOff>
    </xdr:to>
    <xdr:sp macro="" textlink="">
      <xdr:nvSpPr>
        <xdr:cNvPr id="75" name="楕円 74"/>
        <xdr:cNvSpPr/>
      </xdr:nvSpPr>
      <xdr:spPr bwMode="auto">
        <a:xfrm>
          <a:off x="42545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51554</xdr:rowOff>
    </xdr:from>
    <xdr:ext cx="762000" cy="259045"/>
    <xdr:sp macro="" textlink="">
      <xdr:nvSpPr>
        <xdr:cNvPr id="76" name="テキスト ボックス 75"/>
        <xdr:cNvSpPr txBox="1"/>
      </xdr:nvSpPr>
      <xdr:spPr>
        <a:xfrm>
          <a:off x="39243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67197</xdr:rowOff>
    </xdr:from>
    <xdr:to>
      <xdr:col>19</xdr:col>
      <xdr:colOff>38100</xdr:colOff>
      <xdr:row>18</xdr:row>
      <xdr:rowOff>168797</xdr:rowOff>
    </xdr:to>
    <xdr:sp macro="" textlink="">
      <xdr:nvSpPr>
        <xdr:cNvPr id="77" name="楕円 76"/>
        <xdr:cNvSpPr/>
      </xdr:nvSpPr>
      <xdr:spPr bwMode="auto">
        <a:xfrm>
          <a:off x="3556000" y="3200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153574</xdr:rowOff>
    </xdr:from>
    <xdr:ext cx="762000" cy="259045"/>
    <xdr:sp macro="" textlink="">
      <xdr:nvSpPr>
        <xdr:cNvPr id="78" name="テキスト ボックス 77"/>
        <xdr:cNvSpPr txBox="1"/>
      </xdr:nvSpPr>
      <xdr:spPr>
        <a:xfrm>
          <a:off x="3225800" y="3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83281</xdr:rowOff>
    </xdr:from>
    <xdr:to>
      <xdr:col>15</xdr:col>
      <xdr:colOff>101600</xdr:colOff>
      <xdr:row>19</xdr:row>
      <xdr:rowOff>13431</xdr:rowOff>
    </xdr:to>
    <xdr:sp macro="" textlink="">
      <xdr:nvSpPr>
        <xdr:cNvPr id="79" name="楕円 78"/>
        <xdr:cNvSpPr/>
      </xdr:nvSpPr>
      <xdr:spPr bwMode="auto">
        <a:xfrm>
          <a:off x="2857500" y="321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169658</xdr:rowOff>
    </xdr:from>
    <xdr:ext cx="762000" cy="259045"/>
    <xdr:sp macro="" textlink="">
      <xdr:nvSpPr>
        <xdr:cNvPr id="80" name="テキスト ボックス 79"/>
        <xdr:cNvSpPr txBox="1"/>
      </xdr:nvSpPr>
      <xdr:spPr>
        <a:xfrm>
          <a:off x="2527300" y="33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149762</xdr:rowOff>
    </xdr:from>
    <xdr:to>
      <xdr:col>29</xdr:col>
      <xdr:colOff>127000</xdr:colOff>
      <xdr:row>35</xdr:row>
      <xdr:rowOff>167462</xdr:rowOff>
    </xdr:to>
    <xdr:cxnSp macro="">
      <xdr:nvCxnSpPr>
        <xdr:cNvPr id="115" name="直線コネクタ 114"/>
        <xdr:cNvCxnSpPr/>
      </xdr:nvCxnSpPr>
      <xdr:spPr bwMode="auto">
        <a:xfrm flipV="1">
          <a:off x="5003800" y="6760112"/>
          <a:ext cx="6477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167462</xdr:rowOff>
    </xdr:from>
    <xdr:to>
      <xdr:col>26</xdr:col>
      <xdr:colOff>50800</xdr:colOff>
      <xdr:row>35</xdr:row>
      <xdr:rowOff>169291</xdr:rowOff>
    </xdr:to>
    <xdr:cxnSp macro="">
      <xdr:nvCxnSpPr>
        <xdr:cNvPr id="118" name="直線コネクタ 117"/>
        <xdr:cNvCxnSpPr/>
      </xdr:nvCxnSpPr>
      <xdr:spPr bwMode="auto">
        <a:xfrm flipV="1">
          <a:off x="4305300" y="677781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157567</xdr:rowOff>
    </xdr:from>
    <xdr:to>
      <xdr:col>22</xdr:col>
      <xdr:colOff>114300</xdr:colOff>
      <xdr:row>35</xdr:row>
      <xdr:rowOff>169291</xdr:rowOff>
    </xdr:to>
    <xdr:cxnSp macro="">
      <xdr:nvCxnSpPr>
        <xdr:cNvPr id="121" name="直線コネクタ 120"/>
        <xdr:cNvCxnSpPr/>
      </xdr:nvCxnSpPr>
      <xdr:spPr bwMode="auto">
        <a:xfrm>
          <a:off x="3606800" y="676791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152864</xdr:rowOff>
    </xdr:from>
    <xdr:to>
      <xdr:col>18</xdr:col>
      <xdr:colOff>177800</xdr:colOff>
      <xdr:row>35</xdr:row>
      <xdr:rowOff>157567</xdr:rowOff>
    </xdr:to>
    <xdr:cxnSp macro="">
      <xdr:nvCxnSpPr>
        <xdr:cNvPr id="124" name="直線コネクタ 123"/>
        <xdr:cNvCxnSpPr/>
      </xdr:nvCxnSpPr>
      <xdr:spPr bwMode="auto">
        <a:xfrm>
          <a:off x="2908300" y="6763214"/>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98962</xdr:rowOff>
    </xdr:from>
    <xdr:to>
      <xdr:col>29</xdr:col>
      <xdr:colOff>177800</xdr:colOff>
      <xdr:row>35</xdr:row>
      <xdr:rowOff>200562</xdr:rowOff>
    </xdr:to>
    <xdr:sp macro="" textlink="">
      <xdr:nvSpPr>
        <xdr:cNvPr id="134" name="楕円 133"/>
        <xdr:cNvSpPr/>
      </xdr:nvSpPr>
      <xdr:spPr bwMode="auto">
        <a:xfrm>
          <a:off x="5600700" y="670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286939</xdr:rowOff>
    </xdr:from>
    <xdr:ext cx="762000" cy="259045"/>
    <xdr:sp macro="" textlink="">
      <xdr:nvSpPr>
        <xdr:cNvPr id="135" name="人口1人当たり決算額の推移該当値テキスト445"/>
        <xdr:cNvSpPr txBox="1"/>
      </xdr:nvSpPr>
      <xdr:spPr>
        <a:xfrm>
          <a:off x="5740400" y="655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116662</xdr:rowOff>
    </xdr:from>
    <xdr:to>
      <xdr:col>26</xdr:col>
      <xdr:colOff>101600</xdr:colOff>
      <xdr:row>35</xdr:row>
      <xdr:rowOff>218262</xdr:rowOff>
    </xdr:to>
    <xdr:sp macro="" textlink="">
      <xdr:nvSpPr>
        <xdr:cNvPr id="136" name="楕円 135"/>
        <xdr:cNvSpPr/>
      </xdr:nvSpPr>
      <xdr:spPr bwMode="auto">
        <a:xfrm>
          <a:off x="49530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228439</xdr:rowOff>
    </xdr:from>
    <xdr:ext cx="736600" cy="259045"/>
    <xdr:sp macro="" textlink="">
      <xdr:nvSpPr>
        <xdr:cNvPr id="137" name="テキスト ボックス 136"/>
        <xdr:cNvSpPr txBox="1"/>
      </xdr:nvSpPr>
      <xdr:spPr>
        <a:xfrm>
          <a:off x="4622800" y="649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118491</xdr:rowOff>
    </xdr:from>
    <xdr:to>
      <xdr:col>22</xdr:col>
      <xdr:colOff>165100</xdr:colOff>
      <xdr:row>35</xdr:row>
      <xdr:rowOff>220091</xdr:rowOff>
    </xdr:to>
    <xdr:sp macro="" textlink="">
      <xdr:nvSpPr>
        <xdr:cNvPr id="138" name="楕円 137"/>
        <xdr:cNvSpPr/>
      </xdr:nvSpPr>
      <xdr:spPr bwMode="auto">
        <a:xfrm>
          <a:off x="42545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230268</xdr:rowOff>
    </xdr:from>
    <xdr:ext cx="762000" cy="259045"/>
    <xdr:sp macro="" textlink="">
      <xdr:nvSpPr>
        <xdr:cNvPr id="139" name="テキスト ボックス 138"/>
        <xdr:cNvSpPr txBox="1"/>
      </xdr:nvSpPr>
      <xdr:spPr>
        <a:xfrm>
          <a:off x="3924300" y="64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106767</xdr:rowOff>
    </xdr:from>
    <xdr:to>
      <xdr:col>19</xdr:col>
      <xdr:colOff>38100</xdr:colOff>
      <xdr:row>35</xdr:row>
      <xdr:rowOff>208367</xdr:rowOff>
    </xdr:to>
    <xdr:sp macro="" textlink="">
      <xdr:nvSpPr>
        <xdr:cNvPr id="140" name="楕円 139"/>
        <xdr:cNvSpPr/>
      </xdr:nvSpPr>
      <xdr:spPr bwMode="auto">
        <a:xfrm>
          <a:off x="3556000" y="6717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218544</xdr:rowOff>
    </xdr:from>
    <xdr:ext cx="762000" cy="259045"/>
    <xdr:sp macro="" textlink="">
      <xdr:nvSpPr>
        <xdr:cNvPr id="141" name="テキスト ボックス 140"/>
        <xdr:cNvSpPr txBox="1"/>
      </xdr:nvSpPr>
      <xdr:spPr>
        <a:xfrm>
          <a:off x="3225800" y="64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102064</xdr:rowOff>
    </xdr:from>
    <xdr:to>
      <xdr:col>15</xdr:col>
      <xdr:colOff>101600</xdr:colOff>
      <xdr:row>35</xdr:row>
      <xdr:rowOff>203664</xdr:rowOff>
    </xdr:to>
    <xdr:sp macro="" textlink="">
      <xdr:nvSpPr>
        <xdr:cNvPr id="142" name="楕円 141"/>
        <xdr:cNvSpPr/>
      </xdr:nvSpPr>
      <xdr:spPr bwMode="auto">
        <a:xfrm>
          <a:off x="28575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213841</xdr:rowOff>
    </xdr:from>
    <xdr:ext cx="762000" cy="259045"/>
    <xdr:sp macro="" textlink="">
      <xdr:nvSpPr>
        <xdr:cNvPr id="143" name="テキスト ボックス 142"/>
        <xdr:cNvSpPr txBox="1"/>
      </xdr:nvSpPr>
      <xdr:spPr>
        <a:xfrm>
          <a:off x="2527300" y="64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57290</xdr:rowOff>
    </xdr:from>
    <xdr:to>
      <xdr:col>24</xdr:col>
      <xdr:colOff>63500</xdr:colOff>
      <xdr:row>37</xdr:row>
      <xdr:rowOff>58024</xdr:rowOff>
    </xdr:to>
    <xdr:cxnSp macro="">
      <xdr:nvCxnSpPr>
        <xdr:cNvPr id="63" name="直線コネクタ 62"/>
        <xdr:cNvCxnSpPr/>
      </xdr:nvCxnSpPr>
      <xdr:spPr>
        <a:xfrm flipV="1">
          <a:off x="3797300" y="6400940"/>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41500</xdr:rowOff>
    </xdr:from>
    <xdr:to>
      <xdr:col>19</xdr:col>
      <xdr:colOff>177800</xdr:colOff>
      <xdr:row>37</xdr:row>
      <xdr:rowOff>58024</xdr:rowOff>
    </xdr:to>
    <xdr:cxnSp macro="">
      <xdr:nvCxnSpPr>
        <xdr:cNvPr id="66" name="直線コネクタ 65"/>
        <xdr:cNvCxnSpPr/>
      </xdr:nvCxnSpPr>
      <xdr:spPr>
        <a:xfrm>
          <a:off x="2908300" y="638515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30005</xdr:rowOff>
    </xdr:from>
    <xdr:to>
      <xdr:col>15</xdr:col>
      <xdr:colOff>50800</xdr:colOff>
      <xdr:row>37</xdr:row>
      <xdr:rowOff>41500</xdr:rowOff>
    </xdr:to>
    <xdr:cxnSp macro="">
      <xdr:nvCxnSpPr>
        <xdr:cNvPr id="69" name="直線コネクタ 68"/>
        <xdr:cNvCxnSpPr/>
      </xdr:nvCxnSpPr>
      <xdr:spPr>
        <a:xfrm>
          <a:off x="2019300" y="637365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168454</xdr:rowOff>
    </xdr:from>
    <xdr:to>
      <xdr:col>10</xdr:col>
      <xdr:colOff>114300</xdr:colOff>
      <xdr:row>37</xdr:row>
      <xdr:rowOff>30005</xdr:rowOff>
    </xdr:to>
    <xdr:cxnSp macro="">
      <xdr:nvCxnSpPr>
        <xdr:cNvPr id="72" name="直線コネクタ 71"/>
        <xdr:cNvCxnSpPr/>
      </xdr:nvCxnSpPr>
      <xdr:spPr>
        <a:xfrm>
          <a:off x="1130300" y="6340654"/>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6490</xdr:rowOff>
    </xdr:from>
    <xdr:to>
      <xdr:col>24</xdr:col>
      <xdr:colOff>114300</xdr:colOff>
      <xdr:row>37</xdr:row>
      <xdr:rowOff>108090</xdr:rowOff>
    </xdr:to>
    <xdr:sp macro="" textlink="">
      <xdr:nvSpPr>
        <xdr:cNvPr id="82" name="楕円 81"/>
        <xdr:cNvSpPr/>
      </xdr:nvSpPr>
      <xdr:spPr>
        <a:xfrm>
          <a:off x="4584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156367</xdr:rowOff>
    </xdr:from>
    <xdr:ext cx="534377" cy="259045"/>
    <xdr:sp macro="" textlink="">
      <xdr:nvSpPr>
        <xdr:cNvPr id="83" name="人件費該当値テキスト"/>
        <xdr:cNvSpPr txBox="1"/>
      </xdr:nvSpPr>
      <xdr:spPr>
        <a:xfrm>
          <a:off x="4686300"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7224</xdr:rowOff>
    </xdr:from>
    <xdr:to>
      <xdr:col>20</xdr:col>
      <xdr:colOff>38100</xdr:colOff>
      <xdr:row>37</xdr:row>
      <xdr:rowOff>108824</xdr:rowOff>
    </xdr:to>
    <xdr:sp macro="" textlink="">
      <xdr:nvSpPr>
        <xdr:cNvPr id="84" name="楕円 83"/>
        <xdr:cNvSpPr/>
      </xdr:nvSpPr>
      <xdr:spPr>
        <a:xfrm>
          <a:off x="3746500" y="63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99951</xdr:rowOff>
    </xdr:from>
    <xdr:ext cx="534377" cy="259045"/>
    <xdr:sp macro="" textlink="">
      <xdr:nvSpPr>
        <xdr:cNvPr id="85" name="テキスト ボックス 84"/>
        <xdr:cNvSpPr txBox="1"/>
      </xdr:nvSpPr>
      <xdr:spPr>
        <a:xfrm>
          <a:off x="3530111" y="64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162150</xdr:rowOff>
    </xdr:from>
    <xdr:to>
      <xdr:col>15</xdr:col>
      <xdr:colOff>101600</xdr:colOff>
      <xdr:row>37</xdr:row>
      <xdr:rowOff>92300</xdr:rowOff>
    </xdr:to>
    <xdr:sp macro="" textlink="">
      <xdr:nvSpPr>
        <xdr:cNvPr id="86" name="楕円 85"/>
        <xdr:cNvSpPr/>
      </xdr:nvSpPr>
      <xdr:spPr>
        <a:xfrm>
          <a:off x="2857500" y="6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83427</xdr:rowOff>
    </xdr:from>
    <xdr:ext cx="534377" cy="259045"/>
    <xdr:sp macro="" textlink="">
      <xdr:nvSpPr>
        <xdr:cNvPr id="87" name="テキスト ボックス 86"/>
        <xdr:cNvSpPr txBox="1"/>
      </xdr:nvSpPr>
      <xdr:spPr>
        <a:xfrm>
          <a:off x="2641111" y="64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150655</xdr:rowOff>
    </xdr:from>
    <xdr:to>
      <xdr:col>10</xdr:col>
      <xdr:colOff>165100</xdr:colOff>
      <xdr:row>37</xdr:row>
      <xdr:rowOff>80805</xdr:rowOff>
    </xdr:to>
    <xdr:sp macro="" textlink="">
      <xdr:nvSpPr>
        <xdr:cNvPr id="88" name="楕円 87"/>
        <xdr:cNvSpPr/>
      </xdr:nvSpPr>
      <xdr:spPr>
        <a:xfrm>
          <a:off x="1968500" y="63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71932</xdr:rowOff>
    </xdr:from>
    <xdr:ext cx="534377" cy="259045"/>
    <xdr:sp macro="" textlink="">
      <xdr:nvSpPr>
        <xdr:cNvPr id="89" name="テキスト ボックス 88"/>
        <xdr:cNvSpPr txBox="1"/>
      </xdr:nvSpPr>
      <xdr:spPr>
        <a:xfrm>
          <a:off x="1752111" y="64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117654</xdr:rowOff>
    </xdr:from>
    <xdr:to>
      <xdr:col>6</xdr:col>
      <xdr:colOff>38100</xdr:colOff>
      <xdr:row>37</xdr:row>
      <xdr:rowOff>47804</xdr:rowOff>
    </xdr:to>
    <xdr:sp macro="" textlink="">
      <xdr:nvSpPr>
        <xdr:cNvPr id="90" name="楕円 89"/>
        <xdr:cNvSpPr/>
      </xdr:nvSpPr>
      <xdr:spPr>
        <a:xfrm>
          <a:off x="1079500" y="62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38931</xdr:rowOff>
    </xdr:from>
    <xdr:ext cx="534377" cy="259045"/>
    <xdr:sp macro="" textlink="">
      <xdr:nvSpPr>
        <xdr:cNvPr id="91" name="テキスト ボックス 90"/>
        <xdr:cNvSpPr txBox="1"/>
      </xdr:nvSpPr>
      <xdr:spPr>
        <a:xfrm>
          <a:off x="863111" y="63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118757</xdr:rowOff>
    </xdr:from>
    <xdr:to>
      <xdr:col>24</xdr:col>
      <xdr:colOff>63500</xdr:colOff>
      <xdr:row>58</xdr:row>
      <xdr:rowOff>118949</xdr:rowOff>
    </xdr:to>
    <xdr:cxnSp macro="">
      <xdr:nvCxnSpPr>
        <xdr:cNvPr id="122" name="直線コネクタ 121"/>
        <xdr:cNvCxnSpPr/>
      </xdr:nvCxnSpPr>
      <xdr:spPr>
        <a:xfrm>
          <a:off x="3797300" y="10062857"/>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108748</xdr:rowOff>
    </xdr:from>
    <xdr:to>
      <xdr:col>19</xdr:col>
      <xdr:colOff>177800</xdr:colOff>
      <xdr:row>58</xdr:row>
      <xdr:rowOff>118757</xdr:rowOff>
    </xdr:to>
    <xdr:cxnSp macro="">
      <xdr:nvCxnSpPr>
        <xdr:cNvPr id="125" name="直線コネクタ 124"/>
        <xdr:cNvCxnSpPr/>
      </xdr:nvCxnSpPr>
      <xdr:spPr>
        <a:xfrm>
          <a:off x="2908300" y="10052848"/>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107036</xdr:rowOff>
    </xdr:from>
    <xdr:to>
      <xdr:col>15</xdr:col>
      <xdr:colOff>50800</xdr:colOff>
      <xdr:row>58</xdr:row>
      <xdr:rowOff>108748</xdr:rowOff>
    </xdr:to>
    <xdr:cxnSp macro="">
      <xdr:nvCxnSpPr>
        <xdr:cNvPr id="128" name="直線コネクタ 127"/>
        <xdr:cNvCxnSpPr/>
      </xdr:nvCxnSpPr>
      <xdr:spPr>
        <a:xfrm>
          <a:off x="2019300" y="10051136"/>
          <a:ext cx="8890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107036</xdr:rowOff>
    </xdr:from>
    <xdr:to>
      <xdr:col>10</xdr:col>
      <xdr:colOff>114300</xdr:colOff>
      <xdr:row>58</xdr:row>
      <xdr:rowOff>109910</xdr:rowOff>
    </xdr:to>
    <xdr:cxnSp macro="">
      <xdr:nvCxnSpPr>
        <xdr:cNvPr id="131" name="直線コネクタ 130"/>
        <xdr:cNvCxnSpPr/>
      </xdr:nvCxnSpPr>
      <xdr:spPr>
        <a:xfrm flipV="1">
          <a:off x="1130300" y="1005113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68149</xdr:rowOff>
    </xdr:from>
    <xdr:to>
      <xdr:col>24</xdr:col>
      <xdr:colOff>114300</xdr:colOff>
      <xdr:row>58</xdr:row>
      <xdr:rowOff>169749</xdr:rowOff>
    </xdr:to>
    <xdr:sp macro="" textlink="">
      <xdr:nvSpPr>
        <xdr:cNvPr id="141" name="楕円 140"/>
        <xdr:cNvSpPr/>
      </xdr:nvSpPr>
      <xdr:spPr>
        <a:xfrm>
          <a:off x="45847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67957</xdr:rowOff>
    </xdr:from>
    <xdr:to>
      <xdr:col>20</xdr:col>
      <xdr:colOff>38100</xdr:colOff>
      <xdr:row>58</xdr:row>
      <xdr:rowOff>169557</xdr:rowOff>
    </xdr:to>
    <xdr:sp macro="" textlink="">
      <xdr:nvSpPr>
        <xdr:cNvPr id="143" name="楕円 142"/>
        <xdr:cNvSpPr/>
      </xdr:nvSpPr>
      <xdr:spPr>
        <a:xfrm>
          <a:off x="3746500" y="100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160684</xdr:rowOff>
    </xdr:from>
    <xdr:ext cx="534377" cy="259045"/>
    <xdr:sp macro="" textlink="">
      <xdr:nvSpPr>
        <xdr:cNvPr id="144" name="テキスト ボックス 143"/>
        <xdr:cNvSpPr txBox="1"/>
      </xdr:nvSpPr>
      <xdr:spPr>
        <a:xfrm>
          <a:off x="3530111" y="101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57948</xdr:rowOff>
    </xdr:from>
    <xdr:to>
      <xdr:col>15</xdr:col>
      <xdr:colOff>101600</xdr:colOff>
      <xdr:row>58</xdr:row>
      <xdr:rowOff>159548</xdr:rowOff>
    </xdr:to>
    <xdr:sp macro="" textlink="">
      <xdr:nvSpPr>
        <xdr:cNvPr id="145" name="楕円 144"/>
        <xdr:cNvSpPr/>
      </xdr:nvSpPr>
      <xdr:spPr>
        <a:xfrm>
          <a:off x="2857500" y="100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150675</xdr:rowOff>
    </xdr:from>
    <xdr:ext cx="534377" cy="259045"/>
    <xdr:sp macro="" textlink="">
      <xdr:nvSpPr>
        <xdr:cNvPr id="146" name="テキスト ボックス 145"/>
        <xdr:cNvSpPr txBox="1"/>
      </xdr:nvSpPr>
      <xdr:spPr>
        <a:xfrm>
          <a:off x="2641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56236</xdr:rowOff>
    </xdr:from>
    <xdr:to>
      <xdr:col>10</xdr:col>
      <xdr:colOff>165100</xdr:colOff>
      <xdr:row>58</xdr:row>
      <xdr:rowOff>157836</xdr:rowOff>
    </xdr:to>
    <xdr:sp macro="" textlink="">
      <xdr:nvSpPr>
        <xdr:cNvPr id="147" name="楕円 146"/>
        <xdr:cNvSpPr/>
      </xdr:nvSpPr>
      <xdr:spPr>
        <a:xfrm>
          <a:off x="1968500" y="100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148963</xdr:rowOff>
    </xdr:from>
    <xdr:ext cx="534377" cy="259045"/>
    <xdr:sp macro="" textlink="">
      <xdr:nvSpPr>
        <xdr:cNvPr id="148" name="テキスト ボックス 147"/>
        <xdr:cNvSpPr txBox="1"/>
      </xdr:nvSpPr>
      <xdr:spPr>
        <a:xfrm>
          <a:off x="1752111" y="100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59110</xdr:rowOff>
    </xdr:from>
    <xdr:to>
      <xdr:col>6</xdr:col>
      <xdr:colOff>38100</xdr:colOff>
      <xdr:row>58</xdr:row>
      <xdr:rowOff>160710</xdr:rowOff>
    </xdr:to>
    <xdr:sp macro="" textlink="">
      <xdr:nvSpPr>
        <xdr:cNvPr id="149" name="楕円 148"/>
        <xdr:cNvSpPr/>
      </xdr:nvSpPr>
      <xdr:spPr>
        <a:xfrm>
          <a:off x="1079500" y="100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151837</xdr:rowOff>
    </xdr:from>
    <xdr:ext cx="534377" cy="259045"/>
    <xdr:sp macro="" textlink="">
      <xdr:nvSpPr>
        <xdr:cNvPr id="150" name="テキスト ボックス 149"/>
        <xdr:cNvSpPr txBox="1"/>
      </xdr:nvSpPr>
      <xdr:spPr>
        <a:xfrm>
          <a:off x="863111" y="100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788</xdr:rowOff>
    </xdr:from>
    <xdr:to>
      <xdr:col>24</xdr:col>
      <xdr:colOff>63500</xdr:colOff>
      <xdr:row>79</xdr:row>
      <xdr:rowOff>11074</xdr:rowOff>
    </xdr:to>
    <xdr:cxnSp macro="">
      <xdr:nvCxnSpPr>
        <xdr:cNvPr id="179" name="直線コネクタ 178"/>
        <xdr:cNvCxnSpPr/>
      </xdr:nvCxnSpPr>
      <xdr:spPr>
        <a:xfrm flipV="1">
          <a:off x="3797300" y="1354533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4369</xdr:rowOff>
    </xdr:from>
    <xdr:to>
      <xdr:col>19</xdr:col>
      <xdr:colOff>177800</xdr:colOff>
      <xdr:row>79</xdr:row>
      <xdr:rowOff>11074</xdr:rowOff>
    </xdr:to>
    <xdr:cxnSp macro="">
      <xdr:nvCxnSpPr>
        <xdr:cNvPr id="182" name="直線コネクタ 181"/>
        <xdr:cNvCxnSpPr/>
      </xdr:nvCxnSpPr>
      <xdr:spPr>
        <a:xfrm>
          <a:off x="2908300" y="13548919"/>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169038</xdr:rowOff>
    </xdr:from>
    <xdr:to>
      <xdr:col>15</xdr:col>
      <xdr:colOff>50800</xdr:colOff>
      <xdr:row>79</xdr:row>
      <xdr:rowOff>4369</xdr:rowOff>
    </xdr:to>
    <xdr:cxnSp macro="">
      <xdr:nvCxnSpPr>
        <xdr:cNvPr id="185" name="直線コネクタ 184"/>
        <xdr:cNvCxnSpPr/>
      </xdr:nvCxnSpPr>
      <xdr:spPr>
        <a:xfrm>
          <a:off x="2019300" y="13542138"/>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161189</xdr:rowOff>
    </xdr:from>
    <xdr:to>
      <xdr:col>10</xdr:col>
      <xdr:colOff>114300</xdr:colOff>
      <xdr:row>78</xdr:row>
      <xdr:rowOff>169038</xdr:rowOff>
    </xdr:to>
    <xdr:cxnSp macro="">
      <xdr:nvCxnSpPr>
        <xdr:cNvPr id="188" name="直線コネクタ 187"/>
        <xdr:cNvCxnSpPr/>
      </xdr:nvCxnSpPr>
      <xdr:spPr>
        <a:xfrm>
          <a:off x="1130300" y="1353428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121438</xdr:rowOff>
    </xdr:from>
    <xdr:to>
      <xdr:col>24</xdr:col>
      <xdr:colOff>114300</xdr:colOff>
      <xdr:row>79</xdr:row>
      <xdr:rowOff>51588</xdr:rowOff>
    </xdr:to>
    <xdr:sp macro="" textlink="">
      <xdr:nvSpPr>
        <xdr:cNvPr id="198" name="楕円 197"/>
        <xdr:cNvSpPr/>
      </xdr:nvSpPr>
      <xdr:spPr>
        <a:xfrm>
          <a:off x="45847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36365</xdr:rowOff>
    </xdr:from>
    <xdr:ext cx="378565" cy="259045"/>
    <xdr:sp macro="" textlink="">
      <xdr:nvSpPr>
        <xdr:cNvPr id="199" name="維持補修費該当値テキスト"/>
        <xdr:cNvSpPr txBox="1"/>
      </xdr:nvSpPr>
      <xdr:spPr>
        <a:xfrm>
          <a:off x="4686300" y="1340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131724</xdr:rowOff>
    </xdr:from>
    <xdr:to>
      <xdr:col>20</xdr:col>
      <xdr:colOff>38100</xdr:colOff>
      <xdr:row>79</xdr:row>
      <xdr:rowOff>61874</xdr:rowOff>
    </xdr:to>
    <xdr:sp macro="" textlink="">
      <xdr:nvSpPr>
        <xdr:cNvPr id="200" name="楕円 199"/>
        <xdr:cNvSpPr/>
      </xdr:nvSpPr>
      <xdr:spPr>
        <a:xfrm>
          <a:off x="3746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53001</xdr:rowOff>
    </xdr:from>
    <xdr:ext cx="378565" cy="259045"/>
    <xdr:sp macro="" textlink="">
      <xdr:nvSpPr>
        <xdr:cNvPr id="201" name="テキスト ボックス 200"/>
        <xdr:cNvSpPr txBox="1"/>
      </xdr:nvSpPr>
      <xdr:spPr>
        <a:xfrm>
          <a:off x="3608017" y="13597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125019</xdr:rowOff>
    </xdr:from>
    <xdr:to>
      <xdr:col>15</xdr:col>
      <xdr:colOff>101600</xdr:colOff>
      <xdr:row>79</xdr:row>
      <xdr:rowOff>55169</xdr:rowOff>
    </xdr:to>
    <xdr:sp macro="" textlink="">
      <xdr:nvSpPr>
        <xdr:cNvPr id="202" name="楕円 201"/>
        <xdr:cNvSpPr/>
      </xdr:nvSpPr>
      <xdr:spPr>
        <a:xfrm>
          <a:off x="2857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46296</xdr:rowOff>
    </xdr:from>
    <xdr:ext cx="378565" cy="259045"/>
    <xdr:sp macro="" textlink="">
      <xdr:nvSpPr>
        <xdr:cNvPr id="203" name="テキスト ボックス 202"/>
        <xdr:cNvSpPr txBox="1"/>
      </xdr:nvSpPr>
      <xdr:spPr>
        <a:xfrm>
          <a:off x="2719017" y="1359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118238</xdr:rowOff>
    </xdr:from>
    <xdr:to>
      <xdr:col>10</xdr:col>
      <xdr:colOff>165100</xdr:colOff>
      <xdr:row>79</xdr:row>
      <xdr:rowOff>48388</xdr:rowOff>
    </xdr:to>
    <xdr:sp macro="" textlink="">
      <xdr:nvSpPr>
        <xdr:cNvPr id="204" name="楕円 203"/>
        <xdr:cNvSpPr/>
      </xdr:nvSpPr>
      <xdr:spPr>
        <a:xfrm>
          <a:off x="1968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39515</xdr:rowOff>
    </xdr:from>
    <xdr:ext cx="378565" cy="259045"/>
    <xdr:sp macro="" textlink="">
      <xdr:nvSpPr>
        <xdr:cNvPr id="205" name="テキスト ボックス 204"/>
        <xdr:cNvSpPr txBox="1"/>
      </xdr:nvSpPr>
      <xdr:spPr>
        <a:xfrm>
          <a:off x="1830017" y="1358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110389</xdr:rowOff>
    </xdr:from>
    <xdr:to>
      <xdr:col>6</xdr:col>
      <xdr:colOff>38100</xdr:colOff>
      <xdr:row>79</xdr:row>
      <xdr:rowOff>40539</xdr:rowOff>
    </xdr:to>
    <xdr:sp macro="" textlink="">
      <xdr:nvSpPr>
        <xdr:cNvPr id="206" name="楕円 205"/>
        <xdr:cNvSpPr/>
      </xdr:nvSpPr>
      <xdr:spPr>
        <a:xfrm>
          <a:off x="1079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31666</xdr:rowOff>
    </xdr:from>
    <xdr:ext cx="378565" cy="259045"/>
    <xdr:sp macro="" textlink="">
      <xdr:nvSpPr>
        <xdr:cNvPr id="207" name="テキスト ボックス 206"/>
        <xdr:cNvSpPr txBox="1"/>
      </xdr:nvSpPr>
      <xdr:spPr>
        <a:xfrm>
          <a:off x="941017" y="13576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108305</xdr:rowOff>
    </xdr:from>
    <xdr:to>
      <xdr:col>24</xdr:col>
      <xdr:colOff>63500</xdr:colOff>
      <xdr:row>91</xdr:row>
      <xdr:rowOff>5283</xdr:rowOff>
    </xdr:to>
    <xdr:cxnSp macro="">
      <xdr:nvCxnSpPr>
        <xdr:cNvPr id="237" name="直線コネクタ 236"/>
        <xdr:cNvCxnSpPr/>
      </xdr:nvCxnSpPr>
      <xdr:spPr>
        <a:xfrm flipV="1">
          <a:off x="3797300" y="15538805"/>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5283</xdr:rowOff>
    </xdr:from>
    <xdr:to>
      <xdr:col>19</xdr:col>
      <xdr:colOff>177800</xdr:colOff>
      <xdr:row>91</xdr:row>
      <xdr:rowOff>166466</xdr:rowOff>
    </xdr:to>
    <xdr:cxnSp macro="">
      <xdr:nvCxnSpPr>
        <xdr:cNvPr id="240" name="直線コネクタ 239"/>
        <xdr:cNvCxnSpPr/>
      </xdr:nvCxnSpPr>
      <xdr:spPr>
        <a:xfrm flipV="1">
          <a:off x="2908300" y="15607233"/>
          <a:ext cx="889000" cy="16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166466</xdr:rowOff>
    </xdr:from>
    <xdr:to>
      <xdr:col>15</xdr:col>
      <xdr:colOff>50800</xdr:colOff>
      <xdr:row>92</xdr:row>
      <xdr:rowOff>105296</xdr:rowOff>
    </xdr:to>
    <xdr:cxnSp macro="">
      <xdr:nvCxnSpPr>
        <xdr:cNvPr id="243" name="直線コネクタ 242"/>
        <xdr:cNvCxnSpPr/>
      </xdr:nvCxnSpPr>
      <xdr:spPr>
        <a:xfrm flipV="1">
          <a:off x="2019300" y="15768416"/>
          <a:ext cx="889000" cy="1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105296</xdr:rowOff>
    </xdr:from>
    <xdr:to>
      <xdr:col>10</xdr:col>
      <xdr:colOff>114300</xdr:colOff>
      <xdr:row>93</xdr:row>
      <xdr:rowOff>71577</xdr:rowOff>
    </xdr:to>
    <xdr:cxnSp macro="">
      <xdr:nvCxnSpPr>
        <xdr:cNvPr id="246" name="直線コネクタ 245"/>
        <xdr:cNvCxnSpPr/>
      </xdr:nvCxnSpPr>
      <xdr:spPr>
        <a:xfrm flipV="1">
          <a:off x="1130300" y="15878696"/>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57505</xdr:rowOff>
    </xdr:from>
    <xdr:to>
      <xdr:col>24</xdr:col>
      <xdr:colOff>114300</xdr:colOff>
      <xdr:row>90</xdr:row>
      <xdr:rowOff>159105</xdr:rowOff>
    </xdr:to>
    <xdr:sp macro="" textlink="">
      <xdr:nvSpPr>
        <xdr:cNvPr id="256" name="楕円 255"/>
        <xdr:cNvSpPr/>
      </xdr:nvSpPr>
      <xdr:spPr>
        <a:xfrm>
          <a:off x="4584700" y="154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80382</xdr:rowOff>
    </xdr:from>
    <xdr:ext cx="599010" cy="259045"/>
    <xdr:sp macro="" textlink="">
      <xdr:nvSpPr>
        <xdr:cNvPr id="257" name="扶助費該当値テキスト"/>
        <xdr:cNvSpPr txBox="1"/>
      </xdr:nvSpPr>
      <xdr:spPr>
        <a:xfrm>
          <a:off x="4686300" y="153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125933</xdr:rowOff>
    </xdr:from>
    <xdr:to>
      <xdr:col>20</xdr:col>
      <xdr:colOff>38100</xdr:colOff>
      <xdr:row>91</xdr:row>
      <xdr:rowOff>56083</xdr:rowOff>
    </xdr:to>
    <xdr:sp macro="" textlink="">
      <xdr:nvSpPr>
        <xdr:cNvPr id="258" name="楕円 257"/>
        <xdr:cNvSpPr/>
      </xdr:nvSpPr>
      <xdr:spPr>
        <a:xfrm>
          <a:off x="3746500" y="155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72610</xdr:rowOff>
    </xdr:from>
    <xdr:ext cx="599010" cy="259045"/>
    <xdr:sp macro="" textlink="">
      <xdr:nvSpPr>
        <xdr:cNvPr id="259" name="テキスト ボックス 258"/>
        <xdr:cNvSpPr txBox="1"/>
      </xdr:nvSpPr>
      <xdr:spPr>
        <a:xfrm>
          <a:off x="3497795" y="1533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115666</xdr:rowOff>
    </xdr:from>
    <xdr:to>
      <xdr:col>15</xdr:col>
      <xdr:colOff>101600</xdr:colOff>
      <xdr:row>92</xdr:row>
      <xdr:rowOff>45816</xdr:rowOff>
    </xdr:to>
    <xdr:sp macro="" textlink="">
      <xdr:nvSpPr>
        <xdr:cNvPr id="260" name="楕円 259"/>
        <xdr:cNvSpPr/>
      </xdr:nvSpPr>
      <xdr:spPr>
        <a:xfrm>
          <a:off x="2857500" y="157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62343</xdr:rowOff>
    </xdr:from>
    <xdr:ext cx="599010" cy="259045"/>
    <xdr:sp macro="" textlink="">
      <xdr:nvSpPr>
        <xdr:cNvPr id="261" name="テキスト ボックス 260"/>
        <xdr:cNvSpPr txBox="1"/>
      </xdr:nvSpPr>
      <xdr:spPr>
        <a:xfrm>
          <a:off x="2608795" y="154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54496</xdr:rowOff>
    </xdr:from>
    <xdr:to>
      <xdr:col>10</xdr:col>
      <xdr:colOff>165100</xdr:colOff>
      <xdr:row>92</xdr:row>
      <xdr:rowOff>156096</xdr:rowOff>
    </xdr:to>
    <xdr:sp macro="" textlink="">
      <xdr:nvSpPr>
        <xdr:cNvPr id="262" name="楕円 261"/>
        <xdr:cNvSpPr/>
      </xdr:nvSpPr>
      <xdr:spPr>
        <a:xfrm>
          <a:off x="1968500" y="158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1173</xdr:rowOff>
    </xdr:from>
    <xdr:ext cx="534377" cy="259045"/>
    <xdr:sp macro="" textlink="">
      <xdr:nvSpPr>
        <xdr:cNvPr id="263" name="テキスト ボックス 262"/>
        <xdr:cNvSpPr txBox="1"/>
      </xdr:nvSpPr>
      <xdr:spPr>
        <a:xfrm>
          <a:off x="1752111" y="156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20777</xdr:rowOff>
    </xdr:from>
    <xdr:to>
      <xdr:col>6</xdr:col>
      <xdr:colOff>38100</xdr:colOff>
      <xdr:row>93</xdr:row>
      <xdr:rowOff>122377</xdr:rowOff>
    </xdr:to>
    <xdr:sp macro="" textlink="">
      <xdr:nvSpPr>
        <xdr:cNvPr id="264" name="楕円 263"/>
        <xdr:cNvSpPr/>
      </xdr:nvSpPr>
      <xdr:spPr>
        <a:xfrm>
          <a:off x="1079500" y="159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138904</xdr:rowOff>
    </xdr:from>
    <xdr:ext cx="534377" cy="259045"/>
    <xdr:sp macro="" textlink="">
      <xdr:nvSpPr>
        <xdr:cNvPr id="265" name="テキスト ボックス 264"/>
        <xdr:cNvSpPr txBox="1"/>
      </xdr:nvSpPr>
      <xdr:spPr>
        <a:xfrm>
          <a:off x="863111" y="157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49272</xdr:rowOff>
    </xdr:from>
    <xdr:to>
      <xdr:col>55</xdr:col>
      <xdr:colOff>0</xdr:colOff>
      <xdr:row>37</xdr:row>
      <xdr:rowOff>56032</xdr:rowOff>
    </xdr:to>
    <xdr:cxnSp macro="">
      <xdr:nvCxnSpPr>
        <xdr:cNvPr id="296" name="直線コネクタ 295"/>
        <xdr:cNvCxnSpPr/>
      </xdr:nvCxnSpPr>
      <xdr:spPr>
        <a:xfrm flipV="1">
          <a:off x="9639300" y="6392922"/>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56032</xdr:rowOff>
    </xdr:from>
    <xdr:to>
      <xdr:col>50</xdr:col>
      <xdr:colOff>114300</xdr:colOff>
      <xdr:row>37</xdr:row>
      <xdr:rowOff>59908</xdr:rowOff>
    </xdr:to>
    <xdr:cxnSp macro="">
      <xdr:nvCxnSpPr>
        <xdr:cNvPr id="299" name="直線コネクタ 298"/>
        <xdr:cNvCxnSpPr/>
      </xdr:nvCxnSpPr>
      <xdr:spPr>
        <a:xfrm flipV="1">
          <a:off x="8750300" y="6399682"/>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55161</xdr:rowOff>
    </xdr:from>
    <xdr:to>
      <xdr:col>45</xdr:col>
      <xdr:colOff>177800</xdr:colOff>
      <xdr:row>37</xdr:row>
      <xdr:rowOff>59908</xdr:rowOff>
    </xdr:to>
    <xdr:cxnSp macro="">
      <xdr:nvCxnSpPr>
        <xdr:cNvPr id="302" name="直線コネクタ 301"/>
        <xdr:cNvCxnSpPr/>
      </xdr:nvCxnSpPr>
      <xdr:spPr>
        <a:xfrm>
          <a:off x="7861300" y="6398811"/>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55161</xdr:rowOff>
    </xdr:from>
    <xdr:to>
      <xdr:col>41</xdr:col>
      <xdr:colOff>50800</xdr:colOff>
      <xdr:row>37</xdr:row>
      <xdr:rowOff>57981</xdr:rowOff>
    </xdr:to>
    <xdr:cxnSp macro="">
      <xdr:nvCxnSpPr>
        <xdr:cNvPr id="305" name="直線コネクタ 304"/>
        <xdr:cNvCxnSpPr/>
      </xdr:nvCxnSpPr>
      <xdr:spPr>
        <a:xfrm flipV="1">
          <a:off x="6972300" y="639881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169922</xdr:rowOff>
    </xdr:from>
    <xdr:to>
      <xdr:col>55</xdr:col>
      <xdr:colOff>50800</xdr:colOff>
      <xdr:row>37</xdr:row>
      <xdr:rowOff>100072</xdr:rowOff>
    </xdr:to>
    <xdr:sp macro="" textlink="">
      <xdr:nvSpPr>
        <xdr:cNvPr id="315" name="楕円 314"/>
        <xdr:cNvSpPr/>
      </xdr:nvSpPr>
      <xdr:spPr>
        <a:xfrm>
          <a:off x="10426700" y="6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148349</xdr:rowOff>
    </xdr:from>
    <xdr:ext cx="534377" cy="259045"/>
    <xdr:sp macro="" textlink="">
      <xdr:nvSpPr>
        <xdr:cNvPr id="316" name="補助費等該当値テキスト"/>
        <xdr:cNvSpPr txBox="1"/>
      </xdr:nvSpPr>
      <xdr:spPr>
        <a:xfrm>
          <a:off x="10528300" y="632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5232</xdr:rowOff>
    </xdr:from>
    <xdr:to>
      <xdr:col>50</xdr:col>
      <xdr:colOff>165100</xdr:colOff>
      <xdr:row>37</xdr:row>
      <xdr:rowOff>106832</xdr:rowOff>
    </xdr:to>
    <xdr:sp macro="" textlink="">
      <xdr:nvSpPr>
        <xdr:cNvPr id="317" name="楕円 316"/>
        <xdr:cNvSpPr/>
      </xdr:nvSpPr>
      <xdr:spPr>
        <a:xfrm>
          <a:off x="9588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97959</xdr:rowOff>
    </xdr:from>
    <xdr:ext cx="534377" cy="259045"/>
    <xdr:sp macro="" textlink="">
      <xdr:nvSpPr>
        <xdr:cNvPr id="318" name="テキスト ボックス 317"/>
        <xdr:cNvSpPr txBox="1"/>
      </xdr:nvSpPr>
      <xdr:spPr>
        <a:xfrm>
          <a:off x="9372111" y="64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9108</xdr:rowOff>
    </xdr:from>
    <xdr:to>
      <xdr:col>46</xdr:col>
      <xdr:colOff>38100</xdr:colOff>
      <xdr:row>37</xdr:row>
      <xdr:rowOff>110708</xdr:rowOff>
    </xdr:to>
    <xdr:sp macro="" textlink="">
      <xdr:nvSpPr>
        <xdr:cNvPr id="319" name="楕円 318"/>
        <xdr:cNvSpPr/>
      </xdr:nvSpPr>
      <xdr:spPr>
        <a:xfrm>
          <a:off x="8699500" y="63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101835</xdr:rowOff>
    </xdr:from>
    <xdr:ext cx="534377" cy="259045"/>
    <xdr:sp macro="" textlink="">
      <xdr:nvSpPr>
        <xdr:cNvPr id="320" name="テキスト ボックス 319"/>
        <xdr:cNvSpPr txBox="1"/>
      </xdr:nvSpPr>
      <xdr:spPr>
        <a:xfrm>
          <a:off x="8483111" y="64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4361</xdr:rowOff>
    </xdr:from>
    <xdr:to>
      <xdr:col>41</xdr:col>
      <xdr:colOff>101600</xdr:colOff>
      <xdr:row>37</xdr:row>
      <xdr:rowOff>105961</xdr:rowOff>
    </xdr:to>
    <xdr:sp macro="" textlink="">
      <xdr:nvSpPr>
        <xdr:cNvPr id="321" name="楕円 320"/>
        <xdr:cNvSpPr/>
      </xdr:nvSpPr>
      <xdr:spPr>
        <a:xfrm>
          <a:off x="7810500" y="63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97088</xdr:rowOff>
    </xdr:from>
    <xdr:ext cx="534377" cy="259045"/>
    <xdr:sp macro="" textlink="">
      <xdr:nvSpPr>
        <xdr:cNvPr id="322" name="テキスト ボックス 321"/>
        <xdr:cNvSpPr txBox="1"/>
      </xdr:nvSpPr>
      <xdr:spPr>
        <a:xfrm>
          <a:off x="7594111" y="64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7181</xdr:rowOff>
    </xdr:from>
    <xdr:to>
      <xdr:col>36</xdr:col>
      <xdr:colOff>165100</xdr:colOff>
      <xdr:row>37</xdr:row>
      <xdr:rowOff>108781</xdr:rowOff>
    </xdr:to>
    <xdr:sp macro="" textlink="">
      <xdr:nvSpPr>
        <xdr:cNvPr id="323" name="楕円 322"/>
        <xdr:cNvSpPr/>
      </xdr:nvSpPr>
      <xdr:spPr>
        <a:xfrm>
          <a:off x="6921500" y="63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99908</xdr:rowOff>
    </xdr:from>
    <xdr:ext cx="534377" cy="259045"/>
    <xdr:sp macro="" textlink="">
      <xdr:nvSpPr>
        <xdr:cNvPr id="324" name="テキスト ボックス 323"/>
        <xdr:cNvSpPr txBox="1"/>
      </xdr:nvSpPr>
      <xdr:spPr>
        <a:xfrm>
          <a:off x="6705111" y="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76789</xdr:rowOff>
    </xdr:from>
    <xdr:to>
      <xdr:col>55</xdr:col>
      <xdr:colOff>0</xdr:colOff>
      <xdr:row>57</xdr:row>
      <xdr:rowOff>145133</xdr:rowOff>
    </xdr:to>
    <xdr:cxnSp macro="">
      <xdr:nvCxnSpPr>
        <xdr:cNvPr id="353" name="直線コネクタ 352"/>
        <xdr:cNvCxnSpPr/>
      </xdr:nvCxnSpPr>
      <xdr:spPr>
        <a:xfrm>
          <a:off x="9639300" y="9677989"/>
          <a:ext cx="838200" cy="2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76789</xdr:rowOff>
    </xdr:from>
    <xdr:to>
      <xdr:col>50</xdr:col>
      <xdr:colOff>114300</xdr:colOff>
      <xdr:row>56</xdr:row>
      <xdr:rowOff>124034</xdr:rowOff>
    </xdr:to>
    <xdr:cxnSp macro="">
      <xdr:nvCxnSpPr>
        <xdr:cNvPr id="356" name="直線コネクタ 355"/>
        <xdr:cNvCxnSpPr/>
      </xdr:nvCxnSpPr>
      <xdr:spPr>
        <a:xfrm flipV="1">
          <a:off x="8750300" y="9677989"/>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156152</xdr:rowOff>
    </xdr:from>
    <xdr:to>
      <xdr:col>45</xdr:col>
      <xdr:colOff>177800</xdr:colOff>
      <xdr:row>56</xdr:row>
      <xdr:rowOff>124034</xdr:rowOff>
    </xdr:to>
    <xdr:cxnSp macro="">
      <xdr:nvCxnSpPr>
        <xdr:cNvPr id="359" name="直線コネクタ 358"/>
        <xdr:cNvCxnSpPr/>
      </xdr:nvCxnSpPr>
      <xdr:spPr>
        <a:xfrm>
          <a:off x="7861300" y="9414452"/>
          <a:ext cx="889000" cy="3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156152</xdr:rowOff>
    </xdr:from>
    <xdr:to>
      <xdr:col>41</xdr:col>
      <xdr:colOff>50800</xdr:colOff>
      <xdr:row>55</xdr:row>
      <xdr:rowOff>122486</xdr:rowOff>
    </xdr:to>
    <xdr:cxnSp macro="">
      <xdr:nvCxnSpPr>
        <xdr:cNvPr id="362" name="直線コネクタ 361"/>
        <xdr:cNvCxnSpPr/>
      </xdr:nvCxnSpPr>
      <xdr:spPr>
        <a:xfrm flipV="1">
          <a:off x="6972300" y="9414452"/>
          <a:ext cx="889000" cy="1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94333</xdr:rowOff>
    </xdr:from>
    <xdr:to>
      <xdr:col>55</xdr:col>
      <xdr:colOff>50800</xdr:colOff>
      <xdr:row>58</xdr:row>
      <xdr:rowOff>24483</xdr:rowOff>
    </xdr:to>
    <xdr:sp macro="" textlink="">
      <xdr:nvSpPr>
        <xdr:cNvPr id="372" name="楕円 371"/>
        <xdr:cNvSpPr/>
      </xdr:nvSpPr>
      <xdr:spPr>
        <a:xfrm>
          <a:off x="10426700" y="98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72760</xdr:rowOff>
    </xdr:from>
    <xdr:ext cx="534377" cy="259045"/>
    <xdr:sp macro="" textlink="">
      <xdr:nvSpPr>
        <xdr:cNvPr id="373" name="普通建設事業費該当値テキスト"/>
        <xdr:cNvSpPr txBox="1"/>
      </xdr:nvSpPr>
      <xdr:spPr>
        <a:xfrm>
          <a:off x="10528300" y="98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25989</xdr:rowOff>
    </xdr:from>
    <xdr:to>
      <xdr:col>50</xdr:col>
      <xdr:colOff>165100</xdr:colOff>
      <xdr:row>56</xdr:row>
      <xdr:rowOff>127589</xdr:rowOff>
    </xdr:to>
    <xdr:sp macro="" textlink="">
      <xdr:nvSpPr>
        <xdr:cNvPr id="374" name="楕円 373"/>
        <xdr:cNvSpPr/>
      </xdr:nvSpPr>
      <xdr:spPr>
        <a:xfrm>
          <a:off x="9588500" y="96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144116</xdr:rowOff>
    </xdr:from>
    <xdr:ext cx="534377" cy="259045"/>
    <xdr:sp macro="" textlink="">
      <xdr:nvSpPr>
        <xdr:cNvPr id="375" name="テキスト ボックス 374"/>
        <xdr:cNvSpPr txBox="1"/>
      </xdr:nvSpPr>
      <xdr:spPr>
        <a:xfrm>
          <a:off x="9372111" y="94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73234</xdr:rowOff>
    </xdr:from>
    <xdr:to>
      <xdr:col>46</xdr:col>
      <xdr:colOff>38100</xdr:colOff>
      <xdr:row>57</xdr:row>
      <xdr:rowOff>3384</xdr:rowOff>
    </xdr:to>
    <xdr:sp macro="" textlink="">
      <xdr:nvSpPr>
        <xdr:cNvPr id="376" name="楕円 375"/>
        <xdr:cNvSpPr/>
      </xdr:nvSpPr>
      <xdr:spPr>
        <a:xfrm>
          <a:off x="8699500" y="9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19911</xdr:rowOff>
    </xdr:from>
    <xdr:ext cx="534377" cy="259045"/>
    <xdr:sp macro="" textlink="">
      <xdr:nvSpPr>
        <xdr:cNvPr id="377" name="テキスト ボックス 376"/>
        <xdr:cNvSpPr txBox="1"/>
      </xdr:nvSpPr>
      <xdr:spPr>
        <a:xfrm>
          <a:off x="8483111" y="94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105352</xdr:rowOff>
    </xdr:from>
    <xdr:to>
      <xdr:col>41</xdr:col>
      <xdr:colOff>101600</xdr:colOff>
      <xdr:row>55</xdr:row>
      <xdr:rowOff>35502</xdr:rowOff>
    </xdr:to>
    <xdr:sp macro="" textlink="">
      <xdr:nvSpPr>
        <xdr:cNvPr id="378" name="楕円 377"/>
        <xdr:cNvSpPr/>
      </xdr:nvSpPr>
      <xdr:spPr>
        <a:xfrm>
          <a:off x="7810500" y="93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52029</xdr:rowOff>
    </xdr:from>
    <xdr:ext cx="534377" cy="259045"/>
    <xdr:sp macro="" textlink="">
      <xdr:nvSpPr>
        <xdr:cNvPr id="379" name="テキスト ボックス 378"/>
        <xdr:cNvSpPr txBox="1"/>
      </xdr:nvSpPr>
      <xdr:spPr>
        <a:xfrm>
          <a:off x="7594111" y="91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71686</xdr:rowOff>
    </xdr:from>
    <xdr:to>
      <xdr:col>36</xdr:col>
      <xdr:colOff>165100</xdr:colOff>
      <xdr:row>56</xdr:row>
      <xdr:rowOff>1836</xdr:rowOff>
    </xdr:to>
    <xdr:sp macro="" textlink="">
      <xdr:nvSpPr>
        <xdr:cNvPr id="380" name="楕円 379"/>
        <xdr:cNvSpPr/>
      </xdr:nvSpPr>
      <xdr:spPr>
        <a:xfrm>
          <a:off x="6921500" y="95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18363</xdr:rowOff>
    </xdr:from>
    <xdr:ext cx="534377" cy="259045"/>
    <xdr:sp macro="" textlink="">
      <xdr:nvSpPr>
        <xdr:cNvPr id="381" name="テキスト ボックス 380"/>
        <xdr:cNvSpPr txBox="1"/>
      </xdr:nvSpPr>
      <xdr:spPr>
        <a:xfrm>
          <a:off x="6705111" y="92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24856</xdr:rowOff>
    </xdr:from>
    <xdr:to>
      <xdr:col>55</xdr:col>
      <xdr:colOff>0</xdr:colOff>
      <xdr:row>79</xdr:row>
      <xdr:rowOff>26150</xdr:rowOff>
    </xdr:to>
    <xdr:cxnSp macro="">
      <xdr:nvCxnSpPr>
        <xdr:cNvPr id="412" name="直線コネクタ 411"/>
        <xdr:cNvCxnSpPr/>
      </xdr:nvCxnSpPr>
      <xdr:spPr>
        <a:xfrm flipV="1">
          <a:off x="9639300" y="13569406"/>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26150</xdr:rowOff>
    </xdr:from>
    <xdr:to>
      <xdr:col>50</xdr:col>
      <xdr:colOff>114300</xdr:colOff>
      <xdr:row>79</xdr:row>
      <xdr:rowOff>68997</xdr:rowOff>
    </xdr:to>
    <xdr:cxnSp macro="">
      <xdr:nvCxnSpPr>
        <xdr:cNvPr id="415" name="直線コネクタ 414"/>
        <xdr:cNvCxnSpPr/>
      </xdr:nvCxnSpPr>
      <xdr:spPr>
        <a:xfrm flipV="1">
          <a:off x="8750300" y="13570700"/>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68997</xdr:rowOff>
    </xdr:from>
    <xdr:to>
      <xdr:col>45</xdr:col>
      <xdr:colOff>177800</xdr:colOff>
      <xdr:row>79</xdr:row>
      <xdr:rowOff>95407</xdr:rowOff>
    </xdr:to>
    <xdr:cxnSp macro="">
      <xdr:nvCxnSpPr>
        <xdr:cNvPr id="418" name="直線コネクタ 417"/>
        <xdr:cNvCxnSpPr/>
      </xdr:nvCxnSpPr>
      <xdr:spPr>
        <a:xfrm flipV="1">
          <a:off x="7861300" y="13613547"/>
          <a:ext cx="889000" cy="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90790</xdr:rowOff>
    </xdr:from>
    <xdr:to>
      <xdr:col>41</xdr:col>
      <xdr:colOff>50800</xdr:colOff>
      <xdr:row>79</xdr:row>
      <xdr:rowOff>95407</xdr:rowOff>
    </xdr:to>
    <xdr:cxnSp macro="">
      <xdr:nvCxnSpPr>
        <xdr:cNvPr id="421" name="直線コネクタ 420"/>
        <xdr:cNvCxnSpPr/>
      </xdr:nvCxnSpPr>
      <xdr:spPr>
        <a:xfrm>
          <a:off x="6972300" y="13635340"/>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145506</xdr:rowOff>
    </xdr:from>
    <xdr:to>
      <xdr:col>55</xdr:col>
      <xdr:colOff>50800</xdr:colOff>
      <xdr:row>79</xdr:row>
      <xdr:rowOff>75656</xdr:rowOff>
    </xdr:to>
    <xdr:sp macro="" textlink="">
      <xdr:nvSpPr>
        <xdr:cNvPr id="431" name="楕円 430"/>
        <xdr:cNvSpPr/>
      </xdr:nvSpPr>
      <xdr:spPr>
        <a:xfrm>
          <a:off x="10426700" y="135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60433</xdr:rowOff>
    </xdr:from>
    <xdr:ext cx="469744" cy="259045"/>
    <xdr:sp macro="" textlink="">
      <xdr:nvSpPr>
        <xdr:cNvPr id="432" name="普通建設事業費 （ うち新規整備　）該当値テキスト"/>
        <xdr:cNvSpPr txBox="1"/>
      </xdr:nvSpPr>
      <xdr:spPr>
        <a:xfrm>
          <a:off x="10528300" y="134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146800</xdr:rowOff>
    </xdr:from>
    <xdr:to>
      <xdr:col>50</xdr:col>
      <xdr:colOff>165100</xdr:colOff>
      <xdr:row>79</xdr:row>
      <xdr:rowOff>76950</xdr:rowOff>
    </xdr:to>
    <xdr:sp macro="" textlink="">
      <xdr:nvSpPr>
        <xdr:cNvPr id="433" name="楕円 432"/>
        <xdr:cNvSpPr/>
      </xdr:nvSpPr>
      <xdr:spPr>
        <a:xfrm>
          <a:off x="9588500" y="13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68077</xdr:rowOff>
    </xdr:from>
    <xdr:ext cx="469744" cy="259045"/>
    <xdr:sp macro="" textlink="">
      <xdr:nvSpPr>
        <xdr:cNvPr id="434" name="テキスト ボックス 433"/>
        <xdr:cNvSpPr txBox="1"/>
      </xdr:nvSpPr>
      <xdr:spPr>
        <a:xfrm>
          <a:off x="9404428" y="136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18197</xdr:rowOff>
    </xdr:from>
    <xdr:to>
      <xdr:col>46</xdr:col>
      <xdr:colOff>38100</xdr:colOff>
      <xdr:row>79</xdr:row>
      <xdr:rowOff>119797</xdr:rowOff>
    </xdr:to>
    <xdr:sp macro="" textlink="">
      <xdr:nvSpPr>
        <xdr:cNvPr id="435" name="楕円 434"/>
        <xdr:cNvSpPr/>
      </xdr:nvSpPr>
      <xdr:spPr>
        <a:xfrm>
          <a:off x="8699500" y="13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110924</xdr:rowOff>
    </xdr:from>
    <xdr:ext cx="469744" cy="259045"/>
    <xdr:sp macro="" textlink="">
      <xdr:nvSpPr>
        <xdr:cNvPr id="436" name="テキスト ボックス 435"/>
        <xdr:cNvSpPr txBox="1"/>
      </xdr:nvSpPr>
      <xdr:spPr>
        <a:xfrm>
          <a:off x="8515428" y="136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44607</xdr:rowOff>
    </xdr:from>
    <xdr:to>
      <xdr:col>41</xdr:col>
      <xdr:colOff>101600</xdr:colOff>
      <xdr:row>79</xdr:row>
      <xdr:rowOff>146207</xdr:rowOff>
    </xdr:to>
    <xdr:sp macro="" textlink="">
      <xdr:nvSpPr>
        <xdr:cNvPr id="437" name="楕円 436"/>
        <xdr:cNvSpPr/>
      </xdr:nvSpPr>
      <xdr:spPr>
        <a:xfrm>
          <a:off x="7810500" y="13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137334</xdr:rowOff>
    </xdr:from>
    <xdr:ext cx="378565" cy="259045"/>
    <xdr:sp macro="" textlink="">
      <xdr:nvSpPr>
        <xdr:cNvPr id="438" name="テキスト ボックス 437"/>
        <xdr:cNvSpPr txBox="1"/>
      </xdr:nvSpPr>
      <xdr:spPr>
        <a:xfrm>
          <a:off x="7672017" y="13681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39990</xdr:rowOff>
    </xdr:from>
    <xdr:to>
      <xdr:col>36</xdr:col>
      <xdr:colOff>165100</xdr:colOff>
      <xdr:row>79</xdr:row>
      <xdr:rowOff>141590</xdr:rowOff>
    </xdr:to>
    <xdr:sp macro="" textlink="">
      <xdr:nvSpPr>
        <xdr:cNvPr id="439" name="楕円 438"/>
        <xdr:cNvSpPr/>
      </xdr:nvSpPr>
      <xdr:spPr>
        <a:xfrm>
          <a:off x="6921500" y="135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132717</xdr:rowOff>
    </xdr:from>
    <xdr:ext cx="378565" cy="259045"/>
    <xdr:sp macro="" textlink="">
      <xdr:nvSpPr>
        <xdr:cNvPr id="440" name="テキスト ボックス 439"/>
        <xdr:cNvSpPr txBox="1"/>
      </xdr:nvSpPr>
      <xdr:spPr>
        <a:xfrm>
          <a:off x="6783017" y="13677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158902</xdr:rowOff>
    </xdr:from>
    <xdr:to>
      <xdr:col>55</xdr:col>
      <xdr:colOff>0</xdr:colOff>
      <xdr:row>97</xdr:row>
      <xdr:rowOff>114261</xdr:rowOff>
    </xdr:to>
    <xdr:cxnSp macro="">
      <xdr:nvCxnSpPr>
        <xdr:cNvPr id="469" name="直線コネクタ 468"/>
        <xdr:cNvCxnSpPr/>
      </xdr:nvCxnSpPr>
      <xdr:spPr>
        <a:xfrm>
          <a:off x="9639300" y="16618102"/>
          <a:ext cx="838200" cy="1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150851</xdr:rowOff>
    </xdr:from>
    <xdr:to>
      <xdr:col>50</xdr:col>
      <xdr:colOff>114300</xdr:colOff>
      <xdr:row>96</xdr:row>
      <xdr:rowOff>158902</xdr:rowOff>
    </xdr:to>
    <xdr:cxnSp macro="">
      <xdr:nvCxnSpPr>
        <xdr:cNvPr id="472" name="直線コネクタ 471"/>
        <xdr:cNvCxnSpPr/>
      </xdr:nvCxnSpPr>
      <xdr:spPr>
        <a:xfrm>
          <a:off x="8750300" y="16438601"/>
          <a:ext cx="889000" cy="1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11671</xdr:rowOff>
    </xdr:from>
    <xdr:to>
      <xdr:col>45</xdr:col>
      <xdr:colOff>177800</xdr:colOff>
      <xdr:row>95</xdr:row>
      <xdr:rowOff>150851</xdr:rowOff>
    </xdr:to>
    <xdr:cxnSp macro="">
      <xdr:nvCxnSpPr>
        <xdr:cNvPr id="475" name="直線コネクタ 474"/>
        <xdr:cNvCxnSpPr/>
      </xdr:nvCxnSpPr>
      <xdr:spPr>
        <a:xfrm>
          <a:off x="7861300" y="15956521"/>
          <a:ext cx="889000" cy="48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11671</xdr:rowOff>
    </xdr:from>
    <xdr:to>
      <xdr:col>41</xdr:col>
      <xdr:colOff>50800</xdr:colOff>
      <xdr:row>94</xdr:row>
      <xdr:rowOff>42329</xdr:rowOff>
    </xdr:to>
    <xdr:cxnSp macro="">
      <xdr:nvCxnSpPr>
        <xdr:cNvPr id="478" name="直線コネクタ 477"/>
        <xdr:cNvCxnSpPr/>
      </xdr:nvCxnSpPr>
      <xdr:spPr>
        <a:xfrm flipV="1">
          <a:off x="6972300" y="15956521"/>
          <a:ext cx="889000" cy="2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63461</xdr:rowOff>
    </xdr:from>
    <xdr:to>
      <xdr:col>55</xdr:col>
      <xdr:colOff>50800</xdr:colOff>
      <xdr:row>97</xdr:row>
      <xdr:rowOff>165061</xdr:rowOff>
    </xdr:to>
    <xdr:sp macro="" textlink="">
      <xdr:nvSpPr>
        <xdr:cNvPr id="488" name="楕円 487"/>
        <xdr:cNvSpPr/>
      </xdr:nvSpPr>
      <xdr:spPr>
        <a:xfrm>
          <a:off x="104267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41888</xdr:rowOff>
    </xdr:from>
    <xdr:ext cx="534377" cy="259045"/>
    <xdr:sp macro="" textlink="">
      <xdr:nvSpPr>
        <xdr:cNvPr id="489" name="普通建設事業費 （ うち更新整備　）該当値テキスト"/>
        <xdr:cNvSpPr txBox="1"/>
      </xdr:nvSpPr>
      <xdr:spPr>
        <a:xfrm>
          <a:off x="10528300" y="1667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108102</xdr:rowOff>
    </xdr:from>
    <xdr:to>
      <xdr:col>50</xdr:col>
      <xdr:colOff>165100</xdr:colOff>
      <xdr:row>97</xdr:row>
      <xdr:rowOff>38252</xdr:rowOff>
    </xdr:to>
    <xdr:sp macro="" textlink="">
      <xdr:nvSpPr>
        <xdr:cNvPr id="490" name="楕円 489"/>
        <xdr:cNvSpPr/>
      </xdr:nvSpPr>
      <xdr:spPr>
        <a:xfrm>
          <a:off x="9588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54779</xdr:rowOff>
    </xdr:from>
    <xdr:ext cx="534377" cy="259045"/>
    <xdr:sp macro="" textlink="">
      <xdr:nvSpPr>
        <xdr:cNvPr id="491" name="テキスト ボックス 490"/>
        <xdr:cNvSpPr txBox="1"/>
      </xdr:nvSpPr>
      <xdr:spPr>
        <a:xfrm>
          <a:off x="9372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100051</xdr:rowOff>
    </xdr:from>
    <xdr:to>
      <xdr:col>46</xdr:col>
      <xdr:colOff>38100</xdr:colOff>
      <xdr:row>96</xdr:row>
      <xdr:rowOff>30201</xdr:rowOff>
    </xdr:to>
    <xdr:sp macro="" textlink="">
      <xdr:nvSpPr>
        <xdr:cNvPr id="492" name="楕円 491"/>
        <xdr:cNvSpPr/>
      </xdr:nvSpPr>
      <xdr:spPr>
        <a:xfrm>
          <a:off x="86995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46728</xdr:rowOff>
    </xdr:from>
    <xdr:ext cx="534377" cy="259045"/>
    <xdr:sp macro="" textlink="">
      <xdr:nvSpPr>
        <xdr:cNvPr id="493" name="テキスト ボックス 492"/>
        <xdr:cNvSpPr txBox="1"/>
      </xdr:nvSpPr>
      <xdr:spPr>
        <a:xfrm>
          <a:off x="8483111" y="161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132321</xdr:rowOff>
    </xdr:from>
    <xdr:to>
      <xdr:col>41</xdr:col>
      <xdr:colOff>101600</xdr:colOff>
      <xdr:row>93</xdr:row>
      <xdr:rowOff>62471</xdr:rowOff>
    </xdr:to>
    <xdr:sp macro="" textlink="">
      <xdr:nvSpPr>
        <xdr:cNvPr id="494" name="楕円 493"/>
        <xdr:cNvSpPr/>
      </xdr:nvSpPr>
      <xdr:spPr>
        <a:xfrm>
          <a:off x="7810500" y="159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78998</xdr:rowOff>
    </xdr:from>
    <xdr:ext cx="534377" cy="259045"/>
    <xdr:sp macro="" textlink="">
      <xdr:nvSpPr>
        <xdr:cNvPr id="495" name="テキスト ボックス 494"/>
        <xdr:cNvSpPr txBox="1"/>
      </xdr:nvSpPr>
      <xdr:spPr>
        <a:xfrm>
          <a:off x="7594111" y="15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162979</xdr:rowOff>
    </xdr:from>
    <xdr:to>
      <xdr:col>36</xdr:col>
      <xdr:colOff>165100</xdr:colOff>
      <xdr:row>94</xdr:row>
      <xdr:rowOff>93129</xdr:rowOff>
    </xdr:to>
    <xdr:sp macro="" textlink="">
      <xdr:nvSpPr>
        <xdr:cNvPr id="496" name="楕円 495"/>
        <xdr:cNvSpPr/>
      </xdr:nvSpPr>
      <xdr:spPr>
        <a:xfrm>
          <a:off x="6921500" y="16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109656</xdr:rowOff>
    </xdr:from>
    <xdr:ext cx="534377" cy="259045"/>
    <xdr:sp macro="" textlink="">
      <xdr:nvSpPr>
        <xdr:cNvPr id="497" name="テキスト ボックス 496"/>
        <xdr:cNvSpPr txBox="1"/>
      </xdr:nvSpPr>
      <xdr:spPr>
        <a:xfrm>
          <a:off x="6705111" y="15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41909</xdr:rowOff>
    </xdr:from>
    <xdr:to>
      <xdr:col>85</xdr:col>
      <xdr:colOff>127000</xdr:colOff>
      <xdr:row>39</xdr:row>
      <xdr:rowOff>43455</xdr:rowOff>
    </xdr:to>
    <xdr:cxnSp macro="">
      <xdr:nvCxnSpPr>
        <xdr:cNvPr id="526" name="直線コネクタ 525"/>
        <xdr:cNvCxnSpPr/>
      </xdr:nvCxnSpPr>
      <xdr:spPr>
        <a:xfrm flipV="1">
          <a:off x="15481300" y="6728459"/>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43455</xdr:rowOff>
    </xdr:from>
    <xdr:to>
      <xdr:col>81</xdr:col>
      <xdr:colOff>50800</xdr:colOff>
      <xdr:row>39</xdr:row>
      <xdr:rowOff>44450</xdr:rowOff>
    </xdr:to>
    <xdr:cxnSp macro="">
      <xdr:nvCxnSpPr>
        <xdr:cNvPr id="529" name="直線コネクタ 528"/>
        <xdr:cNvCxnSpPr/>
      </xdr:nvCxnSpPr>
      <xdr:spPr>
        <a:xfrm flipV="1">
          <a:off x="14592300" y="673000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162559</xdr:rowOff>
    </xdr:from>
    <xdr:to>
      <xdr:col>85</xdr:col>
      <xdr:colOff>177800</xdr:colOff>
      <xdr:row>39</xdr:row>
      <xdr:rowOff>92709</xdr:rowOff>
    </xdr:to>
    <xdr:sp macro="" textlink="">
      <xdr:nvSpPr>
        <xdr:cNvPr id="545" name="楕円 544"/>
        <xdr:cNvSpPr/>
      </xdr:nvSpPr>
      <xdr:spPr>
        <a:xfrm>
          <a:off x="16268700" y="66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164105</xdr:rowOff>
    </xdr:from>
    <xdr:to>
      <xdr:col>81</xdr:col>
      <xdr:colOff>101600</xdr:colOff>
      <xdr:row>39</xdr:row>
      <xdr:rowOff>94255</xdr:rowOff>
    </xdr:to>
    <xdr:sp macro="" textlink="">
      <xdr:nvSpPr>
        <xdr:cNvPr id="547" name="楕円 546"/>
        <xdr:cNvSpPr/>
      </xdr:nvSpPr>
      <xdr:spPr>
        <a:xfrm>
          <a:off x="15430500" y="6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85382</xdr:rowOff>
    </xdr:from>
    <xdr:ext cx="378565" cy="259045"/>
    <xdr:sp macro="" textlink="">
      <xdr:nvSpPr>
        <xdr:cNvPr id="548" name="テキスト ボックス 547"/>
        <xdr:cNvSpPr txBox="1"/>
      </xdr:nvSpPr>
      <xdr:spPr>
        <a:xfrm>
          <a:off x="15292017" y="677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169139</xdr:rowOff>
    </xdr:from>
    <xdr:to>
      <xdr:col>85</xdr:col>
      <xdr:colOff>127000</xdr:colOff>
      <xdr:row>77</xdr:row>
      <xdr:rowOff>2502</xdr:rowOff>
    </xdr:to>
    <xdr:cxnSp macro="">
      <xdr:nvCxnSpPr>
        <xdr:cNvPr id="632" name="直線コネクタ 631"/>
        <xdr:cNvCxnSpPr/>
      </xdr:nvCxnSpPr>
      <xdr:spPr>
        <a:xfrm flipV="1">
          <a:off x="15481300" y="13199339"/>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171310</xdr:rowOff>
    </xdr:from>
    <xdr:to>
      <xdr:col>81</xdr:col>
      <xdr:colOff>50800</xdr:colOff>
      <xdr:row>77</xdr:row>
      <xdr:rowOff>2502</xdr:rowOff>
    </xdr:to>
    <xdr:cxnSp macro="">
      <xdr:nvCxnSpPr>
        <xdr:cNvPr id="635" name="直線コネクタ 634"/>
        <xdr:cNvCxnSpPr/>
      </xdr:nvCxnSpPr>
      <xdr:spPr>
        <a:xfrm>
          <a:off x="14592300" y="13201510"/>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162967</xdr:rowOff>
    </xdr:from>
    <xdr:to>
      <xdr:col>76</xdr:col>
      <xdr:colOff>114300</xdr:colOff>
      <xdr:row>76</xdr:row>
      <xdr:rowOff>171310</xdr:rowOff>
    </xdr:to>
    <xdr:cxnSp macro="">
      <xdr:nvCxnSpPr>
        <xdr:cNvPr id="638" name="直線コネクタ 637"/>
        <xdr:cNvCxnSpPr/>
      </xdr:nvCxnSpPr>
      <xdr:spPr>
        <a:xfrm>
          <a:off x="13703300" y="13193167"/>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149873</xdr:rowOff>
    </xdr:from>
    <xdr:to>
      <xdr:col>71</xdr:col>
      <xdr:colOff>177800</xdr:colOff>
      <xdr:row>76</xdr:row>
      <xdr:rowOff>162967</xdr:rowOff>
    </xdr:to>
    <xdr:cxnSp macro="">
      <xdr:nvCxnSpPr>
        <xdr:cNvPr id="641" name="直線コネクタ 640"/>
        <xdr:cNvCxnSpPr/>
      </xdr:nvCxnSpPr>
      <xdr:spPr>
        <a:xfrm>
          <a:off x="12814300" y="13180073"/>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118339</xdr:rowOff>
    </xdr:from>
    <xdr:to>
      <xdr:col>85</xdr:col>
      <xdr:colOff>177800</xdr:colOff>
      <xdr:row>77</xdr:row>
      <xdr:rowOff>48489</xdr:rowOff>
    </xdr:to>
    <xdr:sp macro="" textlink="">
      <xdr:nvSpPr>
        <xdr:cNvPr id="651" name="楕円 650"/>
        <xdr:cNvSpPr/>
      </xdr:nvSpPr>
      <xdr:spPr>
        <a:xfrm>
          <a:off x="16268700" y="131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96766</xdr:rowOff>
    </xdr:from>
    <xdr:ext cx="534377" cy="259045"/>
    <xdr:sp macro="" textlink="">
      <xdr:nvSpPr>
        <xdr:cNvPr id="652" name="公債費該当値テキスト"/>
        <xdr:cNvSpPr txBox="1"/>
      </xdr:nvSpPr>
      <xdr:spPr>
        <a:xfrm>
          <a:off x="16370300" y="131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123152</xdr:rowOff>
    </xdr:from>
    <xdr:to>
      <xdr:col>81</xdr:col>
      <xdr:colOff>101600</xdr:colOff>
      <xdr:row>77</xdr:row>
      <xdr:rowOff>53302</xdr:rowOff>
    </xdr:to>
    <xdr:sp macro="" textlink="">
      <xdr:nvSpPr>
        <xdr:cNvPr id="653" name="楕円 652"/>
        <xdr:cNvSpPr/>
      </xdr:nvSpPr>
      <xdr:spPr>
        <a:xfrm>
          <a:off x="154305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44429</xdr:rowOff>
    </xdr:from>
    <xdr:ext cx="534377" cy="259045"/>
    <xdr:sp macro="" textlink="">
      <xdr:nvSpPr>
        <xdr:cNvPr id="654" name="テキスト ボックス 653"/>
        <xdr:cNvSpPr txBox="1"/>
      </xdr:nvSpPr>
      <xdr:spPr>
        <a:xfrm>
          <a:off x="15214111"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120510</xdr:rowOff>
    </xdr:from>
    <xdr:to>
      <xdr:col>76</xdr:col>
      <xdr:colOff>165100</xdr:colOff>
      <xdr:row>77</xdr:row>
      <xdr:rowOff>50660</xdr:rowOff>
    </xdr:to>
    <xdr:sp macro="" textlink="">
      <xdr:nvSpPr>
        <xdr:cNvPr id="655" name="楕円 654"/>
        <xdr:cNvSpPr/>
      </xdr:nvSpPr>
      <xdr:spPr>
        <a:xfrm>
          <a:off x="14541500" y="131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41787</xdr:rowOff>
    </xdr:from>
    <xdr:ext cx="534377" cy="259045"/>
    <xdr:sp macro="" textlink="">
      <xdr:nvSpPr>
        <xdr:cNvPr id="656" name="テキスト ボックス 655"/>
        <xdr:cNvSpPr txBox="1"/>
      </xdr:nvSpPr>
      <xdr:spPr>
        <a:xfrm>
          <a:off x="14325111" y="1324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112167</xdr:rowOff>
    </xdr:from>
    <xdr:to>
      <xdr:col>72</xdr:col>
      <xdr:colOff>38100</xdr:colOff>
      <xdr:row>77</xdr:row>
      <xdr:rowOff>42317</xdr:rowOff>
    </xdr:to>
    <xdr:sp macro="" textlink="">
      <xdr:nvSpPr>
        <xdr:cNvPr id="657" name="楕円 656"/>
        <xdr:cNvSpPr/>
      </xdr:nvSpPr>
      <xdr:spPr>
        <a:xfrm>
          <a:off x="13652500" y="131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58843</xdr:rowOff>
    </xdr:from>
    <xdr:ext cx="534377" cy="259045"/>
    <xdr:sp macro="" textlink="">
      <xdr:nvSpPr>
        <xdr:cNvPr id="658" name="テキスト ボックス 657"/>
        <xdr:cNvSpPr txBox="1"/>
      </xdr:nvSpPr>
      <xdr:spPr>
        <a:xfrm>
          <a:off x="13436111" y="129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99073</xdr:rowOff>
    </xdr:from>
    <xdr:to>
      <xdr:col>67</xdr:col>
      <xdr:colOff>101600</xdr:colOff>
      <xdr:row>77</xdr:row>
      <xdr:rowOff>29223</xdr:rowOff>
    </xdr:to>
    <xdr:sp macro="" textlink="">
      <xdr:nvSpPr>
        <xdr:cNvPr id="659" name="楕円 658"/>
        <xdr:cNvSpPr/>
      </xdr:nvSpPr>
      <xdr:spPr>
        <a:xfrm>
          <a:off x="12763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20350</xdr:rowOff>
    </xdr:from>
    <xdr:ext cx="534377" cy="259045"/>
    <xdr:sp macro="" textlink="">
      <xdr:nvSpPr>
        <xdr:cNvPr id="660" name="テキスト ボックス 659"/>
        <xdr:cNvSpPr txBox="1"/>
      </xdr:nvSpPr>
      <xdr:spPr>
        <a:xfrm>
          <a:off x="12547111" y="132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126048</xdr:rowOff>
    </xdr:from>
    <xdr:to>
      <xdr:col>85</xdr:col>
      <xdr:colOff>127000</xdr:colOff>
      <xdr:row>98</xdr:row>
      <xdr:rowOff>164099</xdr:rowOff>
    </xdr:to>
    <xdr:cxnSp macro="">
      <xdr:nvCxnSpPr>
        <xdr:cNvPr id="689" name="直線コネクタ 688"/>
        <xdr:cNvCxnSpPr/>
      </xdr:nvCxnSpPr>
      <xdr:spPr>
        <a:xfrm>
          <a:off x="15481300" y="16928148"/>
          <a:ext cx="838200" cy="3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126048</xdr:rowOff>
    </xdr:from>
    <xdr:to>
      <xdr:col>81</xdr:col>
      <xdr:colOff>50800</xdr:colOff>
      <xdr:row>98</xdr:row>
      <xdr:rowOff>146428</xdr:rowOff>
    </xdr:to>
    <xdr:cxnSp macro="">
      <xdr:nvCxnSpPr>
        <xdr:cNvPr id="692" name="直線コネクタ 691"/>
        <xdr:cNvCxnSpPr/>
      </xdr:nvCxnSpPr>
      <xdr:spPr>
        <a:xfrm flipV="1">
          <a:off x="14592300" y="16928148"/>
          <a:ext cx="8890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146428</xdr:rowOff>
    </xdr:from>
    <xdr:to>
      <xdr:col>76</xdr:col>
      <xdr:colOff>114300</xdr:colOff>
      <xdr:row>98</xdr:row>
      <xdr:rowOff>160496</xdr:rowOff>
    </xdr:to>
    <xdr:cxnSp macro="">
      <xdr:nvCxnSpPr>
        <xdr:cNvPr id="695" name="直線コネクタ 694"/>
        <xdr:cNvCxnSpPr/>
      </xdr:nvCxnSpPr>
      <xdr:spPr>
        <a:xfrm flipV="1">
          <a:off x="13703300" y="16948528"/>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160496</xdr:rowOff>
    </xdr:from>
    <xdr:to>
      <xdr:col>71</xdr:col>
      <xdr:colOff>177800</xdr:colOff>
      <xdr:row>99</xdr:row>
      <xdr:rowOff>38725</xdr:rowOff>
    </xdr:to>
    <xdr:cxnSp macro="">
      <xdr:nvCxnSpPr>
        <xdr:cNvPr id="698" name="直線コネクタ 697"/>
        <xdr:cNvCxnSpPr/>
      </xdr:nvCxnSpPr>
      <xdr:spPr>
        <a:xfrm flipV="1">
          <a:off x="12814300" y="16962596"/>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113299</xdr:rowOff>
    </xdr:from>
    <xdr:to>
      <xdr:col>85</xdr:col>
      <xdr:colOff>177800</xdr:colOff>
      <xdr:row>99</xdr:row>
      <xdr:rowOff>43449</xdr:rowOff>
    </xdr:to>
    <xdr:sp macro="" textlink="">
      <xdr:nvSpPr>
        <xdr:cNvPr id="708" name="楕円 707"/>
        <xdr:cNvSpPr/>
      </xdr:nvSpPr>
      <xdr:spPr>
        <a:xfrm>
          <a:off x="16268700" y="169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72676</xdr:rowOff>
    </xdr:from>
    <xdr:ext cx="534377" cy="259045"/>
    <xdr:sp macro="" textlink="">
      <xdr:nvSpPr>
        <xdr:cNvPr id="709" name="積立金該当値テキスト"/>
        <xdr:cNvSpPr txBox="1"/>
      </xdr:nvSpPr>
      <xdr:spPr>
        <a:xfrm>
          <a:off x="16370300" y="167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75248</xdr:rowOff>
    </xdr:from>
    <xdr:to>
      <xdr:col>81</xdr:col>
      <xdr:colOff>101600</xdr:colOff>
      <xdr:row>99</xdr:row>
      <xdr:rowOff>5398</xdr:rowOff>
    </xdr:to>
    <xdr:sp macro="" textlink="">
      <xdr:nvSpPr>
        <xdr:cNvPr id="710" name="楕円 709"/>
        <xdr:cNvSpPr/>
      </xdr:nvSpPr>
      <xdr:spPr>
        <a:xfrm>
          <a:off x="15430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21925</xdr:rowOff>
    </xdr:from>
    <xdr:ext cx="534377" cy="259045"/>
    <xdr:sp macro="" textlink="">
      <xdr:nvSpPr>
        <xdr:cNvPr id="711" name="テキスト ボックス 710"/>
        <xdr:cNvSpPr txBox="1"/>
      </xdr:nvSpPr>
      <xdr:spPr>
        <a:xfrm>
          <a:off x="15214111" y="166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95628</xdr:rowOff>
    </xdr:from>
    <xdr:to>
      <xdr:col>76</xdr:col>
      <xdr:colOff>165100</xdr:colOff>
      <xdr:row>99</xdr:row>
      <xdr:rowOff>25778</xdr:rowOff>
    </xdr:to>
    <xdr:sp macro="" textlink="">
      <xdr:nvSpPr>
        <xdr:cNvPr id="712" name="楕円 711"/>
        <xdr:cNvSpPr/>
      </xdr:nvSpPr>
      <xdr:spPr>
        <a:xfrm>
          <a:off x="14541500" y="168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42305</xdr:rowOff>
    </xdr:from>
    <xdr:ext cx="534377" cy="259045"/>
    <xdr:sp macro="" textlink="">
      <xdr:nvSpPr>
        <xdr:cNvPr id="713" name="テキスト ボックス 712"/>
        <xdr:cNvSpPr txBox="1"/>
      </xdr:nvSpPr>
      <xdr:spPr>
        <a:xfrm>
          <a:off x="14325111" y="166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109696</xdr:rowOff>
    </xdr:from>
    <xdr:to>
      <xdr:col>72</xdr:col>
      <xdr:colOff>38100</xdr:colOff>
      <xdr:row>99</xdr:row>
      <xdr:rowOff>39846</xdr:rowOff>
    </xdr:to>
    <xdr:sp macro="" textlink="">
      <xdr:nvSpPr>
        <xdr:cNvPr id="714" name="楕円 713"/>
        <xdr:cNvSpPr/>
      </xdr:nvSpPr>
      <xdr:spPr>
        <a:xfrm>
          <a:off x="13652500" y="169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56373</xdr:rowOff>
    </xdr:from>
    <xdr:ext cx="534377" cy="259045"/>
    <xdr:sp macro="" textlink="">
      <xdr:nvSpPr>
        <xdr:cNvPr id="715" name="テキスト ボックス 714"/>
        <xdr:cNvSpPr txBox="1"/>
      </xdr:nvSpPr>
      <xdr:spPr>
        <a:xfrm>
          <a:off x="13436111" y="166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159375</xdr:rowOff>
    </xdr:from>
    <xdr:to>
      <xdr:col>67</xdr:col>
      <xdr:colOff>101600</xdr:colOff>
      <xdr:row>99</xdr:row>
      <xdr:rowOff>89525</xdr:rowOff>
    </xdr:to>
    <xdr:sp macro="" textlink="">
      <xdr:nvSpPr>
        <xdr:cNvPr id="716" name="楕円 715"/>
        <xdr:cNvSpPr/>
      </xdr:nvSpPr>
      <xdr:spPr>
        <a:xfrm>
          <a:off x="12763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80652</xdr:rowOff>
    </xdr:from>
    <xdr:ext cx="469744" cy="259045"/>
    <xdr:sp macro="" textlink="">
      <xdr:nvSpPr>
        <xdr:cNvPr id="717" name="テキスト ボックス 716"/>
        <xdr:cNvSpPr txBox="1"/>
      </xdr:nvSpPr>
      <xdr:spPr>
        <a:xfrm>
          <a:off x="12579428" y="170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116474</xdr:rowOff>
    </xdr:from>
    <xdr:to>
      <xdr:col>116</xdr:col>
      <xdr:colOff>63500</xdr:colOff>
      <xdr:row>58</xdr:row>
      <xdr:rowOff>121915</xdr:rowOff>
    </xdr:to>
    <xdr:cxnSp macro="">
      <xdr:nvCxnSpPr>
        <xdr:cNvPr id="799" name="直線コネクタ 798"/>
        <xdr:cNvCxnSpPr/>
      </xdr:nvCxnSpPr>
      <xdr:spPr>
        <a:xfrm flipV="1">
          <a:off x="21323300" y="10060574"/>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109617</xdr:rowOff>
    </xdr:from>
    <xdr:to>
      <xdr:col>111</xdr:col>
      <xdr:colOff>177800</xdr:colOff>
      <xdr:row>58</xdr:row>
      <xdr:rowOff>121915</xdr:rowOff>
    </xdr:to>
    <xdr:cxnSp macro="">
      <xdr:nvCxnSpPr>
        <xdr:cNvPr id="802" name="直線コネクタ 801"/>
        <xdr:cNvCxnSpPr/>
      </xdr:nvCxnSpPr>
      <xdr:spPr>
        <a:xfrm>
          <a:off x="20434300" y="10053717"/>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109113</xdr:rowOff>
    </xdr:from>
    <xdr:to>
      <xdr:col>107</xdr:col>
      <xdr:colOff>50800</xdr:colOff>
      <xdr:row>58</xdr:row>
      <xdr:rowOff>109617</xdr:rowOff>
    </xdr:to>
    <xdr:cxnSp macro="">
      <xdr:nvCxnSpPr>
        <xdr:cNvPr id="805" name="直線コネクタ 804"/>
        <xdr:cNvCxnSpPr/>
      </xdr:nvCxnSpPr>
      <xdr:spPr>
        <a:xfrm>
          <a:off x="19545300" y="10053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108885</xdr:rowOff>
    </xdr:from>
    <xdr:to>
      <xdr:col>102</xdr:col>
      <xdr:colOff>114300</xdr:colOff>
      <xdr:row>58</xdr:row>
      <xdr:rowOff>109113</xdr:rowOff>
    </xdr:to>
    <xdr:cxnSp macro="">
      <xdr:nvCxnSpPr>
        <xdr:cNvPr id="808" name="直線コネクタ 807"/>
        <xdr:cNvCxnSpPr/>
      </xdr:nvCxnSpPr>
      <xdr:spPr>
        <a:xfrm>
          <a:off x="18656300" y="1005298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65674</xdr:rowOff>
    </xdr:from>
    <xdr:to>
      <xdr:col>116</xdr:col>
      <xdr:colOff>114300</xdr:colOff>
      <xdr:row>58</xdr:row>
      <xdr:rowOff>167274</xdr:rowOff>
    </xdr:to>
    <xdr:sp macro="" textlink="">
      <xdr:nvSpPr>
        <xdr:cNvPr id="818" name="楕円 817"/>
        <xdr:cNvSpPr/>
      </xdr:nvSpPr>
      <xdr:spPr>
        <a:xfrm>
          <a:off x="221107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71115</xdr:rowOff>
    </xdr:from>
    <xdr:to>
      <xdr:col>112</xdr:col>
      <xdr:colOff>38100</xdr:colOff>
      <xdr:row>59</xdr:row>
      <xdr:rowOff>1265</xdr:rowOff>
    </xdr:to>
    <xdr:sp macro="" textlink="">
      <xdr:nvSpPr>
        <xdr:cNvPr id="820" name="楕円 819"/>
        <xdr:cNvSpPr/>
      </xdr:nvSpPr>
      <xdr:spPr>
        <a:xfrm>
          <a:off x="21272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163842</xdr:rowOff>
    </xdr:from>
    <xdr:ext cx="378565" cy="259045"/>
    <xdr:sp macro="" textlink="">
      <xdr:nvSpPr>
        <xdr:cNvPr id="821" name="テキスト ボックス 820"/>
        <xdr:cNvSpPr txBox="1"/>
      </xdr:nvSpPr>
      <xdr:spPr>
        <a:xfrm>
          <a:off x="21134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58817</xdr:rowOff>
    </xdr:from>
    <xdr:to>
      <xdr:col>107</xdr:col>
      <xdr:colOff>101600</xdr:colOff>
      <xdr:row>58</xdr:row>
      <xdr:rowOff>160417</xdr:rowOff>
    </xdr:to>
    <xdr:sp macro="" textlink="">
      <xdr:nvSpPr>
        <xdr:cNvPr id="822" name="楕円 821"/>
        <xdr:cNvSpPr/>
      </xdr:nvSpPr>
      <xdr:spPr>
        <a:xfrm>
          <a:off x="20383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151544</xdr:rowOff>
    </xdr:from>
    <xdr:ext cx="378565" cy="259045"/>
    <xdr:sp macro="" textlink="">
      <xdr:nvSpPr>
        <xdr:cNvPr id="823" name="テキスト ボックス 822"/>
        <xdr:cNvSpPr txBox="1"/>
      </xdr:nvSpPr>
      <xdr:spPr>
        <a:xfrm>
          <a:off x="20245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58313</xdr:rowOff>
    </xdr:from>
    <xdr:to>
      <xdr:col>102</xdr:col>
      <xdr:colOff>165100</xdr:colOff>
      <xdr:row>58</xdr:row>
      <xdr:rowOff>159913</xdr:rowOff>
    </xdr:to>
    <xdr:sp macro="" textlink="">
      <xdr:nvSpPr>
        <xdr:cNvPr id="824" name="楕円 823"/>
        <xdr:cNvSpPr/>
      </xdr:nvSpPr>
      <xdr:spPr>
        <a:xfrm>
          <a:off x="19494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151040</xdr:rowOff>
    </xdr:from>
    <xdr:ext cx="378565" cy="259045"/>
    <xdr:sp macro="" textlink="">
      <xdr:nvSpPr>
        <xdr:cNvPr id="825" name="テキスト ボックス 824"/>
        <xdr:cNvSpPr txBox="1"/>
      </xdr:nvSpPr>
      <xdr:spPr>
        <a:xfrm>
          <a:off x="19356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58085</xdr:rowOff>
    </xdr:from>
    <xdr:to>
      <xdr:col>98</xdr:col>
      <xdr:colOff>38100</xdr:colOff>
      <xdr:row>58</xdr:row>
      <xdr:rowOff>159685</xdr:rowOff>
    </xdr:to>
    <xdr:sp macro="" textlink="">
      <xdr:nvSpPr>
        <xdr:cNvPr id="826" name="楕円 825"/>
        <xdr:cNvSpPr/>
      </xdr:nvSpPr>
      <xdr:spPr>
        <a:xfrm>
          <a:off x="18605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150812</xdr:rowOff>
    </xdr:from>
    <xdr:ext cx="378565" cy="259045"/>
    <xdr:sp macro="" textlink="">
      <xdr:nvSpPr>
        <xdr:cNvPr id="827" name="テキスト ボックス 826"/>
        <xdr:cNvSpPr txBox="1"/>
      </xdr:nvSpPr>
      <xdr:spPr>
        <a:xfrm>
          <a:off x="18467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131895</xdr:rowOff>
    </xdr:from>
    <xdr:to>
      <xdr:col>116</xdr:col>
      <xdr:colOff>63500</xdr:colOff>
      <xdr:row>75</xdr:row>
      <xdr:rowOff>157564</xdr:rowOff>
    </xdr:to>
    <xdr:cxnSp macro="">
      <xdr:nvCxnSpPr>
        <xdr:cNvPr id="859" name="直線コネクタ 858"/>
        <xdr:cNvCxnSpPr/>
      </xdr:nvCxnSpPr>
      <xdr:spPr>
        <a:xfrm>
          <a:off x="21323300" y="12476295"/>
          <a:ext cx="838200" cy="5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131895</xdr:rowOff>
    </xdr:from>
    <xdr:to>
      <xdr:col>111</xdr:col>
      <xdr:colOff>177800</xdr:colOff>
      <xdr:row>77</xdr:row>
      <xdr:rowOff>84314</xdr:rowOff>
    </xdr:to>
    <xdr:cxnSp macro="">
      <xdr:nvCxnSpPr>
        <xdr:cNvPr id="862" name="直線コネクタ 861"/>
        <xdr:cNvCxnSpPr/>
      </xdr:nvCxnSpPr>
      <xdr:spPr>
        <a:xfrm flipV="1">
          <a:off x="20434300" y="12476295"/>
          <a:ext cx="889000" cy="8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77978</xdr:rowOff>
    </xdr:from>
    <xdr:to>
      <xdr:col>107</xdr:col>
      <xdr:colOff>50800</xdr:colOff>
      <xdr:row>77</xdr:row>
      <xdr:rowOff>84314</xdr:rowOff>
    </xdr:to>
    <xdr:cxnSp macro="">
      <xdr:nvCxnSpPr>
        <xdr:cNvPr id="865" name="直線コネクタ 864"/>
        <xdr:cNvCxnSpPr/>
      </xdr:nvCxnSpPr>
      <xdr:spPr>
        <a:xfrm>
          <a:off x="19545300" y="1327962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77978</xdr:rowOff>
    </xdr:from>
    <xdr:to>
      <xdr:col>102</xdr:col>
      <xdr:colOff>114300</xdr:colOff>
      <xdr:row>77</xdr:row>
      <xdr:rowOff>104201</xdr:rowOff>
    </xdr:to>
    <xdr:cxnSp macro="">
      <xdr:nvCxnSpPr>
        <xdr:cNvPr id="868" name="直線コネクタ 867"/>
        <xdr:cNvCxnSpPr/>
      </xdr:nvCxnSpPr>
      <xdr:spPr>
        <a:xfrm flipV="1">
          <a:off x="18656300" y="1327962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106763</xdr:rowOff>
    </xdr:from>
    <xdr:to>
      <xdr:col>116</xdr:col>
      <xdr:colOff>114300</xdr:colOff>
      <xdr:row>76</xdr:row>
      <xdr:rowOff>36912</xdr:rowOff>
    </xdr:to>
    <xdr:sp macro="" textlink="">
      <xdr:nvSpPr>
        <xdr:cNvPr id="878" name="楕円 877"/>
        <xdr:cNvSpPr/>
      </xdr:nvSpPr>
      <xdr:spPr>
        <a:xfrm>
          <a:off x="22110700" y="12965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85190</xdr:rowOff>
    </xdr:from>
    <xdr:ext cx="534377" cy="259045"/>
    <xdr:sp macro="" textlink="">
      <xdr:nvSpPr>
        <xdr:cNvPr id="879" name="繰出金該当値テキスト"/>
        <xdr:cNvSpPr txBox="1"/>
      </xdr:nvSpPr>
      <xdr:spPr>
        <a:xfrm>
          <a:off x="22212300" y="129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81095</xdr:rowOff>
    </xdr:from>
    <xdr:to>
      <xdr:col>112</xdr:col>
      <xdr:colOff>38100</xdr:colOff>
      <xdr:row>73</xdr:row>
      <xdr:rowOff>11245</xdr:rowOff>
    </xdr:to>
    <xdr:sp macro="" textlink="">
      <xdr:nvSpPr>
        <xdr:cNvPr id="880" name="楕円 879"/>
        <xdr:cNvSpPr/>
      </xdr:nvSpPr>
      <xdr:spPr>
        <a:xfrm>
          <a:off x="21272500" y="12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27772</xdr:rowOff>
    </xdr:from>
    <xdr:ext cx="534377" cy="259045"/>
    <xdr:sp macro="" textlink="">
      <xdr:nvSpPr>
        <xdr:cNvPr id="881" name="テキスト ボックス 880"/>
        <xdr:cNvSpPr txBox="1"/>
      </xdr:nvSpPr>
      <xdr:spPr>
        <a:xfrm>
          <a:off x="21056111" y="12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33514</xdr:rowOff>
    </xdr:from>
    <xdr:to>
      <xdr:col>107</xdr:col>
      <xdr:colOff>101600</xdr:colOff>
      <xdr:row>77</xdr:row>
      <xdr:rowOff>135114</xdr:rowOff>
    </xdr:to>
    <xdr:sp macro="" textlink="">
      <xdr:nvSpPr>
        <xdr:cNvPr id="882" name="楕円 881"/>
        <xdr:cNvSpPr/>
      </xdr:nvSpPr>
      <xdr:spPr>
        <a:xfrm>
          <a:off x="203835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126241</xdr:rowOff>
    </xdr:from>
    <xdr:ext cx="534377" cy="259045"/>
    <xdr:sp macro="" textlink="">
      <xdr:nvSpPr>
        <xdr:cNvPr id="883" name="テキスト ボックス 882"/>
        <xdr:cNvSpPr txBox="1"/>
      </xdr:nvSpPr>
      <xdr:spPr>
        <a:xfrm>
          <a:off x="20167111" y="133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27178</xdr:rowOff>
    </xdr:from>
    <xdr:to>
      <xdr:col>102</xdr:col>
      <xdr:colOff>165100</xdr:colOff>
      <xdr:row>77</xdr:row>
      <xdr:rowOff>128778</xdr:rowOff>
    </xdr:to>
    <xdr:sp macro="" textlink="">
      <xdr:nvSpPr>
        <xdr:cNvPr id="884" name="楕円 883"/>
        <xdr:cNvSpPr/>
      </xdr:nvSpPr>
      <xdr:spPr>
        <a:xfrm>
          <a:off x="19494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85" name="テキスト ボックス 884"/>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53401</xdr:rowOff>
    </xdr:from>
    <xdr:to>
      <xdr:col>98</xdr:col>
      <xdr:colOff>38100</xdr:colOff>
      <xdr:row>77</xdr:row>
      <xdr:rowOff>155001</xdr:rowOff>
    </xdr:to>
    <xdr:sp macro="" textlink="">
      <xdr:nvSpPr>
        <xdr:cNvPr id="886" name="楕円 885"/>
        <xdr:cNvSpPr/>
      </xdr:nvSpPr>
      <xdr:spPr>
        <a:xfrm>
          <a:off x="18605500" y="13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146128</xdr:rowOff>
    </xdr:from>
    <xdr:ext cx="534377" cy="259045"/>
    <xdr:sp macro="" textlink="">
      <xdr:nvSpPr>
        <xdr:cNvPr id="887" name="テキスト ボックス 886"/>
        <xdr:cNvSpPr txBox="1"/>
      </xdr:nvSpPr>
      <xdr:spPr>
        <a:xfrm>
          <a:off x="18389111" y="133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県平均と比較して、災害復旧事業費、</a:t>
          </a:r>
          <a:r>
            <a:rPr kumimoji="1" lang="ja-JP" altLang="ja-JP" sz="1100" b="0">
              <a:solidFill>
                <a:schemeClr val="dk1"/>
              </a:solidFill>
              <a:effectLst/>
              <a:latin typeface="+mn-lt"/>
              <a:ea typeface="+mn-ea"/>
              <a:cs typeface="+mn-cs"/>
            </a:rPr>
            <a:t>積立金、貸付金が上回っており、その他は県平均より下回っている。また、県平均より下回っているものの、類似団体と比較して大きくなっている項目は、扶助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しかしながら、これらの必要経費においても財政状況を考慮すると、抑制を図っていく必要があると考える。また、積立金については、国民健康保険事業特別会計の累積赤字に対応していくため積み立て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39,348
39,172
10.76
15,407,167
14,724,797
667,757
7,244,249
13,628,582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37</xdr:row>
      <xdr:rowOff>4445</xdr:rowOff>
    </xdr:to>
    <xdr:cxnSp macro="">
      <xdr:nvCxnSpPr>
        <xdr:cNvPr id="61" name="直線コネクタ 60"/>
        <xdr:cNvCxnSpPr/>
      </xdr:nvCxnSpPr>
      <xdr:spPr>
        <a:xfrm>
          <a:off x="3797300" y="63004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111506</xdr:rowOff>
    </xdr:from>
    <xdr:to>
      <xdr:col>19</xdr:col>
      <xdr:colOff>177800</xdr:colOff>
      <xdr:row>36</xdr:row>
      <xdr:rowOff>128270</xdr:rowOff>
    </xdr:to>
    <xdr:cxnSp macro="">
      <xdr:nvCxnSpPr>
        <xdr:cNvPr id="64" name="直線コネクタ 63"/>
        <xdr:cNvCxnSpPr/>
      </xdr:nvCxnSpPr>
      <xdr:spPr>
        <a:xfrm>
          <a:off x="2908300" y="628370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149987</xdr:rowOff>
    </xdr:from>
    <xdr:to>
      <xdr:col>15</xdr:col>
      <xdr:colOff>50800</xdr:colOff>
      <xdr:row>36</xdr:row>
      <xdr:rowOff>111506</xdr:rowOff>
    </xdr:to>
    <xdr:cxnSp macro="">
      <xdr:nvCxnSpPr>
        <xdr:cNvPr id="67" name="直線コネクタ 66"/>
        <xdr:cNvCxnSpPr/>
      </xdr:nvCxnSpPr>
      <xdr:spPr>
        <a:xfrm>
          <a:off x="2019300" y="6150737"/>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149987</xdr:rowOff>
    </xdr:from>
    <xdr:to>
      <xdr:col>10</xdr:col>
      <xdr:colOff>114300</xdr:colOff>
      <xdr:row>36</xdr:row>
      <xdr:rowOff>63119</xdr:rowOff>
    </xdr:to>
    <xdr:cxnSp macro="">
      <xdr:nvCxnSpPr>
        <xdr:cNvPr id="70" name="直線コネクタ 69"/>
        <xdr:cNvCxnSpPr/>
      </xdr:nvCxnSpPr>
      <xdr:spPr>
        <a:xfrm flipV="1">
          <a:off x="1130300" y="6150737"/>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125095</xdr:rowOff>
    </xdr:from>
    <xdr:to>
      <xdr:col>24</xdr:col>
      <xdr:colOff>114300</xdr:colOff>
      <xdr:row>37</xdr:row>
      <xdr:rowOff>55245</xdr:rowOff>
    </xdr:to>
    <xdr:sp macro="" textlink="">
      <xdr:nvSpPr>
        <xdr:cNvPr id="80" name="楕円 79"/>
        <xdr:cNvSpPr/>
      </xdr:nvSpPr>
      <xdr:spPr>
        <a:xfrm>
          <a:off x="45847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103522</xdr:rowOff>
    </xdr:from>
    <xdr:ext cx="469744" cy="259045"/>
    <xdr:sp macro="" textlink="">
      <xdr:nvSpPr>
        <xdr:cNvPr id="81" name="議会費該当値テキスト"/>
        <xdr:cNvSpPr txBox="1"/>
      </xdr:nvSpPr>
      <xdr:spPr>
        <a:xfrm>
          <a:off x="4686300"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2" name="楕円 81"/>
        <xdr:cNvSpPr/>
      </xdr:nvSpPr>
      <xdr:spPr>
        <a:xfrm>
          <a:off x="3746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170197</xdr:rowOff>
    </xdr:from>
    <xdr:ext cx="469744" cy="259045"/>
    <xdr:sp macro="" textlink="">
      <xdr:nvSpPr>
        <xdr:cNvPr id="83" name="テキスト ボックス 82"/>
        <xdr:cNvSpPr txBox="1"/>
      </xdr:nvSpPr>
      <xdr:spPr>
        <a:xfrm>
          <a:off x="3562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60706</xdr:rowOff>
    </xdr:from>
    <xdr:to>
      <xdr:col>15</xdr:col>
      <xdr:colOff>101600</xdr:colOff>
      <xdr:row>36</xdr:row>
      <xdr:rowOff>162306</xdr:rowOff>
    </xdr:to>
    <xdr:sp macro="" textlink="">
      <xdr:nvSpPr>
        <xdr:cNvPr id="84" name="楕円 83"/>
        <xdr:cNvSpPr/>
      </xdr:nvSpPr>
      <xdr:spPr>
        <a:xfrm>
          <a:off x="2857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153433</xdr:rowOff>
    </xdr:from>
    <xdr:ext cx="469744" cy="259045"/>
    <xdr:sp macro="" textlink="">
      <xdr:nvSpPr>
        <xdr:cNvPr id="85" name="テキスト ボックス 84"/>
        <xdr:cNvSpPr txBox="1"/>
      </xdr:nvSpPr>
      <xdr:spPr>
        <a:xfrm>
          <a:off x="2673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99187</xdr:rowOff>
    </xdr:from>
    <xdr:to>
      <xdr:col>10</xdr:col>
      <xdr:colOff>165100</xdr:colOff>
      <xdr:row>36</xdr:row>
      <xdr:rowOff>29337</xdr:rowOff>
    </xdr:to>
    <xdr:sp macro="" textlink="">
      <xdr:nvSpPr>
        <xdr:cNvPr id="86" name="楕円 85"/>
        <xdr:cNvSpPr/>
      </xdr:nvSpPr>
      <xdr:spPr>
        <a:xfrm>
          <a:off x="1968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20464</xdr:rowOff>
    </xdr:from>
    <xdr:ext cx="469744" cy="259045"/>
    <xdr:sp macro="" textlink="">
      <xdr:nvSpPr>
        <xdr:cNvPr id="87" name="テキスト ボックス 86"/>
        <xdr:cNvSpPr txBox="1"/>
      </xdr:nvSpPr>
      <xdr:spPr>
        <a:xfrm>
          <a:off x="1784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12319</xdr:rowOff>
    </xdr:from>
    <xdr:to>
      <xdr:col>6</xdr:col>
      <xdr:colOff>38100</xdr:colOff>
      <xdr:row>36</xdr:row>
      <xdr:rowOff>113919</xdr:rowOff>
    </xdr:to>
    <xdr:sp macro="" textlink="">
      <xdr:nvSpPr>
        <xdr:cNvPr id="88" name="楕円 87"/>
        <xdr:cNvSpPr/>
      </xdr:nvSpPr>
      <xdr:spPr>
        <a:xfrm>
          <a:off x="1079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105046</xdr:rowOff>
    </xdr:from>
    <xdr:ext cx="469744" cy="259045"/>
    <xdr:sp macro="" textlink="">
      <xdr:nvSpPr>
        <xdr:cNvPr id="89" name="テキスト ボックス 88"/>
        <xdr:cNvSpPr txBox="1"/>
      </xdr:nvSpPr>
      <xdr:spPr>
        <a:xfrm>
          <a:off x="8954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111183</xdr:rowOff>
    </xdr:from>
    <xdr:to>
      <xdr:col>24</xdr:col>
      <xdr:colOff>63500</xdr:colOff>
      <xdr:row>58</xdr:row>
      <xdr:rowOff>146667</xdr:rowOff>
    </xdr:to>
    <xdr:cxnSp macro="">
      <xdr:nvCxnSpPr>
        <xdr:cNvPr id="118" name="直線コネクタ 117"/>
        <xdr:cNvCxnSpPr/>
      </xdr:nvCxnSpPr>
      <xdr:spPr>
        <a:xfrm>
          <a:off x="3797300" y="10055283"/>
          <a:ext cx="838200" cy="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111183</xdr:rowOff>
    </xdr:from>
    <xdr:to>
      <xdr:col>19</xdr:col>
      <xdr:colOff>177800</xdr:colOff>
      <xdr:row>58</xdr:row>
      <xdr:rowOff>127634</xdr:rowOff>
    </xdr:to>
    <xdr:cxnSp macro="">
      <xdr:nvCxnSpPr>
        <xdr:cNvPr id="121" name="直線コネクタ 120"/>
        <xdr:cNvCxnSpPr/>
      </xdr:nvCxnSpPr>
      <xdr:spPr>
        <a:xfrm flipV="1">
          <a:off x="2908300" y="10055283"/>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127634</xdr:rowOff>
    </xdr:from>
    <xdr:to>
      <xdr:col>15</xdr:col>
      <xdr:colOff>50800</xdr:colOff>
      <xdr:row>58</xdr:row>
      <xdr:rowOff>142153</xdr:rowOff>
    </xdr:to>
    <xdr:cxnSp macro="">
      <xdr:nvCxnSpPr>
        <xdr:cNvPr id="124" name="直線コネクタ 123"/>
        <xdr:cNvCxnSpPr/>
      </xdr:nvCxnSpPr>
      <xdr:spPr>
        <a:xfrm flipV="1">
          <a:off x="2019300" y="10071734"/>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142153</xdr:rowOff>
    </xdr:from>
    <xdr:to>
      <xdr:col>10</xdr:col>
      <xdr:colOff>114300</xdr:colOff>
      <xdr:row>59</xdr:row>
      <xdr:rowOff>3284</xdr:rowOff>
    </xdr:to>
    <xdr:cxnSp macro="">
      <xdr:nvCxnSpPr>
        <xdr:cNvPr id="127" name="直線コネクタ 126"/>
        <xdr:cNvCxnSpPr/>
      </xdr:nvCxnSpPr>
      <xdr:spPr>
        <a:xfrm flipV="1">
          <a:off x="1130300" y="10086253"/>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95867</xdr:rowOff>
    </xdr:from>
    <xdr:to>
      <xdr:col>24</xdr:col>
      <xdr:colOff>114300</xdr:colOff>
      <xdr:row>59</xdr:row>
      <xdr:rowOff>26017</xdr:rowOff>
    </xdr:to>
    <xdr:sp macro="" textlink="">
      <xdr:nvSpPr>
        <xdr:cNvPr id="137" name="楕円 136"/>
        <xdr:cNvSpPr/>
      </xdr:nvSpPr>
      <xdr:spPr>
        <a:xfrm>
          <a:off x="4584700" y="100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60383</xdr:rowOff>
    </xdr:from>
    <xdr:to>
      <xdr:col>20</xdr:col>
      <xdr:colOff>38100</xdr:colOff>
      <xdr:row>58</xdr:row>
      <xdr:rowOff>161983</xdr:rowOff>
    </xdr:to>
    <xdr:sp macro="" textlink="">
      <xdr:nvSpPr>
        <xdr:cNvPr id="139" name="楕円 138"/>
        <xdr:cNvSpPr/>
      </xdr:nvSpPr>
      <xdr:spPr>
        <a:xfrm>
          <a:off x="3746500" y="100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7060</xdr:rowOff>
    </xdr:from>
    <xdr:ext cx="534377" cy="259045"/>
    <xdr:sp macro="" textlink="">
      <xdr:nvSpPr>
        <xdr:cNvPr id="140" name="テキスト ボックス 139"/>
        <xdr:cNvSpPr txBox="1"/>
      </xdr:nvSpPr>
      <xdr:spPr>
        <a:xfrm>
          <a:off x="3530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76834</xdr:rowOff>
    </xdr:from>
    <xdr:to>
      <xdr:col>15</xdr:col>
      <xdr:colOff>101600</xdr:colOff>
      <xdr:row>59</xdr:row>
      <xdr:rowOff>6984</xdr:rowOff>
    </xdr:to>
    <xdr:sp macro="" textlink="">
      <xdr:nvSpPr>
        <xdr:cNvPr id="141" name="楕円 140"/>
        <xdr:cNvSpPr/>
      </xdr:nvSpPr>
      <xdr:spPr>
        <a:xfrm>
          <a:off x="2857500" y="100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23511</xdr:rowOff>
    </xdr:from>
    <xdr:ext cx="534377" cy="259045"/>
    <xdr:sp macro="" textlink="">
      <xdr:nvSpPr>
        <xdr:cNvPr id="142" name="テキスト ボックス 141"/>
        <xdr:cNvSpPr txBox="1"/>
      </xdr:nvSpPr>
      <xdr:spPr>
        <a:xfrm>
          <a:off x="2641111" y="97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91353</xdr:rowOff>
    </xdr:from>
    <xdr:to>
      <xdr:col>10</xdr:col>
      <xdr:colOff>165100</xdr:colOff>
      <xdr:row>59</xdr:row>
      <xdr:rowOff>21503</xdr:rowOff>
    </xdr:to>
    <xdr:sp macro="" textlink="">
      <xdr:nvSpPr>
        <xdr:cNvPr id="143" name="楕円 142"/>
        <xdr:cNvSpPr/>
      </xdr:nvSpPr>
      <xdr:spPr>
        <a:xfrm>
          <a:off x="1968500" y="100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38030</xdr:rowOff>
    </xdr:from>
    <xdr:ext cx="534377" cy="259045"/>
    <xdr:sp macro="" textlink="">
      <xdr:nvSpPr>
        <xdr:cNvPr id="144" name="テキスト ボックス 143"/>
        <xdr:cNvSpPr txBox="1"/>
      </xdr:nvSpPr>
      <xdr:spPr>
        <a:xfrm>
          <a:off x="1752111" y="98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123934</xdr:rowOff>
    </xdr:from>
    <xdr:to>
      <xdr:col>6</xdr:col>
      <xdr:colOff>38100</xdr:colOff>
      <xdr:row>59</xdr:row>
      <xdr:rowOff>54084</xdr:rowOff>
    </xdr:to>
    <xdr:sp macro="" textlink="">
      <xdr:nvSpPr>
        <xdr:cNvPr id="145" name="楕円 144"/>
        <xdr:cNvSpPr/>
      </xdr:nvSpPr>
      <xdr:spPr>
        <a:xfrm>
          <a:off x="1079500" y="100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45211</xdr:rowOff>
    </xdr:from>
    <xdr:ext cx="534377" cy="259045"/>
    <xdr:sp macro="" textlink="">
      <xdr:nvSpPr>
        <xdr:cNvPr id="146" name="テキスト ボックス 145"/>
        <xdr:cNvSpPr txBox="1"/>
      </xdr:nvSpPr>
      <xdr:spPr>
        <a:xfrm>
          <a:off x="863111" y="101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168003</xdr:rowOff>
    </xdr:from>
    <xdr:to>
      <xdr:col>24</xdr:col>
      <xdr:colOff>63500</xdr:colOff>
      <xdr:row>74</xdr:row>
      <xdr:rowOff>115370</xdr:rowOff>
    </xdr:to>
    <xdr:cxnSp macro="">
      <xdr:nvCxnSpPr>
        <xdr:cNvPr id="178" name="直線コネクタ 177"/>
        <xdr:cNvCxnSpPr/>
      </xdr:nvCxnSpPr>
      <xdr:spPr>
        <a:xfrm>
          <a:off x="3797300" y="12512403"/>
          <a:ext cx="838200" cy="29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168003</xdr:rowOff>
    </xdr:from>
    <xdr:to>
      <xdr:col>19</xdr:col>
      <xdr:colOff>177800</xdr:colOff>
      <xdr:row>75</xdr:row>
      <xdr:rowOff>124514</xdr:rowOff>
    </xdr:to>
    <xdr:cxnSp macro="">
      <xdr:nvCxnSpPr>
        <xdr:cNvPr id="181" name="直線コネクタ 180"/>
        <xdr:cNvCxnSpPr/>
      </xdr:nvCxnSpPr>
      <xdr:spPr>
        <a:xfrm flipV="1">
          <a:off x="2908300" y="12512403"/>
          <a:ext cx="889000" cy="4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124514</xdr:rowOff>
    </xdr:from>
    <xdr:to>
      <xdr:col>15</xdr:col>
      <xdr:colOff>50800</xdr:colOff>
      <xdr:row>76</xdr:row>
      <xdr:rowOff>44004</xdr:rowOff>
    </xdr:to>
    <xdr:cxnSp macro="">
      <xdr:nvCxnSpPr>
        <xdr:cNvPr id="184" name="直線コネクタ 183"/>
        <xdr:cNvCxnSpPr/>
      </xdr:nvCxnSpPr>
      <xdr:spPr>
        <a:xfrm flipV="1">
          <a:off x="2019300" y="12983264"/>
          <a:ext cx="889000" cy="9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44004</xdr:rowOff>
    </xdr:from>
    <xdr:to>
      <xdr:col>10</xdr:col>
      <xdr:colOff>114300</xdr:colOff>
      <xdr:row>76</xdr:row>
      <xdr:rowOff>155550</xdr:rowOff>
    </xdr:to>
    <xdr:cxnSp macro="">
      <xdr:nvCxnSpPr>
        <xdr:cNvPr id="187" name="直線コネクタ 186"/>
        <xdr:cNvCxnSpPr/>
      </xdr:nvCxnSpPr>
      <xdr:spPr>
        <a:xfrm flipV="1">
          <a:off x="1130300" y="13074204"/>
          <a:ext cx="889000" cy="1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64570</xdr:rowOff>
    </xdr:from>
    <xdr:to>
      <xdr:col>24</xdr:col>
      <xdr:colOff>114300</xdr:colOff>
      <xdr:row>74</xdr:row>
      <xdr:rowOff>166170</xdr:rowOff>
    </xdr:to>
    <xdr:sp macro="" textlink="">
      <xdr:nvSpPr>
        <xdr:cNvPr id="197" name="楕円 196"/>
        <xdr:cNvSpPr/>
      </xdr:nvSpPr>
      <xdr:spPr>
        <a:xfrm>
          <a:off x="4584700" y="127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87447</xdr:rowOff>
    </xdr:from>
    <xdr:ext cx="599010" cy="259045"/>
    <xdr:sp macro="" textlink="">
      <xdr:nvSpPr>
        <xdr:cNvPr id="198" name="民生費該当値テキスト"/>
        <xdr:cNvSpPr txBox="1"/>
      </xdr:nvSpPr>
      <xdr:spPr>
        <a:xfrm>
          <a:off x="4686300" y="1260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117203</xdr:rowOff>
    </xdr:from>
    <xdr:to>
      <xdr:col>20</xdr:col>
      <xdr:colOff>38100</xdr:colOff>
      <xdr:row>73</xdr:row>
      <xdr:rowOff>47353</xdr:rowOff>
    </xdr:to>
    <xdr:sp macro="" textlink="">
      <xdr:nvSpPr>
        <xdr:cNvPr id="199" name="楕円 198"/>
        <xdr:cNvSpPr/>
      </xdr:nvSpPr>
      <xdr:spPr>
        <a:xfrm>
          <a:off x="3746500" y="124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63880</xdr:rowOff>
    </xdr:from>
    <xdr:ext cx="599010" cy="259045"/>
    <xdr:sp macro="" textlink="">
      <xdr:nvSpPr>
        <xdr:cNvPr id="200" name="テキスト ボックス 199"/>
        <xdr:cNvSpPr txBox="1"/>
      </xdr:nvSpPr>
      <xdr:spPr>
        <a:xfrm>
          <a:off x="3497795" y="1223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73714</xdr:rowOff>
    </xdr:from>
    <xdr:to>
      <xdr:col>15</xdr:col>
      <xdr:colOff>101600</xdr:colOff>
      <xdr:row>76</xdr:row>
      <xdr:rowOff>3863</xdr:rowOff>
    </xdr:to>
    <xdr:sp macro="" textlink="">
      <xdr:nvSpPr>
        <xdr:cNvPr id="201" name="楕円 200"/>
        <xdr:cNvSpPr/>
      </xdr:nvSpPr>
      <xdr:spPr>
        <a:xfrm>
          <a:off x="28575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20391</xdr:rowOff>
    </xdr:from>
    <xdr:ext cx="599010" cy="259045"/>
    <xdr:sp macro="" textlink="">
      <xdr:nvSpPr>
        <xdr:cNvPr id="202" name="テキスト ボックス 201"/>
        <xdr:cNvSpPr txBox="1"/>
      </xdr:nvSpPr>
      <xdr:spPr>
        <a:xfrm>
          <a:off x="2608795" y="127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164654</xdr:rowOff>
    </xdr:from>
    <xdr:to>
      <xdr:col>10</xdr:col>
      <xdr:colOff>165100</xdr:colOff>
      <xdr:row>76</xdr:row>
      <xdr:rowOff>94804</xdr:rowOff>
    </xdr:to>
    <xdr:sp macro="" textlink="">
      <xdr:nvSpPr>
        <xdr:cNvPr id="203" name="楕円 202"/>
        <xdr:cNvSpPr/>
      </xdr:nvSpPr>
      <xdr:spPr>
        <a:xfrm>
          <a:off x="1968500" y="130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111331</xdr:rowOff>
    </xdr:from>
    <xdr:ext cx="599010" cy="259045"/>
    <xdr:sp macro="" textlink="">
      <xdr:nvSpPr>
        <xdr:cNvPr id="204" name="テキスト ボックス 203"/>
        <xdr:cNvSpPr txBox="1"/>
      </xdr:nvSpPr>
      <xdr:spPr>
        <a:xfrm>
          <a:off x="1719795" y="127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104750</xdr:rowOff>
    </xdr:from>
    <xdr:to>
      <xdr:col>6</xdr:col>
      <xdr:colOff>38100</xdr:colOff>
      <xdr:row>77</xdr:row>
      <xdr:rowOff>34900</xdr:rowOff>
    </xdr:to>
    <xdr:sp macro="" textlink="">
      <xdr:nvSpPr>
        <xdr:cNvPr id="205" name="楕円 204"/>
        <xdr:cNvSpPr/>
      </xdr:nvSpPr>
      <xdr:spPr>
        <a:xfrm>
          <a:off x="1079500" y="131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51426</xdr:rowOff>
    </xdr:from>
    <xdr:ext cx="599010" cy="259045"/>
    <xdr:sp macro="" textlink="">
      <xdr:nvSpPr>
        <xdr:cNvPr id="206" name="テキスト ボックス 205"/>
        <xdr:cNvSpPr txBox="1"/>
      </xdr:nvSpPr>
      <xdr:spPr>
        <a:xfrm>
          <a:off x="830795" y="129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21808</xdr:rowOff>
    </xdr:from>
    <xdr:to>
      <xdr:col>24</xdr:col>
      <xdr:colOff>63500</xdr:colOff>
      <xdr:row>99</xdr:row>
      <xdr:rowOff>26885</xdr:rowOff>
    </xdr:to>
    <xdr:cxnSp macro="">
      <xdr:nvCxnSpPr>
        <xdr:cNvPr id="238" name="直線コネクタ 237"/>
        <xdr:cNvCxnSpPr/>
      </xdr:nvCxnSpPr>
      <xdr:spPr>
        <a:xfrm flipV="1">
          <a:off x="3797300" y="16995358"/>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26885</xdr:rowOff>
    </xdr:from>
    <xdr:to>
      <xdr:col>19</xdr:col>
      <xdr:colOff>177800</xdr:colOff>
      <xdr:row>99</xdr:row>
      <xdr:rowOff>34446</xdr:rowOff>
    </xdr:to>
    <xdr:cxnSp macro="">
      <xdr:nvCxnSpPr>
        <xdr:cNvPr id="241" name="直線コネクタ 240"/>
        <xdr:cNvCxnSpPr/>
      </xdr:nvCxnSpPr>
      <xdr:spPr>
        <a:xfrm flipV="1">
          <a:off x="2908300" y="17000435"/>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34446</xdr:rowOff>
    </xdr:from>
    <xdr:to>
      <xdr:col>15</xdr:col>
      <xdr:colOff>50800</xdr:colOff>
      <xdr:row>99</xdr:row>
      <xdr:rowOff>42920</xdr:rowOff>
    </xdr:to>
    <xdr:cxnSp macro="">
      <xdr:nvCxnSpPr>
        <xdr:cNvPr id="244" name="直線コネクタ 243"/>
        <xdr:cNvCxnSpPr/>
      </xdr:nvCxnSpPr>
      <xdr:spPr>
        <a:xfrm flipV="1">
          <a:off x="2019300" y="17007996"/>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42920</xdr:rowOff>
    </xdr:from>
    <xdr:to>
      <xdr:col>10</xdr:col>
      <xdr:colOff>114300</xdr:colOff>
      <xdr:row>99</xdr:row>
      <xdr:rowOff>64883</xdr:rowOff>
    </xdr:to>
    <xdr:cxnSp macro="">
      <xdr:nvCxnSpPr>
        <xdr:cNvPr id="247" name="直線コネクタ 246"/>
        <xdr:cNvCxnSpPr/>
      </xdr:nvCxnSpPr>
      <xdr:spPr>
        <a:xfrm flipV="1">
          <a:off x="1130300" y="17016470"/>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142458</xdr:rowOff>
    </xdr:from>
    <xdr:to>
      <xdr:col>24</xdr:col>
      <xdr:colOff>114300</xdr:colOff>
      <xdr:row>99</xdr:row>
      <xdr:rowOff>72608</xdr:rowOff>
    </xdr:to>
    <xdr:sp macro="" textlink="">
      <xdr:nvSpPr>
        <xdr:cNvPr id="257" name="楕円 256"/>
        <xdr:cNvSpPr/>
      </xdr:nvSpPr>
      <xdr:spPr>
        <a:xfrm>
          <a:off x="4584700" y="169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120885</xdr:rowOff>
    </xdr:from>
    <xdr:ext cx="534377" cy="259045"/>
    <xdr:sp macro="" textlink="">
      <xdr:nvSpPr>
        <xdr:cNvPr id="258" name="衛生費該当値テキスト"/>
        <xdr:cNvSpPr txBox="1"/>
      </xdr:nvSpPr>
      <xdr:spPr>
        <a:xfrm>
          <a:off x="4686300"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147535</xdr:rowOff>
    </xdr:from>
    <xdr:to>
      <xdr:col>20</xdr:col>
      <xdr:colOff>38100</xdr:colOff>
      <xdr:row>99</xdr:row>
      <xdr:rowOff>77685</xdr:rowOff>
    </xdr:to>
    <xdr:sp macro="" textlink="">
      <xdr:nvSpPr>
        <xdr:cNvPr id="259" name="楕円 258"/>
        <xdr:cNvSpPr/>
      </xdr:nvSpPr>
      <xdr:spPr>
        <a:xfrm>
          <a:off x="3746500" y="169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68812</xdr:rowOff>
    </xdr:from>
    <xdr:ext cx="534377" cy="259045"/>
    <xdr:sp macro="" textlink="">
      <xdr:nvSpPr>
        <xdr:cNvPr id="260" name="テキスト ボックス 259"/>
        <xdr:cNvSpPr txBox="1"/>
      </xdr:nvSpPr>
      <xdr:spPr>
        <a:xfrm>
          <a:off x="3530111" y="170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155096</xdr:rowOff>
    </xdr:from>
    <xdr:to>
      <xdr:col>15</xdr:col>
      <xdr:colOff>101600</xdr:colOff>
      <xdr:row>99</xdr:row>
      <xdr:rowOff>85246</xdr:rowOff>
    </xdr:to>
    <xdr:sp macro="" textlink="">
      <xdr:nvSpPr>
        <xdr:cNvPr id="261" name="楕円 260"/>
        <xdr:cNvSpPr/>
      </xdr:nvSpPr>
      <xdr:spPr>
        <a:xfrm>
          <a:off x="2857500" y="169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76373</xdr:rowOff>
    </xdr:from>
    <xdr:ext cx="534377" cy="259045"/>
    <xdr:sp macro="" textlink="">
      <xdr:nvSpPr>
        <xdr:cNvPr id="262" name="テキスト ボックス 261"/>
        <xdr:cNvSpPr txBox="1"/>
      </xdr:nvSpPr>
      <xdr:spPr>
        <a:xfrm>
          <a:off x="2641111" y="170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163570</xdr:rowOff>
    </xdr:from>
    <xdr:to>
      <xdr:col>10</xdr:col>
      <xdr:colOff>165100</xdr:colOff>
      <xdr:row>99</xdr:row>
      <xdr:rowOff>93720</xdr:rowOff>
    </xdr:to>
    <xdr:sp macro="" textlink="">
      <xdr:nvSpPr>
        <xdr:cNvPr id="263" name="楕円 262"/>
        <xdr:cNvSpPr/>
      </xdr:nvSpPr>
      <xdr:spPr>
        <a:xfrm>
          <a:off x="1968500" y="1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84847</xdr:rowOff>
    </xdr:from>
    <xdr:ext cx="534377" cy="259045"/>
    <xdr:sp macro="" textlink="">
      <xdr:nvSpPr>
        <xdr:cNvPr id="264" name="テキスト ボックス 263"/>
        <xdr:cNvSpPr txBox="1"/>
      </xdr:nvSpPr>
      <xdr:spPr>
        <a:xfrm>
          <a:off x="1752111" y="1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14083</xdr:rowOff>
    </xdr:from>
    <xdr:to>
      <xdr:col>6</xdr:col>
      <xdr:colOff>38100</xdr:colOff>
      <xdr:row>99</xdr:row>
      <xdr:rowOff>115683</xdr:rowOff>
    </xdr:to>
    <xdr:sp macro="" textlink="">
      <xdr:nvSpPr>
        <xdr:cNvPr id="265" name="楕円 264"/>
        <xdr:cNvSpPr/>
      </xdr:nvSpPr>
      <xdr:spPr>
        <a:xfrm>
          <a:off x="10795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106810</xdr:rowOff>
    </xdr:from>
    <xdr:ext cx="534377" cy="259045"/>
    <xdr:sp macro="" textlink="">
      <xdr:nvSpPr>
        <xdr:cNvPr id="266" name="テキスト ボックス 265"/>
        <xdr:cNvSpPr txBox="1"/>
      </xdr:nvSpPr>
      <xdr:spPr>
        <a:xfrm>
          <a:off x="863111" y="170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143891</xdr:rowOff>
    </xdr:from>
    <xdr:to>
      <xdr:col>55</xdr:col>
      <xdr:colOff>0</xdr:colOff>
      <xdr:row>37</xdr:row>
      <xdr:rowOff>157988</xdr:rowOff>
    </xdr:to>
    <xdr:cxnSp macro="">
      <xdr:nvCxnSpPr>
        <xdr:cNvPr id="295" name="直線コネクタ 294"/>
        <xdr:cNvCxnSpPr/>
      </xdr:nvCxnSpPr>
      <xdr:spPr>
        <a:xfrm flipV="1">
          <a:off x="9639300" y="648754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24638</xdr:rowOff>
    </xdr:to>
    <xdr:cxnSp macro="">
      <xdr:nvCxnSpPr>
        <xdr:cNvPr id="298" name="直線コネクタ 297"/>
        <xdr:cNvCxnSpPr/>
      </xdr:nvCxnSpPr>
      <xdr:spPr>
        <a:xfrm flipV="1">
          <a:off x="8750300" y="650163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96647</xdr:rowOff>
    </xdr:from>
    <xdr:to>
      <xdr:col>45</xdr:col>
      <xdr:colOff>177800</xdr:colOff>
      <xdr:row>38</xdr:row>
      <xdr:rowOff>24638</xdr:rowOff>
    </xdr:to>
    <xdr:cxnSp macro="">
      <xdr:nvCxnSpPr>
        <xdr:cNvPr id="301" name="直線コネクタ 300"/>
        <xdr:cNvCxnSpPr/>
      </xdr:nvCxnSpPr>
      <xdr:spPr>
        <a:xfrm>
          <a:off x="7861300" y="6440297"/>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9017</xdr:rowOff>
    </xdr:from>
    <xdr:to>
      <xdr:col>41</xdr:col>
      <xdr:colOff>50800</xdr:colOff>
      <xdr:row>37</xdr:row>
      <xdr:rowOff>96647</xdr:rowOff>
    </xdr:to>
    <xdr:cxnSp macro="">
      <xdr:nvCxnSpPr>
        <xdr:cNvPr id="304" name="直線コネクタ 303"/>
        <xdr:cNvCxnSpPr/>
      </xdr:nvCxnSpPr>
      <xdr:spPr>
        <a:xfrm>
          <a:off x="6972300" y="635266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93091</xdr:rowOff>
    </xdr:from>
    <xdr:to>
      <xdr:col>55</xdr:col>
      <xdr:colOff>50800</xdr:colOff>
      <xdr:row>38</xdr:row>
      <xdr:rowOff>23240</xdr:rowOff>
    </xdr:to>
    <xdr:sp macro="" textlink="">
      <xdr:nvSpPr>
        <xdr:cNvPr id="314" name="楕円 313"/>
        <xdr:cNvSpPr/>
      </xdr:nvSpPr>
      <xdr:spPr>
        <a:xfrm>
          <a:off x="10426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115968</xdr:rowOff>
    </xdr:from>
    <xdr:ext cx="378565" cy="259045"/>
    <xdr:sp macro="" textlink="">
      <xdr:nvSpPr>
        <xdr:cNvPr id="315" name="労働費該当値テキスト"/>
        <xdr:cNvSpPr txBox="1"/>
      </xdr:nvSpPr>
      <xdr:spPr>
        <a:xfrm>
          <a:off x="10528300"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6" name="楕円 315"/>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53865</xdr:rowOff>
    </xdr:from>
    <xdr:ext cx="378565" cy="259045"/>
    <xdr:sp macro="" textlink="">
      <xdr:nvSpPr>
        <xdr:cNvPr id="317" name="テキスト ボックス 316"/>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145288</xdr:rowOff>
    </xdr:from>
    <xdr:to>
      <xdr:col>46</xdr:col>
      <xdr:colOff>38100</xdr:colOff>
      <xdr:row>38</xdr:row>
      <xdr:rowOff>75438</xdr:rowOff>
    </xdr:to>
    <xdr:sp macro="" textlink="">
      <xdr:nvSpPr>
        <xdr:cNvPr id="318" name="楕円 317"/>
        <xdr:cNvSpPr/>
      </xdr:nvSpPr>
      <xdr:spPr>
        <a:xfrm>
          <a:off x="8699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91965</xdr:rowOff>
    </xdr:from>
    <xdr:ext cx="378565" cy="259045"/>
    <xdr:sp macro="" textlink="">
      <xdr:nvSpPr>
        <xdr:cNvPr id="319" name="テキスト ボックス 318"/>
        <xdr:cNvSpPr txBox="1"/>
      </xdr:nvSpPr>
      <xdr:spPr>
        <a:xfrm>
          <a:off x="8561017"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45847</xdr:rowOff>
    </xdr:from>
    <xdr:to>
      <xdr:col>41</xdr:col>
      <xdr:colOff>101600</xdr:colOff>
      <xdr:row>37</xdr:row>
      <xdr:rowOff>147447</xdr:rowOff>
    </xdr:to>
    <xdr:sp macro="" textlink="">
      <xdr:nvSpPr>
        <xdr:cNvPr id="320" name="楕円 319"/>
        <xdr:cNvSpPr/>
      </xdr:nvSpPr>
      <xdr:spPr>
        <a:xfrm>
          <a:off x="7810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163974</xdr:rowOff>
    </xdr:from>
    <xdr:ext cx="378565" cy="259045"/>
    <xdr:sp macro="" textlink="">
      <xdr:nvSpPr>
        <xdr:cNvPr id="321" name="テキスト ボックス 320"/>
        <xdr:cNvSpPr txBox="1"/>
      </xdr:nvSpPr>
      <xdr:spPr>
        <a:xfrm>
          <a:off x="7672017" y="616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129667</xdr:rowOff>
    </xdr:from>
    <xdr:to>
      <xdr:col>36</xdr:col>
      <xdr:colOff>165100</xdr:colOff>
      <xdr:row>37</xdr:row>
      <xdr:rowOff>59817</xdr:rowOff>
    </xdr:to>
    <xdr:sp macro="" textlink="">
      <xdr:nvSpPr>
        <xdr:cNvPr id="322" name="楕円 321"/>
        <xdr:cNvSpPr/>
      </xdr:nvSpPr>
      <xdr:spPr>
        <a:xfrm>
          <a:off x="6921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76344</xdr:rowOff>
    </xdr:from>
    <xdr:ext cx="378565" cy="259045"/>
    <xdr:sp macro="" textlink="">
      <xdr:nvSpPr>
        <xdr:cNvPr id="323" name="テキスト ボックス 322"/>
        <xdr:cNvSpPr txBox="1"/>
      </xdr:nvSpPr>
      <xdr:spPr>
        <a:xfrm>
          <a:off x="6783017" y="607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9627</xdr:rowOff>
    </xdr:from>
    <xdr:to>
      <xdr:col>55</xdr:col>
      <xdr:colOff>0</xdr:colOff>
      <xdr:row>59</xdr:row>
      <xdr:rowOff>37173</xdr:rowOff>
    </xdr:to>
    <xdr:cxnSp macro="">
      <xdr:nvCxnSpPr>
        <xdr:cNvPr id="354" name="直線コネクタ 353"/>
        <xdr:cNvCxnSpPr/>
      </xdr:nvCxnSpPr>
      <xdr:spPr>
        <a:xfrm flipV="1">
          <a:off x="9639300" y="10125177"/>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22477</xdr:rowOff>
    </xdr:from>
    <xdr:to>
      <xdr:col>50</xdr:col>
      <xdr:colOff>114300</xdr:colOff>
      <xdr:row>59</xdr:row>
      <xdr:rowOff>37173</xdr:rowOff>
    </xdr:to>
    <xdr:cxnSp macro="">
      <xdr:nvCxnSpPr>
        <xdr:cNvPr id="357" name="直線コネクタ 356"/>
        <xdr:cNvCxnSpPr/>
      </xdr:nvCxnSpPr>
      <xdr:spPr>
        <a:xfrm>
          <a:off x="8750300" y="101380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150232</xdr:rowOff>
    </xdr:from>
    <xdr:to>
      <xdr:col>45</xdr:col>
      <xdr:colOff>177800</xdr:colOff>
      <xdr:row>59</xdr:row>
      <xdr:rowOff>22477</xdr:rowOff>
    </xdr:to>
    <xdr:cxnSp macro="">
      <xdr:nvCxnSpPr>
        <xdr:cNvPr id="360" name="直線コネクタ 359"/>
        <xdr:cNvCxnSpPr/>
      </xdr:nvCxnSpPr>
      <xdr:spPr>
        <a:xfrm>
          <a:off x="7861300" y="10094332"/>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67576</xdr:rowOff>
    </xdr:from>
    <xdr:to>
      <xdr:col>41</xdr:col>
      <xdr:colOff>50800</xdr:colOff>
      <xdr:row>58</xdr:row>
      <xdr:rowOff>150232</xdr:rowOff>
    </xdr:to>
    <xdr:cxnSp macro="">
      <xdr:nvCxnSpPr>
        <xdr:cNvPr id="363" name="直線コネクタ 362"/>
        <xdr:cNvCxnSpPr/>
      </xdr:nvCxnSpPr>
      <xdr:spPr>
        <a:xfrm>
          <a:off x="6972300" y="10011676"/>
          <a:ext cx="889000" cy="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130277</xdr:rowOff>
    </xdr:from>
    <xdr:to>
      <xdr:col>55</xdr:col>
      <xdr:colOff>50800</xdr:colOff>
      <xdr:row>59</xdr:row>
      <xdr:rowOff>60427</xdr:rowOff>
    </xdr:to>
    <xdr:sp macro="" textlink="">
      <xdr:nvSpPr>
        <xdr:cNvPr id="373" name="楕円 372"/>
        <xdr:cNvSpPr/>
      </xdr:nvSpPr>
      <xdr:spPr>
        <a:xfrm>
          <a:off x="10426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45204</xdr:rowOff>
    </xdr:from>
    <xdr:ext cx="469744" cy="259045"/>
    <xdr:sp macro="" textlink="">
      <xdr:nvSpPr>
        <xdr:cNvPr id="374" name="農林水産業費該当値テキスト"/>
        <xdr:cNvSpPr txBox="1"/>
      </xdr:nvSpPr>
      <xdr:spPr>
        <a:xfrm>
          <a:off x="10528300" y="99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157823</xdr:rowOff>
    </xdr:from>
    <xdr:to>
      <xdr:col>50</xdr:col>
      <xdr:colOff>165100</xdr:colOff>
      <xdr:row>59</xdr:row>
      <xdr:rowOff>87973</xdr:rowOff>
    </xdr:to>
    <xdr:sp macro="" textlink="">
      <xdr:nvSpPr>
        <xdr:cNvPr id="375" name="楕円 374"/>
        <xdr:cNvSpPr/>
      </xdr:nvSpPr>
      <xdr:spPr>
        <a:xfrm>
          <a:off x="9588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79100</xdr:rowOff>
    </xdr:from>
    <xdr:ext cx="469744" cy="259045"/>
    <xdr:sp macro="" textlink="">
      <xdr:nvSpPr>
        <xdr:cNvPr id="376" name="テキスト ボックス 375"/>
        <xdr:cNvSpPr txBox="1"/>
      </xdr:nvSpPr>
      <xdr:spPr>
        <a:xfrm>
          <a:off x="9404428" y="101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143127</xdr:rowOff>
    </xdr:from>
    <xdr:to>
      <xdr:col>46</xdr:col>
      <xdr:colOff>38100</xdr:colOff>
      <xdr:row>59</xdr:row>
      <xdr:rowOff>73277</xdr:rowOff>
    </xdr:to>
    <xdr:sp macro="" textlink="">
      <xdr:nvSpPr>
        <xdr:cNvPr id="377" name="楕円 376"/>
        <xdr:cNvSpPr/>
      </xdr:nvSpPr>
      <xdr:spPr>
        <a:xfrm>
          <a:off x="8699500" y="100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64404</xdr:rowOff>
    </xdr:from>
    <xdr:ext cx="469744" cy="259045"/>
    <xdr:sp macro="" textlink="">
      <xdr:nvSpPr>
        <xdr:cNvPr id="378" name="テキスト ボックス 377"/>
        <xdr:cNvSpPr txBox="1"/>
      </xdr:nvSpPr>
      <xdr:spPr>
        <a:xfrm>
          <a:off x="8515428" y="1017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99432</xdr:rowOff>
    </xdr:from>
    <xdr:to>
      <xdr:col>41</xdr:col>
      <xdr:colOff>101600</xdr:colOff>
      <xdr:row>59</xdr:row>
      <xdr:rowOff>29582</xdr:rowOff>
    </xdr:to>
    <xdr:sp macro="" textlink="">
      <xdr:nvSpPr>
        <xdr:cNvPr id="379" name="楕円 378"/>
        <xdr:cNvSpPr/>
      </xdr:nvSpPr>
      <xdr:spPr>
        <a:xfrm>
          <a:off x="7810500" y="100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20709</xdr:rowOff>
    </xdr:from>
    <xdr:ext cx="469744" cy="259045"/>
    <xdr:sp macro="" textlink="">
      <xdr:nvSpPr>
        <xdr:cNvPr id="380" name="テキスト ボックス 379"/>
        <xdr:cNvSpPr txBox="1"/>
      </xdr:nvSpPr>
      <xdr:spPr>
        <a:xfrm>
          <a:off x="7626428" y="101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16776</xdr:rowOff>
    </xdr:from>
    <xdr:to>
      <xdr:col>36</xdr:col>
      <xdr:colOff>165100</xdr:colOff>
      <xdr:row>58</xdr:row>
      <xdr:rowOff>118376</xdr:rowOff>
    </xdr:to>
    <xdr:sp macro="" textlink="">
      <xdr:nvSpPr>
        <xdr:cNvPr id="381" name="楕円 380"/>
        <xdr:cNvSpPr/>
      </xdr:nvSpPr>
      <xdr:spPr>
        <a:xfrm>
          <a:off x="6921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134903</xdr:rowOff>
    </xdr:from>
    <xdr:ext cx="534377" cy="259045"/>
    <xdr:sp macro="" textlink="">
      <xdr:nvSpPr>
        <xdr:cNvPr id="382" name="テキスト ボックス 381"/>
        <xdr:cNvSpPr txBox="1"/>
      </xdr:nvSpPr>
      <xdr:spPr>
        <a:xfrm>
          <a:off x="6705111" y="9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1600</xdr:rowOff>
    </xdr:from>
    <xdr:to>
      <xdr:col>55</xdr:col>
      <xdr:colOff>0</xdr:colOff>
      <xdr:row>79</xdr:row>
      <xdr:rowOff>3339</xdr:rowOff>
    </xdr:to>
    <xdr:cxnSp macro="">
      <xdr:nvCxnSpPr>
        <xdr:cNvPr id="411" name="直線コネクタ 410"/>
        <xdr:cNvCxnSpPr/>
      </xdr:nvCxnSpPr>
      <xdr:spPr>
        <a:xfrm>
          <a:off x="9639300" y="13546150"/>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158992</xdr:rowOff>
    </xdr:from>
    <xdr:to>
      <xdr:col>50</xdr:col>
      <xdr:colOff>114300</xdr:colOff>
      <xdr:row>79</xdr:row>
      <xdr:rowOff>1600</xdr:rowOff>
    </xdr:to>
    <xdr:cxnSp macro="">
      <xdr:nvCxnSpPr>
        <xdr:cNvPr id="414" name="直線コネクタ 413"/>
        <xdr:cNvCxnSpPr/>
      </xdr:nvCxnSpPr>
      <xdr:spPr>
        <a:xfrm>
          <a:off x="8750300" y="13532092"/>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139319</xdr:rowOff>
    </xdr:from>
    <xdr:to>
      <xdr:col>45</xdr:col>
      <xdr:colOff>177800</xdr:colOff>
      <xdr:row>78</xdr:row>
      <xdr:rowOff>158992</xdr:rowOff>
    </xdr:to>
    <xdr:cxnSp macro="">
      <xdr:nvCxnSpPr>
        <xdr:cNvPr id="417" name="直線コネクタ 416"/>
        <xdr:cNvCxnSpPr/>
      </xdr:nvCxnSpPr>
      <xdr:spPr>
        <a:xfrm>
          <a:off x="7861300" y="13512419"/>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132105</xdr:rowOff>
    </xdr:from>
    <xdr:to>
      <xdr:col>41</xdr:col>
      <xdr:colOff>50800</xdr:colOff>
      <xdr:row>78</xdr:row>
      <xdr:rowOff>139319</xdr:rowOff>
    </xdr:to>
    <xdr:cxnSp macro="">
      <xdr:nvCxnSpPr>
        <xdr:cNvPr id="420" name="直線コネクタ 419"/>
        <xdr:cNvCxnSpPr/>
      </xdr:nvCxnSpPr>
      <xdr:spPr>
        <a:xfrm>
          <a:off x="6972300" y="13505205"/>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123989</xdr:rowOff>
    </xdr:from>
    <xdr:to>
      <xdr:col>55</xdr:col>
      <xdr:colOff>50800</xdr:colOff>
      <xdr:row>79</xdr:row>
      <xdr:rowOff>54139</xdr:rowOff>
    </xdr:to>
    <xdr:sp macro="" textlink="">
      <xdr:nvSpPr>
        <xdr:cNvPr id="430" name="楕円 429"/>
        <xdr:cNvSpPr/>
      </xdr:nvSpPr>
      <xdr:spPr>
        <a:xfrm>
          <a:off x="10426700" y="13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122250</xdr:rowOff>
    </xdr:from>
    <xdr:to>
      <xdr:col>50</xdr:col>
      <xdr:colOff>165100</xdr:colOff>
      <xdr:row>79</xdr:row>
      <xdr:rowOff>52400</xdr:rowOff>
    </xdr:to>
    <xdr:sp macro="" textlink="">
      <xdr:nvSpPr>
        <xdr:cNvPr id="432" name="楕円 431"/>
        <xdr:cNvSpPr/>
      </xdr:nvSpPr>
      <xdr:spPr>
        <a:xfrm>
          <a:off x="9588500" y="134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43527</xdr:rowOff>
    </xdr:from>
    <xdr:ext cx="469744" cy="259045"/>
    <xdr:sp macro="" textlink="">
      <xdr:nvSpPr>
        <xdr:cNvPr id="433" name="テキスト ボックス 432"/>
        <xdr:cNvSpPr txBox="1"/>
      </xdr:nvSpPr>
      <xdr:spPr>
        <a:xfrm>
          <a:off x="9404428" y="135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108192</xdr:rowOff>
    </xdr:from>
    <xdr:to>
      <xdr:col>46</xdr:col>
      <xdr:colOff>38100</xdr:colOff>
      <xdr:row>79</xdr:row>
      <xdr:rowOff>38342</xdr:rowOff>
    </xdr:to>
    <xdr:sp macro="" textlink="">
      <xdr:nvSpPr>
        <xdr:cNvPr id="434" name="楕円 433"/>
        <xdr:cNvSpPr/>
      </xdr:nvSpPr>
      <xdr:spPr>
        <a:xfrm>
          <a:off x="8699500" y="134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29469</xdr:rowOff>
    </xdr:from>
    <xdr:ext cx="469744" cy="259045"/>
    <xdr:sp macro="" textlink="">
      <xdr:nvSpPr>
        <xdr:cNvPr id="435" name="テキスト ボックス 434"/>
        <xdr:cNvSpPr txBox="1"/>
      </xdr:nvSpPr>
      <xdr:spPr>
        <a:xfrm>
          <a:off x="8515428" y="135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88519</xdr:rowOff>
    </xdr:from>
    <xdr:to>
      <xdr:col>41</xdr:col>
      <xdr:colOff>101600</xdr:colOff>
      <xdr:row>79</xdr:row>
      <xdr:rowOff>18669</xdr:rowOff>
    </xdr:to>
    <xdr:sp macro="" textlink="">
      <xdr:nvSpPr>
        <xdr:cNvPr id="436" name="楕円 435"/>
        <xdr:cNvSpPr/>
      </xdr:nvSpPr>
      <xdr:spPr>
        <a:xfrm>
          <a:off x="7810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9796</xdr:rowOff>
    </xdr:from>
    <xdr:ext cx="469744" cy="259045"/>
    <xdr:sp macro="" textlink="">
      <xdr:nvSpPr>
        <xdr:cNvPr id="437" name="テキスト ボックス 436"/>
        <xdr:cNvSpPr txBox="1"/>
      </xdr:nvSpPr>
      <xdr:spPr>
        <a:xfrm>
          <a:off x="7626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81305</xdr:rowOff>
    </xdr:from>
    <xdr:to>
      <xdr:col>36</xdr:col>
      <xdr:colOff>165100</xdr:colOff>
      <xdr:row>79</xdr:row>
      <xdr:rowOff>11455</xdr:rowOff>
    </xdr:to>
    <xdr:sp macro="" textlink="">
      <xdr:nvSpPr>
        <xdr:cNvPr id="438" name="楕円 437"/>
        <xdr:cNvSpPr/>
      </xdr:nvSpPr>
      <xdr:spPr>
        <a:xfrm>
          <a:off x="6921500" y="134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27982</xdr:rowOff>
    </xdr:from>
    <xdr:ext cx="469744" cy="259045"/>
    <xdr:sp macro="" textlink="">
      <xdr:nvSpPr>
        <xdr:cNvPr id="439" name="テキスト ボックス 438"/>
        <xdr:cNvSpPr txBox="1"/>
      </xdr:nvSpPr>
      <xdr:spPr>
        <a:xfrm>
          <a:off x="6737428" y="132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7145</xdr:rowOff>
    </xdr:from>
    <xdr:to>
      <xdr:col>55</xdr:col>
      <xdr:colOff>0</xdr:colOff>
      <xdr:row>97</xdr:row>
      <xdr:rowOff>154777</xdr:rowOff>
    </xdr:to>
    <xdr:cxnSp macro="">
      <xdr:nvCxnSpPr>
        <xdr:cNvPr id="470" name="直線コネクタ 469"/>
        <xdr:cNvCxnSpPr/>
      </xdr:nvCxnSpPr>
      <xdr:spPr>
        <a:xfrm>
          <a:off x="9639300" y="16637795"/>
          <a:ext cx="838200" cy="1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54291</xdr:rowOff>
    </xdr:from>
    <xdr:to>
      <xdr:col>50</xdr:col>
      <xdr:colOff>114300</xdr:colOff>
      <xdr:row>97</xdr:row>
      <xdr:rowOff>7145</xdr:rowOff>
    </xdr:to>
    <xdr:cxnSp macro="">
      <xdr:nvCxnSpPr>
        <xdr:cNvPr id="473" name="直線コネクタ 472"/>
        <xdr:cNvCxnSpPr/>
      </xdr:nvCxnSpPr>
      <xdr:spPr>
        <a:xfrm>
          <a:off x="8750300" y="16513491"/>
          <a:ext cx="889000" cy="1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73439</xdr:rowOff>
    </xdr:from>
    <xdr:to>
      <xdr:col>45</xdr:col>
      <xdr:colOff>177800</xdr:colOff>
      <xdr:row>96</xdr:row>
      <xdr:rowOff>54291</xdr:rowOff>
    </xdr:to>
    <xdr:cxnSp macro="">
      <xdr:nvCxnSpPr>
        <xdr:cNvPr id="476" name="直線コネクタ 475"/>
        <xdr:cNvCxnSpPr/>
      </xdr:nvCxnSpPr>
      <xdr:spPr>
        <a:xfrm>
          <a:off x="7861300" y="16189739"/>
          <a:ext cx="889000" cy="3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73439</xdr:rowOff>
    </xdr:from>
    <xdr:to>
      <xdr:col>41</xdr:col>
      <xdr:colOff>50800</xdr:colOff>
      <xdr:row>95</xdr:row>
      <xdr:rowOff>73101</xdr:rowOff>
    </xdr:to>
    <xdr:cxnSp macro="">
      <xdr:nvCxnSpPr>
        <xdr:cNvPr id="479" name="直線コネクタ 478"/>
        <xdr:cNvCxnSpPr/>
      </xdr:nvCxnSpPr>
      <xdr:spPr>
        <a:xfrm flipV="1">
          <a:off x="6972300" y="16189739"/>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103977</xdr:rowOff>
    </xdr:from>
    <xdr:to>
      <xdr:col>55</xdr:col>
      <xdr:colOff>50800</xdr:colOff>
      <xdr:row>98</xdr:row>
      <xdr:rowOff>34127</xdr:rowOff>
    </xdr:to>
    <xdr:sp macro="" textlink="">
      <xdr:nvSpPr>
        <xdr:cNvPr id="489" name="楕円 488"/>
        <xdr:cNvSpPr/>
      </xdr:nvSpPr>
      <xdr:spPr>
        <a:xfrm>
          <a:off x="10426700" y="1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82404</xdr:rowOff>
    </xdr:from>
    <xdr:ext cx="534377" cy="259045"/>
    <xdr:sp macro="" textlink="">
      <xdr:nvSpPr>
        <xdr:cNvPr id="490" name="土木費該当値テキスト"/>
        <xdr:cNvSpPr txBox="1"/>
      </xdr:nvSpPr>
      <xdr:spPr>
        <a:xfrm>
          <a:off x="10528300" y="167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127795</xdr:rowOff>
    </xdr:from>
    <xdr:to>
      <xdr:col>50</xdr:col>
      <xdr:colOff>165100</xdr:colOff>
      <xdr:row>97</xdr:row>
      <xdr:rowOff>57945</xdr:rowOff>
    </xdr:to>
    <xdr:sp macro="" textlink="">
      <xdr:nvSpPr>
        <xdr:cNvPr id="491" name="楕円 490"/>
        <xdr:cNvSpPr/>
      </xdr:nvSpPr>
      <xdr:spPr>
        <a:xfrm>
          <a:off x="9588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49072</xdr:rowOff>
    </xdr:from>
    <xdr:ext cx="534377" cy="259045"/>
    <xdr:sp macro="" textlink="">
      <xdr:nvSpPr>
        <xdr:cNvPr id="492" name="テキスト ボックス 491"/>
        <xdr:cNvSpPr txBox="1"/>
      </xdr:nvSpPr>
      <xdr:spPr>
        <a:xfrm>
          <a:off x="9372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3491</xdr:rowOff>
    </xdr:from>
    <xdr:to>
      <xdr:col>46</xdr:col>
      <xdr:colOff>38100</xdr:colOff>
      <xdr:row>96</xdr:row>
      <xdr:rowOff>105091</xdr:rowOff>
    </xdr:to>
    <xdr:sp macro="" textlink="">
      <xdr:nvSpPr>
        <xdr:cNvPr id="493" name="楕円 492"/>
        <xdr:cNvSpPr/>
      </xdr:nvSpPr>
      <xdr:spPr>
        <a:xfrm>
          <a:off x="8699500" y="164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121618</xdr:rowOff>
    </xdr:from>
    <xdr:ext cx="534377" cy="259045"/>
    <xdr:sp macro="" textlink="">
      <xdr:nvSpPr>
        <xdr:cNvPr id="494" name="テキスト ボックス 493"/>
        <xdr:cNvSpPr txBox="1"/>
      </xdr:nvSpPr>
      <xdr:spPr>
        <a:xfrm>
          <a:off x="8483111" y="162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22639</xdr:rowOff>
    </xdr:from>
    <xdr:to>
      <xdr:col>41</xdr:col>
      <xdr:colOff>101600</xdr:colOff>
      <xdr:row>94</xdr:row>
      <xdr:rowOff>124239</xdr:rowOff>
    </xdr:to>
    <xdr:sp macro="" textlink="">
      <xdr:nvSpPr>
        <xdr:cNvPr id="495" name="楕円 494"/>
        <xdr:cNvSpPr/>
      </xdr:nvSpPr>
      <xdr:spPr>
        <a:xfrm>
          <a:off x="7810500" y="16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140766</xdr:rowOff>
    </xdr:from>
    <xdr:ext cx="534377" cy="259045"/>
    <xdr:sp macro="" textlink="">
      <xdr:nvSpPr>
        <xdr:cNvPr id="496" name="テキスト ボックス 495"/>
        <xdr:cNvSpPr txBox="1"/>
      </xdr:nvSpPr>
      <xdr:spPr>
        <a:xfrm>
          <a:off x="7594111" y="159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22301</xdr:rowOff>
    </xdr:from>
    <xdr:to>
      <xdr:col>36</xdr:col>
      <xdr:colOff>165100</xdr:colOff>
      <xdr:row>95</xdr:row>
      <xdr:rowOff>123901</xdr:rowOff>
    </xdr:to>
    <xdr:sp macro="" textlink="">
      <xdr:nvSpPr>
        <xdr:cNvPr id="497" name="楕円 496"/>
        <xdr:cNvSpPr/>
      </xdr:nvSpPr>
      <xdr:spPr>
        <a:xfrm>
          <a:off x="6921500" y="1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140428</xdr:rowOff>
    </xdr:from>
    <xdr:ext cx="534377" cy="259045"/>
    <xdr:sp macro="" textlink="">
      <xdr:nvSpPr>
        <xdr:cNvPr id="498" name="テキスト ボックス 497"/>
        <xdr:cNvSpPr txBox="1"/>
      </xdr:nvSpPr>
      <xdr:spPr>
        <a:xfrm>
          <a:off x="6705111" y="160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63896</xdr:rowOff>
    </xdr:from>
    <xdr:to>
      <xdr:col>85</xdr:col>
      <xdr:colOff>127000</xdr:colOff>
      <xdr:row>37</xdr:row>
      <xdr:rowOff>66160</xdr:rowOff>
    </xdr:to>
    <xdr:cxnSp macro="">
      <xdr:nvCxnSpPr>
        <xdr:cNvPr id="525" name="直線コネクタ 524"/>
        <xdr:cNvCxnSpPr/>
      </xdr:nvCxnSpPr>
      <xdr:spPr>
        <a:xfrm>
          <a:off x="15481300" y="6407546"/>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59187</xdr:rowOff>
    </xdr:from>
    <xdr:to>
      <xdr:col>81</xdr:col>
      <xdr:colOff>50800</xdr:colOff>
      <xdr:row>37</xdr:row>
      <xdr:rowOff>63896</xdr:rowOff>
    </xdr:to>
    <xdr:cxnSp macro="">
      <xdr:nvCxnSpPr>
        <xdr:cNvPr id="528" name="直線コネクタ 527"/>
        <xdr:cNvCxnSpPr/>
      </xdr:nvCxnSpPr>
      <xdr:spPr>
        <a:xfrm>
          <a:off x="14592300" y="6402837"/>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37699</xdr:rowOff>
    </xdr:from>
    <xdr:to>
      <xdr:col>76</xdr:col>
      <xdr:colOff>114300</xdr:colOff>
      <xdr:row>37</xdr:row>
      <xdr:rowOff>59187</xdr:rowOff>
    </xdr:to>
    <xdr:cxnSp macro="">
      <xdr:nvCxnSpPr>
        <xdr:cNvPr id="531" name="直線コネクタ 530"/>
        <xdr:cNvCxnSpPr/>
      </xdr:nvCxnSpPr>
      <xdr:spPr>
        <a:xfrm>
          <a:off x="13703300" y="63813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37699</xdr:rowOff>
    </xdr:from>
    <xdr:to>
      <xdr:col>71</xdr:col>
      <xdr:colOff>177800</xdr:colOff>
      <xdr:row>37</xdr:row>
      <xdr:rowOff>49014</xdr:rowOff>
    </xdr:to>
    <xdr:cxnSp macro="">
      <xdr:nvCxnSpPr>
        <xdr:cNvPr id="534" name="直線コネクタ 533"/>
        <xdr:cNvCxnSpPr/>
      </xdr:nvCxnSpPr>
      <xdr:spPr>
        <a:xfrm flipV="1">
          <a:off x="12814300" y="638134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15360</xdr:rowOff>
    </xdr:from>
    <xdr:to>
      <xdr:col>85</xdr:col>
      <xdr:colOff>177800</xdr:colOff>
      <xdr:row>37</xdr:row>
      <xdr:rowOff>116960</xdr:rowOff>
    </xdr:to>
    <xdr:sp macro="" textlink="">
      <xdr:nvSpPr>
        <xdr:cNvPr id="544" name="楕円 543"/>
        <xdr:cNvSpPr/>
      </xdr:nvSpPr>
      <xdr:spPr>
        <a:xfrm>
          <a:off x="162687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101737</xdr:rowOff>
    </xdr:from>
    <xdr:ext cx="534377" cy="259045"/>
    <xdr:sp macro="" textlink="">
      <xdr:nvSpPr>
        <xdr:cNvPr id="545" name="消防費該当値テキスト"/>
        <xdr:cNvSpPr txBox="1"/>
      </xdr:nvSpPr>
      <xdr:spPr>
        <a:xfrm>
          <a:off x="16370300" y="62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13096</xdr:rowOff>
    </xdr:from>
    <xdr:to>
      <xdr:col>81</xdr:col>
      <xdr:colOff>101600</xdr:colOff>
      <xdr:row>37</xdr:row>
      <xdr:rowOff>114696</xdr:rowOff>
    </xdr:to>
    <xdr:sp macro="" textlink="">
      <xdr:nvSpPr>
        <xdr:cNvPr id="546" name="楕円 545"/>
        <xdr:cNvSpPr/>
      </xdr:nvSpPr>
      <xdr:spPr>
        <a:xfrm>
          <a:off x="15430500" y="6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105823</xdr:rowOff>
    </xdr:from>
    <xdr:ext cx="534377" cy="259045"/>
    <xdr:sp macro="" textlink="">
      <xdr:nvSpPr>
        <xdr:cNvPr id="547" name="テキスト ボックス 546"/>
        <xdr:cNvSpPr txBox="1"/>
      </xdr:nvSpPr>
      <xdr:spPr>
        <a:xfrm>
          <a:off x="15214111" y="64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8387</xdr:rowOff>
    </xdr:from>
    <xdr:to>
      <xdr:col>76</xdr:col>
      <xdr:colOff>165100</xdr:colOff>
      <xdr:row>37</xdr:row>
      <xdr:rowOff>109987</xdr:rowOff>
    </xdr:to>
    <xdr:sp macro="" textlink="">
      <xdr:nvSpPr>
        <xdr:cNvPr id="548" name="楕円 547"/>
        <xdr:cNvSpPr/>
      </xdr:nvSpPr>
      <xdr:spPr>
        <a:xfrm>
          <a:off x="145415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101114</xdr:rowOff>
    </xdr:from>
    <xdr:ext cx="534377" cy="259045"/>
    <xdr:sp macro="" textlink="">
      <xdr:nvSpPr>
        <xdr:cNvPr id="549" name="テキスト ボックス 548"/>
        <xdr:cNvSpPr txBox="1"/>
      </xdr:nvSpPr>
      <xdr:spPr>
        <a:xfrm>
          <a:off x="14325111" y="64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158349</xdr:rowOff>
    </xdr:from>
    <xdr:to>
      <xdr:col>72</xdr:col>
      <xdr:colOff>38100</xdr:colOff>
      <xdr:row>37</xdr:row>
      <xdr:rowOff>88499</xdr:rowOff>
    </xdr:to>
    <xdr:sp macro="" textlink="">
      <xdr:nvSpPr>
        <xdr:cNvPr id="550" name="楕円 549"/>
        <xdr:cNvSpPr/>
      </xdr:nvSpPr>
      <xdr:spPr>
        <a:xfrm>
          <a:off x="13652500" y="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51" name="テキスト ボックス 550"/>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169664</xdr:rowOff>
    </xdr:from>
    <xdr:to>
      <xdr:col>67</xdr:col>
      <xdr:colOff>101600</xdr:colOff>
      <xdr:row>37</xdr:row>
      <xdr:rowOff>99814</xdr:rowOff>
    </xdr:to>
    <xdr:sp macro="" textlink="">
      <xdr:nvSpPr>
        <xdr:cNvPr id="552" name="楕円 551"/>
        <xdr:cNvSpPr/>
      </xdr:nvSpPr>
      <xdr:spPr>
        <a:xfrm>
          <a:off x="12763500" y="63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90941</xdr:rowOff>
    </xdr:from>
    <xdr:ext cx="534377" cy="259045"/>
    <xdr:sp macro="" textlink="">
      <xdr:nvSpPr>
        <xdr:cNvPr id="553" name="テキスト ボックス 552"/>
        <xdr:cNvSpPr txBox="1"/>
      </xdr:nvSpPr>
      <xdr:spPr>
        <a:xfrm>
          <a:off x="12547111" y="64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343</xdr:rowOff>
    </xdr:from>
    <xdr:to>
      <xdr:col>85</xdr:col>
      <xdr:colOff>127000</xdr:colOff>
      <xdr:row>58</xdr:row>
      <xdr:rowOff>38049</xdr:rowOff>
    </xdr:to>
    <xdr:cxnSp macro="">
      <xdr:nvCxnSpPr>
        <xdr:cNvPr id="583" name="直線コネクタ 582"/>
        <xdr:cNvCxnSpPr/>
      </xdr:nvCxnSpPr>
      <xdr:spPr>
        <a:xfrm flipV="1">
          <a:off x="15481300" y="9944443"/>
          <a:ext cx="8382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38049</xdr:rowOff>
    </xdr:from>
    <xdr:to>
      <xdr:col>81</xdr:col>
      <xdr:colOff>50800</xdr:colOff>
      <xdr:row>58</xdr:row>
      <xdr:rowOff>75882</xdr:rowOff>
    </xdr:to>
    <xdr:cxnSp macro="">
      <xdr:nvCxnSpPr>
        <xdr:cNvPr id="586" name="直線コネクタ 585"/>
        <xdr:cNvCxnSpPr/>
      </xdr:nvCxnSpPr>
      <xdr:spPr>
        <a:xfrm flipV="1">
          <a:off x="14592300" y="998214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64974</xdr:rowOff>
    </xdr:from>
    <xdr:to>
      <xdr:col>76</xdr:col>
      <xdr:colOff>114300</xdr:colOff>
      <xdr:row>58</xdr:row>
      <xdr:rowOff>75882</xdr:rowOff>
    </xdr:to>
    <xdr:cxnSp macro="">
      <xdr:nvCxnSpPr>
        <xdr:cNvPr id="589" name="直線コネクタ 588"/>
        <xdr:cNvCxnSpPr/>
      </xdr:nvCxnSpPr>
      <xdr:spPr>
        <a:xfrm>
          <a:off x="13703300" y="9837624"/>
          <a:ext cx="889000" cy="18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64974</xdr:rowOff>
    </xdr:from>
    <xdr:to>
      <xdr:col>71</xdr:col>
      <xdr:colOff>177800</xdr:colOff>
      <xdr:row>57</xdr:row>
      <xdr:rowOff>107912</xdr:rowOff>
    </xdr:to>
    <xdr:cxnSp macro="">
      <xdr:nvCxnSpPr>
        <xdr:cNvPr id="592" name="直線コネクタ 591"/>
        <xdr:cNvCxnSpPr/>
      </xdr:nvCxnSpPr>
      <xdr:spPr>
        <a:xfrm flipV="1">
          <a:off x="12814300" y="9837624"/>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120993</xdr:rowOff>
    </xdr:from>
    <xdr:to>
      <xdr:col>85</xdr:col>
      <xdr:colOff>177800</xdr:colOff>
      <xdr:row>58</xdr:row>
      <xdr:rowOff>51143</xdr:rowOff>
    </xdr:to>
    <xdr:sp macro="" textlink="">
      <xdr:nvSpPr>
        <xdr:cNvPr id="602" name="楕円 601"/>
        <xdr:cNvSpPr/>
      </xdr:nvSpPr>
      <xdr:spPr>
        <a:xfrm>
          <a:off x="16268700" y="98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143870</xdr:rowOff>
    </xdr:from>
    <xdr:ext cx="534377" cy="259045"/>
    <xdr:sp macro="" textlink="">
      <xdr:nvSpPr>
        <xdr:cNvPr id="603" name="教育費該当値テキスト"/>
        <xdr:cNvSpPr txBox="1"/>
      </xdr:nvSpPr>
      <xdr:spPr>
        <a:xfrm>
          <a:off x="16370300" y="97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158699</xdr:rowOff>
    </xdr:from>
    <xdr:to>
      <xdr:col>81</xdr:col>
      <xdr:colOff>101600</xdr:colOff>
      <xdr:row>58</xdr:row>
      <xdr:rowOff>88849</xdr:rowOff>
    </xdr:to>
    <xdr:sp macro="" textlink="">
      <xdr:nvSpPr>
        <xdr:cNvPr id="604" name="楕円 603"/>
        <xdr:cNvSpPr/>
      </xdr:nvSpPr>
      <xdr:spPr>
        <a:xfrm>
          <a:off x="15430500" y="9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79976</xdr:rowOff>
    </xdr:from>
    <xdr:ext cx="534377" cy="259045"/>
    <xdr:sp macro="" textlink="">
      <xdr:nvSpPr>
        <xdr:cNvPr id="605" name="テキスト ボックス 604"/>
        <xdr:cNvSpPr txBox="1"/>
      </xdr:nvSpPr>
      <xdr:spPr>
        <a:xfrm>
          <a:off x="15214111" y="100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25082</xdr:rowOff>
    </xdr:from>
    <xdr:to>
      <xdr:col>76</xdr:col>
      <xdr:colOff>165100</xdr:colOff>
      <xdr:row>58</xdr:row>
      <xdr:rowOff>126682</xdr:rowOff>
    </xdr:to>
    <xdr:sp macro="" textlink="">
      <xdr:nvSpPr>
        <xdr:cNvPr id="606" name="楕円 605"/>
        <xdr:cNvSpPr/>
      </xdr:nvSpPr>
      <xdr:spPr>
        <a:xfrm>
          <a:off x="14541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117809</xdr:rowOff>
    </xdr:from>
    <xdr:ext cx="534377" cy="259045"/>
    <xdr:sp macro="" textlink="">
      <xdr:nvSpPr>
        <xdr:cNvPr id="607" name="テキスト ボックス 606"/>
        <xdr:cNvSpPr txBox="1"/>
      </xdr:nvSpPr>
      <xdr:spPr>
        <a:xfrm>
          <a:off x="14325111" y="100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14174</xdr:rowOff>
    </xdr:from>
    <xdr:to>
      <xdr:col>72</xdr:col>
      <xdr:colOff>38100</xdr:colOff>
      <xdr:row>57</xdr:row>
      <xdr:rowOff>115774</xdr:rowOff>
    </xdr:to>
    <xdr:sp macro="" textlink="">
      <xdr:nvSpPr>
        <xdr:cNvPr id="608" name="楕円 607"/>
        <xdr:cNvSpPr/>
      </xdr:nvSpPr>
      <xdr:spPr>
        <a:xfrm>
          <a:off x="13652500" y="97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132301</xdr:rowOff>
    </xdr:from>
    <xdr:ext cx="534377" cy="259045"/>
    <xdr:sp macro="" textlink="">
      <xdr:nvSpPr>
        <xdr:cNvPr id="609" name="テキスト ボックス 608"/>
        <xdr:cNvSpPr txBox="1"/>
      </xdr:nvSpPr>
      <xdr:spPr>
        <a:xfrm>
          <a:off x="13436111" y="95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57112</xdr:rowOff>
    </xdr:from>
    <xdr:to>
      <xdr:col>67</xdr:col>
      <xdr:colOff>101600</xdr:colOff>
      <xdr:row>57</xdr:row>
      <xdr:rowOff>158712</xdr:rowOff>
    </xdr:to>
    <xdr:sp macro="" textlink="">
      <xdr:nvSpPr>
        <xdr:cNvPr id="610" name="楕円 609"/>
        <xdr:cNvSpPr/>
      </xdr:nvSpPr>
      <xdr:spPr>
        <a:xfrm>
          <a:off x="12763500" y="98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3789</xdr:rowOff>
    </xdr:from>
    <xdr:ext cx="534377" cy="259045"/>
    <xdr:sp macro="" textlink="">
      <xdr:nvSpPr>
        <xdr:cNvPr id="611" name="テキスト ボックス 610"/>
        <xdr:cNvSpPr txBox="1"/>
      </xdr:nvSpPr>
      <xdr:spPr>
        <a:xfrm>
          <a:off x="12547111" y="96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41909</xdr:rowOff>
    </xdr:from>
    <xdr:to>
      <xdr:col>85</xdr:col>
      <xdr:colOff>127000</xdr:colOff>
      <xdr:row>79</xdr:row>
      <xdr:rowOff>43456</xdr:rowOff>
    </xdr:to>
    <xdr:cxnSp macro="">
      <xdr:nvCxnSpPr>
        <xdr:cNvPr id="640" name="直線コネクタ 639"/>
        <xdr:cNvCxnSpPr/>
      </xdr:nvCxnSpPr>
      <xdr:spPr>
        <a:xfrm flipV="1">
          <a:off x="15481300" y="13586459"/>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43456</xdr:rowOff>
    </xdr:from>
    <xdr:to>
      <xdr:col>81</xdr:col>
      <xdr:colOff>50800</xdr:colOff>
      <xdr:row>79</xdr:row>
      <xdr:rowOff>44450</xdr:rowOff>
    </xdr:to>
    <xdr:cxnSp macro="">
      <xdr:nvCxnSpPr>
        <xdr:cNvPr id="643" name="直線コネクタ 642"/>
        <xdr:cNvCxnSpPr/>
      </xdr:nvCxnSpPr>
      <xdr:spPr>
        <a:xfrm flipV="1">
          <a:off x="14592300" y="135880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162559</xdr:rowOff>
    </xdr:from>
    <xdr:to>
      <xdr:col>85</xdr:col>
      <xdr:colOff>177800</xdr:colOff>
      <xdr:row>79</xdr:row>
      <xdr:rowOff>92709</xdr:rowOff>
    </xdr:to>
    <xdr:sp macro="" textlink="">
      <xdr:nvSpPr>
        <xdr:cNvPr id="659" name="楕円 658"/>
        <xdr:cNvSpPr/>
      </xdr:nvSpPr>
      <xdr:spPr>
        <a:xfrm>
          <a:off x="16268700" y="13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164106</xdr:rowOff>
    </xdr:from>
    <xdr:to>
      <xdr:col>81</xdr:col>
      <xdr:colOff>101600</xdr:colOff>
      <xdr:row>79</xdr:row>
      <xdr:rowOff>94256</xdr:rowOff>
    </xdr:to>
    <xdr:sp macro="" textlink="">
      <xdr:nvSpPr>
        <xdr:cNvPr id="661" name="楕円 660"/>
        <xdr:cNvSpPr/>
      </xdr:nvSpPr>
      <xdr:spPr>
        <a:xfrm>
          <a:off x="15430500" y="135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85383</xdr:rowOff>
    </xdr:from>
    <xdr:ext cx="378565" cy="259045"/>
    <xdr:sp macro="" textlink="">
      <xdr:nvSpPr>
        <xdr:cNvPr id="662" name="テキスト ボックス 661"/>
        <xdr:cNvSpPr txBox="1"/>
      </xdr:nvSpPr>
      <xdr:spPr>
        <a:xfrm>
          <a:off x="15292017" y="1362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169139</xdr:rowOff>
    </xdr:from>
    <xdr:to>
      <xdr:col>85</xdr:col>
      <xdr:colOff>127000</xdr:colOff>
      <xdr:row>97</xdr:row>
      <xdr:rowOff>2502</xdr:rowOff>
    </xdr:to>
    <xdr:cxnSp macro="">
      <xdr:nvCxnSpPr>
        <xdr:cNvPr id="697" name="直線コネクタ 696"/>
        <xdr:cNvCxnSpPr/>
      </xdr:nvCxnSpPr>
      <xdr:spPr>
        <a:xfrm flipV="1">
          <a:off x="15481300" y="16628339"/>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171310</xdr:rowOff>
    </xdr:from>
    <xdr:to>
      <xdr:col>81</xdr:col>
      <xdr:colOff>50800</xdr:colOff>
      <xdr:row>97</xdr:row>
      <xdr:rowOff>2502</xdr:rowOff>
    </xdr:to>
    <xdr:cxnSp macro="">
      <xdr:nvCxnSpPr>
        <xdr:cNvPr id="700" name="直線コネクタ 699"/>
        <xdr:cNvCxnSpPr/>
      </xdr:nvCxnSpPr>
      <xdr:spPr>
        <a:xfrm>
          <a:off x="14592300" y="16630510"/>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162967</xdr:rowOff>
    </xdr:from>
    <xdr:to>
      <xdr:col>76</xdr:col>
      <xdr:colOff>114300</xdr:colOff>
      <xdr:row>96</xdr:row>
      <xdr:rowOff>171310</xdr:rowOff>
    </xdr:to>
    <xdr:cxnSp macro="">
      <xdr:nvCxnSpPr>
        <xdr:cNvPr id="703" name="直線コネクタ 702"/>
        <xdr:cNvCxnSpPr/>
      </xdr:nvCxnSpPr>
      <xdr:spPr>
        <a:xfrm>
          <a:off x="13703300" y="16622167"/>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149873</xdr:rowOff>
    </xdr:from>
    <xdr:to>
      <xdr:col>71</xdr:col>
      <xdr:colOff>177800</xdr:colOff>
      <xdr:row>96</xdr:row>
      <xdr:rowOff>162967</xdr:rowOff>
    </xdr:to>
    <xdr:cxnSp macro="">
      <xdr:nvCxnSpPr>
        <xdr:cNvPr id="706" name="直線コネクタ 705"/>
        <xdr:cNvCxnSpPr/>
      </xdr:nvCxnSpPr>
      <xdr:spPr>
        <a:xfrm>
          <a:off x="12814300" y="16609073"/>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118339</xdr:rowOff>
    </xdr:from>
    <xdr:to>
      <xdr:col>85</xdr:col>
      <xdr:colOff>177800</xdr:colOff>
      <xdr:row>97</xdr:row>
      <xdr:rowOff>48489</xdr:rowOff>
    </xdr:to>
    <xdr:sp macro="" textlink="">
      <xdr:nvSpPr>
        <xdr:cNvPr id="716" name="楕円 715"/>
        <xdr:cNvSpPr/>
      </xdr:nvSpPr>
      <xdr:spPr>
        <a:xfrm>
          <a:off x="16268700" y="165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96766</xdr:rowOff>
    </xdr:from>
    <xdr:ext cx="534377" cy="259045"/>
    <xdr:sp macro="" textlink="">
      <xdr:nvSpPr>
        <xdr:cNvPr id="717" name="公債費該当値テキスト"/>
        <xdr:cNvSpPr txBox="1"/>
      </xdr:nvSpPr>
      <xdr:spPr>
        <a:xfrm>
          <a:off x="16370300" y="165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123152</xdr:rowOff>
    </xdr:from>
    <xdr:to>
      <xdr:col>81</xdr:col>
      <xdr:colOff>101600</xdr:colOff>
      <xdr:row>97</xdr:row>
      <xdr:rowOff>53302</xdr:rowOff>
    </xdr:to>
    <xdr:sp macro="" textlink="">
      <xdr:nvSpPr>
        <xdr:cNvPr id="718" name="楕円 717"/>
        <xdr:cNvSpPr/>
      </xdr:nvSpPr>
      <xdr:spPr>
        <a:xfrm>
          <a:off x="15430500" y="16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44429</xdr:rowOff>
    </xdr:from>
    <xdr:ext cx="534377" cy="259045"/>
    <xdr:sp macro="" textlink="">
      <xdr:nvSpPr>
        <xdr:cNvPr id="719" name="テキスト ボックス 718"/>
        <xdr:cNvSpPr txBox="1"/>
      </xdr:nvSpPr>
      <xdr:spPr>
        <a:xfrm>
          <a:off x="15214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120510</xdr:rowOff>
    </xdr:from>
    <xdr:to>
      <xdr:col>76</xdr:col>
      <xdr:colOff>165100</xdr:colOff>
      <xdr:row>97</xdr:row>
      <xdr:rowOff>50660</xdr:rowOff>
    </xdr:to>
    <xdr:sp macro="" textlink="">
      <xdr:nvSpPr>
        <xdr:cNvPr id="720" name="楕円 719"/>
        <xdr:cNvSpPr/>
      </xdr:nvSpPr>
      <xdr:spPr>
        <a:xfrm>
          <a:off x="14541500" y="165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41787</xdr:rowOff>
    </xdr:from>
    <xdr:ext cx="534377" cy="259045"/>
    <xdr:sp macro="" textlink="">
      <xdr:nvSpPr>
        <xdr:cNvPr id="721" name="テキスト ボックス 720"/>
        <xdr:cNvSpPr txBox="1"/>
      </xdr:nvSpPr>
      <xdr:spPr>
        <a:xfrm>
          <a:off x="14325111" y="166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112167</xdr:rowOff>
    </xdr:from>
    <xdr:to>
      <xdr:col>72</xdr:col>
      <xdr:colOff>38100</xdr:colOff>
      <xdr:row>97</xdr:row>
      <xdr:rowOff>42317</xdr:rowOff>
    </xdr:to>
    <xdr:sp macro="" textlink="">
      <xdr:nvSpPr>
        <xdr:cNvPr id="722" name="楕円 721"/>
        <xdr:cNvSpPr/>
      </xdr:nvSpPr>
      <xdr:spPr>
        <a:xfrm>
          <a:off x="13652500" y="165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58844</xdr:rowOff>
    </xdr:from>
    <xdr:ext cx="534377" cy="259045"/>
    <xdr:sp macro="" textlink="">
      <xdr:nvSpPr>
        <xdr:cNvPr id="723" name="テキスト ボックス 722"/>
        <xdr:cNvSpPr txBox="1"/>
      </xdr:nvSpPr>
      <xdr:spPr>
        <a:xfrm>
          <a:off x="13436111" y="163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99073</xdr:rowOff>
    </xdr:from>
    <xdr:to>
      <xdr:col>67</xdr:col>
      <xdr:colOff>101600</xdr:colOff>
      <xdr:row>97</xdr:row>
      <xdr:rowOff>29223</xdr:rowOff>
    </xdr:to>
    <xdr:sp macro="" textlink="">
      <xdr:nvSpPr>
        <xdr:cNvPr id="724" name="楕円 723"/>
        <xdr:cNvSpPr/>
      </xdr:nvSpPr>
      <xdr:spPr>
        <a:xfrm>
          <a:off x="12763500" y="165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20350</xdr:rowOff>
    </xdr:from>
    <xdr:ext cx="534377" cy="259045"/>
    <xdr:sp macro="" textlink="">
      <xdr:nvSpPr>
        <xdr:cNvPr id="725" name="テキスト ボックス 724"/>
        <xdr:cNvSpPr txBox="1"/>
      </xdr:nvSpPr>
      <xdr:spPr>
        <a:xfrm>
          <a:off x="12547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県平均と比較して、災害復旧費</a:t>
          </a:r>
          <a:r>
            <a:rPr kumimoji="1" lang="ja-JP" altLang="ja-JP" sz="1100" b="0">
              <a:solidFill>
                <a:schemeClr val="dk1"/>
              </a:solidFill>
              <a:effectLst/>
              <a:latin typeface="+mn-lt"/>
              <a:ea typeface="+mn-ea"/>
              <a:cs typeface="+mn-cs"/>
            </a:rPr>
            <a:t>が上回っており、その他は県平均より下回っている。県</a:t>
          </a:r>
          <a:r>
            <a:rPr kumimoji="1" lang="ja-JP" altLang="ja-JP" sz="1100">
              <a:solidFill>
                <a:schemeClr val="dk1"/>
              </a:solidFill>
              <a:effectLst/>
              <a:latin typeface="+mn-lt"/>
              <a:ea typeface="+mn-ea"/>
              <a:cs typeface="+mn-cs"/>
            </a:rPr>
            <a:t>平均より下回っているが、類似団体と比較して大きくなっているものは、民生費及び</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である。民生費では、待機児童解消に伴う定員増や障害者に対する給付事業などの扶助費が年々増加していることが要因である。また、</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小学校の教室新増築など普通建設費</a:t>
          </a:r>
          <a:r>
            <a:rPr kumimoji="1" lang="ja-JP" altLang="ja-JP" sz="1100">
              <a:solidFill>
                <a:schemeClr val="dk1"/>
              </a:solidFill>
              <a:effectLst/>
              <a:latin typeface="+mn-lt"/>
              <a:ea typeface="+mn-ea"/>
              <a:cs typeface="+mn-cs"/>
            </a:rPr>
            <a:t>増が要因である。今後は、事業費の抑制を図る必要がある。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が大きく伸びているが、</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年度から減少しており、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ポイント減となった。主な要因としては、算出式の分子である実質収支が大幅に減となったことによるものである。また、</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実質単年度収支がマイナス表示となっている。その要因として、標準税収入額は増になったものの、普通交付税が減となったためである。今後も、安定的な財政運営が行えるよう、引き続き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年度決算から赤字決算となっている。また、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年度の国民健康保険特別会計においても、保険給付費等の増加により単年度赤字決算となっていますが、赤字額が前年度から減の要因は、赤字解消のため一般会計から繰入をおこなったためである。</a:t>
          </a:r>
          <a:endParaRPr lang="ja-JP" altLang="ja-JP" sz="1400">
            <a:effectLst/>
          </a:endParaRPr>
        </a:p>
        <a:p>
          <a:r>
            <a:rPr kumimoji="1" lang="ja-JP" altLang="ja-JP" sz="1100">
              <a:solidFill>
                <a:schemeClr val="dk1"/>
              </a:solidFill>
              <a:effectLst/>
              <a:latin typeface="+mn-lt"/>
              <a:ea typeface="+mn-ea"/>
              <a:cs typeface="+mn-cs"/>
            </a:rPr>
            <a:t>今後も、中期財政計画に基づき、赤字解消を図っていく</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15407167</v>
      </c>
      <c r="BO4" s="461"/>
      <c r="BP4" s="461"/>
      <c r="BQ4" s="461"/>
      <c r="BR4" s="461"/>
      <c r="BS4" s="461"/>
      <c r="BT4" s="461"/>
      <c r="BU4" s="462"/>
      <c r="BV4" s="460">
        <v>17715286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9.1999999999999993</v>
      </c>
      <c r="CU4" s="642"/>
      <c r="CV4" s="642"/>
      <c r="CW4" s="642"/>
      <c r="CX4" s="642"/>
      <c r="CY4" s="642"/>
      <c r="CZ4" s="642"/>
      <c r="DA4" s="643"/>
      <c r="DB4" s="641">
        <v>11.8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14724797</v>
      </c>
      <c r="BO5" s="466"/>
      <c r="BP5" s="466"/>
      <c r="BQ5" s="466"/>
      <c r="BR5" s="466"/>
      <c r="BS5" s="466"/>
      <c r="BT5" s="466"/>
      <c r="BU5" s="467"/>
      <c r="BV5" s="465">
        <v>16857864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88.6</v>
      </c>
      <c r="CU5" s="436"/>
      <c r="CV5" s="436"/>
      <c r="CW5" s="436"/>
      <c r="CX5" s="436"/>
      <c r="CY5" s="436"/>
      <c r="CZ5" s="436"/>
      <c r="DA5" s="437"/>
      <c r="DB5" s="435">
        <v>87.6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682370</v>
      </c>
      <c r="BO6" s="466"/>
      <c r="BP6" s="466"/>
      <c r="BQ6" s="466"/>
      <c r="BR6" s="466"/>
      <c r="BS6" s="466"/>
      <c r="BT6" s="466"/>
      <c r="BU6" s="467"/>
      <c r="BV6" s="465">
        <v>857422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94.2</v>
      </c>
      <c r="CU6" s="616"/>
      <c r="CV6" s="616"/>
      <c r="CW6" s="616"/>
      <c r="CX6" s="616"/>
      <c r="CY6" s="616"/>
      <c r="CZ6" s="616"/>
      <c r="DA6" s="617"/>
      <c r="DB6" s="615">
        <v>92.9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14613</v>
      </c>
      <c r="BO7" s="466"/>
      <c r="BP7" s="466"/>
      <c r="BQ7" s="466"/>
      <c r="BR7" s="466"/>
      <c r="BS7" s="466"/>
      <c r="BT7" s="466"/>
      <c r="BU7" s="467"/>
      <c r="BV7" s="465">
        <v>25753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7244249</v>
      </c>
      <c r="CU7" s="466"/>
      <c r="CV7" s="466"/>
      <c r="CW7" s="466"/>
      <c r="CX7" s="466"/>
      <c r="CY7" s="466"/>
      <c r="CZ7" s="466"/>
      <c r="DA7" s="467"/>
      <c r="DB7" s="465">
        <v>7066217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667757</v>
      </c>
      <c r="BO8" s="466"/>
      <c r="BP8" s="466"/>
      <c r="BQ8" s="466"/>
      <c r="BR8" s="466"/>
      <c r="BS8" s="466"/>
      <c r="BT8" s="466"/>
      <c r="BU8" s="467"/>
      <c r="BV8" s="465">
        <v>831669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37502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-163912</v>
      </c>
      <c r="BO9" s="466"/>
      <c r="BP9" s="466"/>
      <c r="BQ9" s="466"/>
      <c r="BR9" s="466"/>
      <c r="BS9" s="466"/>
      <c r="BT9" s="466"/>
      <c r="BU9" s="467"/>
      <c r="BV9" s="465">
        <v>-734250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12.8</v>
      </c>
      <c r="CU9" s="436"/>
      <c r="CV9" s="436"/>
      <c r="CW9" s="436"/>
      <c r="CX9" s="436"/>
      <c r="CY9" s="436"/>
      <c r="CZ9" s="436"/>
      <c r="DA9" s="437"/>
      <c r="DB9" s="435">
        <v>11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35244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991995</v>
      </c>
      <c r="BO10" s="466"/>
      <c r="BP10" s="466"/>
      <c r="BQ10" s="466"/>
      <c r="BR10" s="466"/>
      <c r="BS10" s="466"/>
      <c r="BT10" s="466"/>
      <c r="BU10" s="467"/>
      <c r="BV10" s="465">
        <v>1787465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39348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939677</v>
      </c>
      <c r="BO12" s="466"/>
      <c r="BP12" s="466"/>
      <c r="BQ12" s="466"/>
      <c r="BR12" s="466"/>
      <c r="BS12" s="466"/>
      <c r="BT12" s="466"/>
      <c r="BU12" s="467"/>
      <c r="BV12" s="465">
        <v>1660411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39172</v>
      </c>
      <c r="S13" s="569"/>
      <c r="T13" s="569"/>
      <c r="U13" s="569"/>
      <c r="V13" s="570"/>
      <c r="W13" s="556" t="s">
        <v>138</v>
      </c>
      <c r="X13" s="478"/>
      <c r="Y13" s="478"/>
      <c r="Z13" s="478"/>
      <c r="AA13" s="478"/>
      <c r="AB13" s="479"/>
      <c r="AC13" s="441">
        <v>564</v>
      </c>
      <c r="AD13" s="442"/>
      <c r="AE13" s="442"/>
      <c r="AF13" s="442"/>
      <c r="AG13" s="443"/>
      <c r="AH13" s="441">
        <v>580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-111594</v>
      </c>
      <c r="BO13" s="466"/>
      <c r="BP13" s="466"/>
      <c r="BQ13" s="466"/>
      <c r="BR13" s="466"/>
      <c r="BS13" s="466"/>
      <c r="BT13" s="466"/>
      <c r="BU13" s="467"/>
      <c r="BV13" s="465">
        <v>-607196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38580</v>
      </c>
      <c r="S14" s="569"/>
      <c r="T14" s="569"/>
      <c r="U14" s="569"/>
      <c r="V14" s="570"/>
      <c r="W14" s="571"/>
      <c r="X14" s="481"/>
      <c r="Y14" s="481"/>
      <c r="Z14" s="481"/>
      <c r="AA14" s="481"/>
      <c r="AB14" s="482"/>
      <c r="AC14" s="561">
        <v>3.6</v>
      </c>
      <c r="AD14" s="562"/>
      <c r="AE14" s="562"/>
      <c r="AF14" s="562"/>
      <c r="AG14" s="563"/>
      <c r="AH14" s="561">
        <v>4.0999999999999996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103.8</v>
      </c>
      <c r="CU14" s="573"/>
      <c r="CV14" s="573"/>
      <c r="CW14" s="573"/>
      <c r="CX14" s="573"/>
      <c r="CY14" s="573"/>
      <c r="CZ14" s="573"/>
      <c r="DA14" s="574"/>
      <c r="DB14" s="572">
        <v>113.4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38441</v>
      </c>
      <c r="S15" s="569"/>
      <c r="T15" s="569"/>
      <c r="U15" s="569"/>
      <c r="V15" s="570"/>
      <c r="W15" s="556" t="s">
        <v>146</v>
      </c>
      <c r="X15" s="478"/>
      <c r="Y15" s="478"/>
      <c r="Z15" s="478"/>
      <c r="AA15" s="478"/>
      <c r="AB15" s="479"/>
      <c r="AC15" s="441">
        <v>2462</v>
      </c>
      <c r="AD15" s="442"/>
      <c r="AE15" s="442"/>
      <c r="AF15" s="442"/>
      <c r="AG15" s="443"/>
      <c r="AH15" s="441">
        <v>2439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3764705</v>
      </c>
      <c r="BO15" s="461"/>
      <c r="BP15" s="461"/>
      <c r="BQ15" s="461"/>
      <c r="BR15" s="461"/>
      <c r="BS15" s="461"/>
      <c r="BT15" s="461"/>
      <c r="BU15" s="462"/>
      <c r="BV15" s="460">
        <v>3632217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15.9</v>
      </c>
      <c r="AD16" s="562"/>
      <c r="AE16" s="562"/>
      <c r="AF16" s="562"/>
      <c r="AG16" s="563"/>
      <c r="AH16" s="561">
        <v>17.100000000000001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5764492</v>
      </c>
      <c r="BO16" s="466"/>
      <c r="BP16" s="466"/>
      <c r="BQ16" s="466"/>
      <c r="BR16" s="466"/>
      <c r="BS16" s="466"/>
      <c r="BT16" s="466"/>
      <c r="BU16" s="467"/>
      <c r="BV16" s="465">
        <v>5658311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12449</v>
      </c>
      <c r="AD17" s="442"/>
      <c r="AE17" s="442"/>
      <c r="AF17" s="442"/>
      <c r="AG17" s="443"/>
      <c r="AH17" s="441">
        <v>11264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4800352</v>
      </c>
      <c r="BO17" s="466"/>
      <c r="BP17" s="466"/>
      <c r="BQ17" s="466"/>
      <c r="BR17" s="466"/>
      <c r="BS17" s="466"/>
      <c r="BT17" s="466"/>
      <c r="BU17" s="467"/>
      <c r="BV17" s="465">
        <v>4637589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10.76</v>
      </c>
      <c r="M18" s="530"/>
      <c r="N18" s="530"/>
      <c r="O18" s="530"/>
      <c r="P18" s="530"/>
      <c r="Q18" s="530"/>
      <c r="R18" s="531"/>
      <c r="S18" s="531"/>
      <c r="T18" s="531"/>
      <c r="U18" s="531"/>
      <c r="V18" s="532"/>
      <c r="W18" s="546"/>
      <c r="X18" s="547"/>
      <c r="Y18" s="547"/>
      <c r="Z18" s="547"/>
      <c r="AA18" s="547"/>
      <c r="AB18" s="557"/>
      <c r="AC18" s="429">
        <v>80.400000000000006</v>
      </c>
      <c r="AD18" s="430"/>
      <c r="AE18" s="430"/>
      <c r="AF18" s="430"/>
      <c r="AG18" s="533"/>
      <c r="AH18" s="429">
        <v>78.900000000000006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6559412</v>
      </c>
      <c r="BO18" s="466"/>
      <c r="BP18" s="466"/>
      <c r="BQ18" s="466"/>
      <c r="BR18" s="466"/>
      <c r="BS18" s="466"/>
      <c r="BT18" s="466"/>
      <c r="BU18" s="467"/>
      <c r="BV18" s="465">
        <v>6283779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3485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9446902</v>
      </c>
      <c r="BO19" s="466"/>
      <c r="BP19" s="466"/>
      <c r="BQ19" s="466"/>
      <c r="BR19" s="466"/>
      <c r="BS19" s="466"/>
      <c r="BT19" s="466"/>
      <c r="BU19" s="467"/>
      <c r="BV19" s="465">
        <v>10636191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12763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13628582</v>
      </c>
      <c r="BO23" s="466"/>
      <c r="BP23" s="466"/>
      <c r="BQ23" s="466"/>
      <c r="BR23" s="466"/>
      <c r="BS23" s="466"/>
      <c r="BT23" s="466"/>
      <c r="BU23" s="467"/>
      <c r="BV23" s="465">
        <v>14056259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6320</v>
      </c>
      <c r="R24" s="442"/>
      <c r="S24" s="442"/>
      <c r="T24" s="442"/>
      <c r="U24" s="442"/>
      <c r="V24" s="443"/>
      <c r="W24" s="507"/>
      <c r="X24" s="498"/>
      <c r="Y24" s="499"/>
      <c r="Z24" s="438" t="s">
        <v>170</v>
      </c>
      <c r="AA24" s="439"/>
      <c r="AB24" s="439"/>
      <c r="AC24" s="439"/>
      <c r="AD24" s="439"/>
      <c r="AE24" s="439"/>
      <c r="AF24" s="439"/>
      <c r="AG24" s="440"/>
      <c r="AH24" s="441">
        <v>169</v>
      </c>
      <c r="AI24" s="442"/>
      <c r="AJ24" s="442"/>
      <c r="AK24" s="442"/>
      <c r="AL24" s="443"/>
      <c r="AM24" s="441">
        <v>519168</v>
      </c>
      <c r="AN24" s="442"/>
      <c r="AO24" s="442"/>
      <c r="AP24" s="442"/>
      <c r="AQ24" s="442"/>
      <c r="AR24" s="443"/>
      <c r="AS24" s="441">
        <v>3072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13445204</v>
      </c>
      <c r="BO24" s="466"/>
      <c r="BP24" s="466"/>
      <c r="BQ24" s="466"/>
      <c r="BR24" s="466"/>
      <c r="BS24" s="466"/>
      <c r="BT24" s="466"/>
      <c r="BU24" s="467"/>
      <c r="BV24" s="465">
        <v>13858038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5760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127</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69071</v>
      </c>
      <c r="BO25" s="461"/>
      <c r="BP25" s="461"/>
      <c r="BQ25" s="461"/>
      <c r="BR25" s="461"/>
      <c r="BS25" s="461"/>
      <c r="BT25" s="461"/>
      <c r="BU25" s="462"/>
      <c r="BV25" s="460">
        <v>5355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5430</v>
      </c>
      <c r="R26" s="442"/>
      <c r="S26" s="442"/>
      <c r="T26" s="442"/>
      <c r="U26" s="442"/>
      <c r="V26" s="443"/>
      <c r="W26" s="507"/>
      <c r="X26" s="498"/>
      <c r="Y26" s="499"/>
      <c r="Z26" s="438" t="s">
        <v>177</v>
      </c>
      <c r="AA26" s="520"/>
      <c r="AB26" s="520"/>
      <c r="AC26" s="520"/>
      <c r="AD26" s="520"/>
      <c r="AE26" s="520"/>
      <c r="AF26" s="520"/>
      <c r="AG26" s="521"/>
      <c r="AH26" s="441">
        <v>11</v>
      </c>
      <c r="AI26" s="442"/>
      <c r="AJ26" s="442"/>
      <c r="AK26" s="442"/>
      <c r="AL26" s="443"/>
      <c r="AM26" s="441">
        <v>34276</v>
      </c>
      <c r="AN26" s="442"/>
      <c r="AO26" s="442"/>
      <c r="AP26" s="442"/>
      <c r="AQ26" s="442"/>
      <c r="AR26" s="443"/>
      <c r="AS26" s="441">
        <v>3116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3000</v>
      </c>
      <c r="R27" s="442"/>
      <c r="S27" s="442"/>
      <c r="T27" s="442"/>
      <c r="U27" s="442"/>
      <c r="V27" s="443"/>
      <c r="W27" s="507"/>
      <c r="X27" s="498"/>
      <c r="Y27" s="499"/>
      <c r="Z27" s="438" t="s">
        <v>180</v>
      </c>
      <c r="AA27" s="439"/>
      <c r="AB27" s="439"/>
      <c r="AC27" s="439"/>
      <c r="AD27" s="439"/>
      <c r="AE27" s="439"/>
      <c r="AF27" s="439"/>
      <c r="AG27" s="440"/>
      <c r="AH27" s="441">
        <v>23</v>
      </c>
      <c r="AI27" s="442"/>
      <c r="AJ27" s="442"/>
      <c r="AK27" s="442"/>
      <c r="AL27" s="443"/>
      <c r="AM27" s="441">
        <v>58722</v>
      </c>
      <c r="AN27" s="442"/>
      <c r="AO27" s="442"/>
      <c r="AP27" s="442"/>
      <c r="AQ27" s="442"/>
      <c r="AR27" s="443"/>
      <c r="AS27" s="441">
        <v>2553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2500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387112</v>
      </c>
      <c r="BO28" s="461"/>
      <c r="BP28" s="461"/>
      <c r="BQ28" s="461"/>
      <c r="BR28" s="461"/>
      <c r="BS28" s="461"/>
      <c r="BT28" s="461"/>
      <c r="BU28" s="462"/>
      <c r="BV28" s="460">
        <v>334794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2330</v>
      </c>
      <c r="R29" s="442"/>
      <c r="S29" s="442"/>
      <c r="T29" s="442"/>
      <c r="U29" s="442"/>
      <c r="V29" s="443"/>
      <c r="W29" s="508"/>
      <c r="X29" s="509"/>
      <c r="Y29" s="510"/>
      <c r="Z29" s="438" t="s">
        <v>186</v>
      </c>
      <c r="AA29" s="439"/>
      <c r="AB29" s="439"/>
      <c r="AC29" s="439"/>
      <c r="AD29" s="439"/>
      <c r="AE29" s="439"/>
      <c r="AF29" s="439"/>
      <c r="AG29" s="440"/>
      <c r="AH29" s="441">
        <v>192</v>
      </c>
      <c r="AI29" s="442"/>
      <c r="AJ29" s="442"/>
      <c r="AK29" s="442"/>
      <c r="AL29" s="443"/>
      <c r="AM29" s="441">
        <v>577890</v>
      </c>
      <c r="AN29" s="442"/>
      <c r="AO29" s="442"/>
      <c r="AP29" s="442"/>
      <c r="AQ29" s="442"/>
      <c r="AR29" s="443"/>
      <c r="AS29" s="441">
        <v>3010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71213</v>
      </c>
      <c r="BO29" s="466"/>
      <c r="BP29" s="466"/>
      <c r="BQ29" s="466"/>
      <c r="BR29" s="466"/>
      <c r="BS29" s="466"/>
      <c r="BT29" s="466"/>
      <c r="BU29" s="467"/>
      <c r="BV29" s="465">
        <v>71154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200923</v>
      </c>
      <c r="BO30" s="469"/>
      <c r="BP30" s="469"/>
      <c r="BQ30" s="469"/>
      <c r="BR30" s="469"/>
      <c r="BS30" s="469"/>
      <c r="BT30" s="469"/>
      <c r="BU30" s="470"/>
      <c r="BV30" s="468">
        <v>203390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IF('各会計、関係団体の財政状況及び健全化判断比率'!B30="","",'各会計、関係団体の財政状況及び健全化判断比率'!B30)</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沖縄県後期高齢者医療広域連合（一般会計）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IF('各会計、関係団体の財政状況及び健全化判断比率'!B31="","",'各会計、関係団体の財政状況及び健全化判断比率'!B31)</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沖縄県後期高齢者医療広域連合（特別会計）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東部消防組合（一般会計）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那覇市・南風原町環境施設組合（一般会計）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南部広域市町村圏事務組合（一般会計）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南部広域市町村圏事務組合（ふるさと市町村圏基金特別会計）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南部広域市町村圏事務組合（いなんせ斎苑特別会計）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沖縄県介護保険広域連合（一般会計）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沖縄県介護保険広域連合（特別会計）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南部水道企業団（水道事業会計）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phQF2HrcIjhmyqSAgQWEszRdo7OljvUbNF2V0T66aJ5zQZJi+VJtXXFuSYOmvMJQjQzBxjGJPGL1dmUhZdsnQ==" saltValue="N2V6jC4S2fLYy7jp9xFK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AZ111" sqref="BJ11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568</v>
      </c>
      <c r="D34" s="1244"/>
      <c r="E34" s="1245"/>
      <c r="F34" s="32" t="s">
        <v>569</v>
      </c>
      <c r="G34" s="33" t="s">
        <v>570</v>
      </c>
      <c r="H34" s="33" t="s">
        <v>571</v>
      </c>
      <c r="I34" s="33" t="s">
        <v>572</v>
      </c>
      <c r="J34" s="34" t="s">
        <v>573</v>
      </c>
      <c r="K34" s="22"/>
      <c r="L34" s="22"/>
      <c r="M34" s="22"/>
      <c r="N34" s="22"/>
      <c r="O34" s="22"/>
      <c r="P34" s="22"/>
    </row>
    <row r="35" spans="1:16" ht="39" customHeight="1" x14ac:dyDescent="0.15">
      <c r="A35" s="22"/>
      <c r="B35" s="35"/>
      <c r="C35" s="1238" t="s">
        <v>574</v>
      </c>
      <c r="D35" s="1239"/>
      <c r="E35" s="1240"/>
      <c r="F35" s="36">
        <v>16.440000000000001</v>
      </c>
      <c r="G35" s="37">
        <v>18.920000000000002</v>
      </c>
      <c r="H35" s="37">
        <v>22.76</v>
      </c>
      <c r="I35" s="37">
        <v>11.73</v>
      </c>
      <c r="J35" s="38">
        <v>9.43</v>
      </c>
      <c r="K35" s="22"/>
      <c r="L35" s="22"/>
      <c r="M35" s="22"/>
      <c r="N35" s="22"/>
      <c r="O35" s="22"/>
      <c r="P35" s="22"/>
    </row>
    <row r="36" spans="1:16" ht="39" customHeight="1" x14ac:dyDescent="0.15">
      <c r="A36" s="22"/>
      <c r="B36" s="35"/>
      <c r="C36" s="1238" t="s">
        <v>575</v>
      </c>
      <c r="D36" s="1239"/>
      <c r="E36" s="1240"/>
      <c r="F36" s="36">
        <v>0.04</v>
      </c>
      <c r="G36" s="37">
        <v>0.06</v>
      </c>
      <c r="H36" s="37">
        <v>0.02</v>
      </c>
      <c r="I36" s="37">
        <v>0.03</v>
      </c>
      <c r="J36" s="38">
        <v>7.0000000000000007E-2</v>
      </c>
      <c r="K36" s="22"/>
      <c r="L36" s="22"/>
      <c r="M36" s="22"/>
      <c r="N36" s="22"/>
      <c r="O36" s="22"/>
      <c r="P36" s="22"/>
    </row>
    <row r="37" spans="1:16" ht="39" customHeight="1" x14ac:dyDescent="0.15">
      <c r="A37" s="22"/>
      <c r="B37" s="35"/>
      <c r="C37" s="1238" t="s">
        <v>576</v>
      </c>
      <c r="D37" s="1239"/>
      <c r="E37" s="1240"/>
      <c r="F37" s="36">
        <v>0.04</v>
      </c>
      <c r="G37" s="37">
        <v>0.09</v>
      </c>
      <c r="H37" s="37">
        <v>0.06</v>
      </c>
      <c r="I37" s="37">
        <v>0.05</v>
      </c>
      <c r="J37" s="38">
        <v>0.05</v>
      </c>
      <c r="K37" s="22"/>
      <c r="L37" s="22"/>
      <c r="M37" s="22"/>
      <c r="N37" s="22"/>
      <c r="O37" s="22"/>
      <c r="P37" s="22"/>
    </row>
    <row r="38" spans="1:16" ht="39" customHeight="1" x14ac:dyDescent="0.15">
      <c r="A38" s="22"/>
      <c r="B38" s="35"/>
      <c r="C38" s="1238" t="s">
        <v>577</v>
      </c>
      <c r="D38" s="1239"/>
      <c r="E38" s="1240"/>
      <c r="F38" s="36">
        <v>0.02</v>
      </c>
      <c r="G38" s="37">
        <v>0.01</v>
      </c>
      <c r="H38" s="37">
        <v>0.01</v>
      </c>
      <c r="I38" s="37">
        <v>0.02</v>
      </c>
      <c r="J38" s="38">
        <v>0.03</v>
      </c>
      <c r="K38" s="22"/>
      <c r="L38" s="22"/>
      <c r="M38" s="22"/>
      <c r="N38" s="22"/>
      <c r="O38" s="22"/>
      <c r="P38" s="22"/>
    </row>
    <row r="39" spans="1:16" ht="39" customHeight="1" x14ac:dyDescent="0.15">
      <c r="A39" s="22"/>
      <c r="B39" s="35"/>
      <c r="C39" s="1238" t="s">
        <v>578</v>
      </c>
      <c r="D39" s="1239"/>
      <c r="E39" s="1240"/>
      <c r="F39" s="36">
        <v>0</v>
      </c>
      <c r="G39" s="37">
        <v>0.01</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579</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580</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M8ZyGeAA2uNt9uQLOFYMW0rz6aZQF+MG/QaDpK0cFa0Z7kEyvDi8symjmxrsM4cpWLQbWq97CWt1KzPgDnKFQ==" saltValue="lBfgNA75jWlgwKjKk+2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AZ111" sqref="BJ1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1192</v>
      </c>
      <c r="L45" s="60">
        <v>1161</v>
      </c>
      <c r="M45" s="60">
        <v>1159</v>
      </c>
      <c r="N45" s="60">
        <v>1168</v>
      </c>
      <c r="O45" s="61">
        <v>1206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15</v>
      </c>
      <c r="F48" s="1248"/>
      <c r="G48" s="1248"/>
      <c r="H48" s="1248"/>
      <c r="I48" s="1248"/>
      <c r="J48" s="1249"/>
      <c r="K48" s="63">
        <v>125</v>
      </c>
      <c r="L48" s="64">
        <v>115</v>
      </c>
      <c r="M48" s="64">
        <v>118</v>
      </c>
      <c r="N48" s="64">
        <v>121</v>
      </c>
      <c r="O48" s="65">
        <v>113</v>
      </c>
      <c r="P48" s="48"/>
      <c r="Q48" s="48"/>
      <c r="R48" s="48"/>
      <c r="S48" s="48"/>
      <c r="T48" s="48"/>
      <c r="U48" s="48"/>
    </row>
    <row r="49" spans="1:21" ht="30.75" customHeight="1" x14ac:dyDescent="0.15">
      <c r="A49" s="48"/>
      <c r="B49" s="1266"/>
      <c r="C49" s="1267"/>
      <c r="D49" s="62"/>
      <c r="E49" s="1248" t="s">
        <v>16</v>
      </c>
      <c r="F49" s="1248"/>
      <c r="G49" s="1248"/>
      <c r="H49" s="1248"/>
      <c r="I49" s="1248"/>
      <c r="J49" s="1249"/>
      <c r="K49" s="63">
        <v>68</v>
      </c>
      <c r="L49" s="64">
        <v>83</v>
      </c>
      <c r="M49" s="64">
        <v>84</v>
      </c>
      <c r="N49" s="64">
        <v>97</v>
      </c>
      <c r="O49" s="65">
        <v>102</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516</v>
      </c>
      <c r="L50" s="64" t="s">
        <v>516</v>
      </c>
      <c r="M50" s="64" t="s">
        <v>516</v>
      </c>
      <c r="N50" s="64" t="s">
        <v>516</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793</v>
      </c>
      <c r="L52" s="64">
        <v>769</v>
      </c>
      <c r="M52" s="64">
        <v>774</v>
      </c>
      <c r="N52" s="64">
        <v>789</v>
      </c>
      <c r="O52" s="65">
        <v>790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592</v>
      </c>
      <c r="L53" s="69">
        <v>590</v>
      </c>
      <c r="M53" s="69">
        <v>587</v>
      </c>
      <c r="N53" s="69">
        <v>598</v>
      </c>
      <c r="O53" s="70">
        <v>632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605</v>
      </c>
      <c r="L57" s="83" t="s">
        <v>605</v>
      </c>
      <c r="M57" s="83" t="s">
        <v>605</v>
      </c>
      <c r="N57" s="83" t="s">
        <v>606</v>
      </c>
      <c r="O57" s="84" t="s">
        <v>605</v>
      </c>
    </row>
    <row r="58" spans="1:21" ht="31.5" customHeight="1" thickBot="1" x14ac:dyDescent="0.2">
      <c r="B58" s="1256"/>
      <c r="C58" s="1257"/>
      <c r="D58" s="1261" t="s">
        <v>27</v>
      </c>
      <c r="E58" s="1262"/>
      <c r="F58" s="1262"/>
      <c r="G58" s="1262"/>
      <c r="H58" s="1262"/>
      <c r="I58" s="1262"/>
      <c r="J58" s="1263"/>
      <c r="K58" s="85" t="s">
        <v>605</v>
      </c>
      <c r="L58" s="86" t="s">
        <v>606</v>
      </c>
      <c r="M58" s="86" t="s">
        <v>605</v>
      </c>
      <c r="N58" s="86" t="s">
        <v>605</v>
      </c>
      <c r="O58" s="87" t="s">
        <v>607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pAsszKEj29noHqyVasiPfmmQjGaTY6UC+1f0hW4yzPDMnnUISYeQhuXhszGR5eiepkuGeZ91ZmljGRhdaMYw==" saltValue="fymG+YeBsMEcIHL4o9Yy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28" zoomScale="85" zoomScaleNormal="85" zoomScaleSheetLayoutView="100" workbookViewId="0">
      <selection activeCell="AZ111" sqref="BJ11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14277</v>
      </c>
      <c r="J41" s="103">
        <v>14647</v>
      </c>
      <c r="K41" s="103">
        <v>14387</v>
      </c>
      <c r="L41" s="103">
        <v>14056</v>
      </c>
      <c r="M41" s="104">
        <v>13629</v>
      </c>
    </row>
    <row r="42" spans="2:13" ht="27.75" customHeight="1" x14ac:dyDescent="0.15">
      <c r="B42" s="1274"/>
      <c r="C42" s="1275"/>
      <c r="D42" s="105"/>
      <c r="E42" s="1278" t="s">
        <v>32</v>
      </c>
      <c r="F42" s="1278"/>
      <c r="G42" s="1278"/>
      <c r="H42" s="1279"/>
      <c r="I42" s="106" t="s">
        <v>516</v>
      </c>
      <c r="J42" s="107" t="s">
        <v>516</v>
      </c>
      <c r="K42" s="107" t="s">
        <v>516</v>
      </c>
      <c r="L42" s="107" t="s">
        <v>516</v>
      </c>
      <c r="M42" s="108" t="s">
        <v>516</v>
      </c>
    </row>
    <row r="43" spans="2:13" ht="27.75" customHeight="1" x14ac:dyDescent="0.15">
      <c r="B43" s="1274"/>
      <c r="C43" s="1275"/>
      <c r="D43" s="105"/>
      <c r="E43" s="1278" t="s">
        <v>33</v>
      </c>
      <c r="F43" s="1278"/>
      <c r="G43" s="1278"/>
      <c r="H43" s="1279"/>
      <c r="I43" s="106">
        <v>1900</v>
      </c>
      <c r="J43" s="107">
        <v>1840</v>
      </c>
      <c r="K43" s="107">
        <v>1835</v>
      </c>
      <c r="L43" s="107">
        <v>1790</v>
      </c>
      <c r="M43" s="108">
        <v>1772</v>
      </c>
    </row>
    <row r="44" spans="2:13" ht="27.75" customHeight="1" x14ac:dyDescent="0.15">
      <c r="B44" s="1274"/>
      <c r="C44" s="1275"/>
      <c r="D44" s="105"/>
      <c r="E44" s="1278" t="s">
        <v>34</v>
      </c>
      <c r="F44" s="1278"/>
      <c r="G44" s="1278"/>
      <c r="H44" s="1279"/>
      <c r="I44" s="106">
        <v>778</v>
      </c>
      <c r="J44" s="107">
        <v>813</v>
      </c>
      <c r="K44" s="107">
        <v>808</v>
      </c>
      <c r="L44" s="107">
        <v>809</v>
      </c>
      <c r="M44" s="108">
        <v>749</v>
      </c>
    </row>
    <row r="45" spans="2:13" ht="27.75" customHeight="1" x14ac:dyDescent="0.15">
      <c r="B45" s="1274"/>
      <c r="C45" s="1275"/>
      <c r="D45" s="105"/>
      <c r="E45" s="1278" t="s">
        <v>35</v>
      </c>
      <c r="F45" s="1278"/>
      <c r="G45" s="1278"/>
      <c r="H45" s="1279"/>
      <c r="I45" s="106">
        <v>774</v>
      </c>
      <c r="J45" s="107">
        <v>642</v>
      </c>
      <c r="K45" s="107">
        <v>547</v>
      </c>
      <c r="L45" s="107">
        <v>530</v>
      </c>
      <c r="M45" s="108">
        <v>517</v>
      </c>
    </row>
    <row r="46" spans="2:13" ht="27.75" customHeight="1" x14ac:dyDescent="0.15">
      <c r="B46" s="1274"/>
      <c r="C46" s="1275"/>
      <c r="D46" s="109"/>
      <c r="E46" s="1278" t="s">
        <v>36</v>
      </c>
      <c r="F46" s="1278"/>
      <c r="G46" s="1278"/>
      <c r="H46" s="1279"/>
      <c r="I46" s="106" t="s">
        <v>516</v>
      </c>
      <c r="J46" s="107" t="s">
        <v>516</v>
      </c>
      <c r="K46" s="107" t="s">
        <v>516</v>
      </c>
      <c r="L46" s="107" t="s">
        <v>516</v>
      </c>
      <c r="M46" s="108" t="s">
        <v>516</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1615</v>
      </c>
      <c r="J50" s="107">
        <v>1376</v>
      </c>
      <c r="K50" s="107">
        <v>1124</v>
      </c>
      <c r="L50" s="107">
        <v>1156</v>
      </c>
      <c r="M50" s="108">
        <v>1148</v>
      </c>
    </row>
    <row r="51" spans="2:13" ht="27.75" customHeight="1" x14ac:dyDescent="0.15">
      <c r="B51" s="1274"/>
      <c r="C51" s="1275"/>
      <c r="D51" s="105"/>
      <c r="E51" s="1278" t="s">
        <v>42</v>
      </c>
      <c r="F51" s="1278"/>
      <c r="G51" s="1278"/>
      <c r="H51" s="1279"/>
      <c r="I51" s="106" t="s">
        <v>516</v>
      </c>
      <c r="J51" s="107" t="s">
        <v>516</v>
      </c>
      <c r="K51" s="107" t="s">
        <v>516</v>
      </c>
      <c r="L51" s="107" t="s">
        <v>516</v>
      </c>
      <c r="M51" s="108" t="s">
        <v>516</v>
      </c>
    </row>
    <row r="52" spans="2:13" ht="27.75" customHeight="1" x14ac:dyDescent="0.15">
      <c r="B52" s="1276"/>
      <c r="C52" s="1277"/>
      <c r="D52" s="105"/>
      <c r="E52" s="1278" t="s">
        <v>43</v>
      </c>
      <c r="F52" s="1278"/>
      <c r="G52" s="1278"/>
      <c r="H52" s="1279"/>
      <c r="I52" s="106">
        <v>9164</v>
      </c>
      <c r="J52" s="107">
        <v>9204</v>
      </c>
      <c r="K52" s="107">
        <v>9076</v>
      </c>
      <c r="L52" s="107">
        <v>8904</v>
      </c>
      <c r="M52" s="108">
        <v>8812</v>
      </c>
    </row>
    <row r="53" spans="2:13" ht="27.75" customHeight="1" thickBot="1" x14ac:dyDescent="0.2">
      <c r="B53" s="1280" t="s">
        <v>44</v>
      </c>
      <c r="C53" s="1281"/>
      <c r="D53" s="112"/>
      <c r="E53" s="1282" t="s">
        <v>45</v>
      </c>
      <c r="F53" s="1282"/>
      <c r="G53" s="1282"/>
      <c r="H53" s="1283"/>
      <c r="I53" s="113">
        <v>6950</v>
      </c>
      <c r="J53" s="114">
        <v>7362</v>
      </c>
      <c r="K53" s="114">
        <v>7376</v>
      </c>
      <c r="L53" s="114">
        <v>7125</v>
      </c>
      <c r="M53" s="115">
        <v>6705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iXkO3Zzo22LQRA9R0uBX3f7Cl0PbTmRpZjoWUNs5tWH7Qo5leLahOLk8DwHxIz4DAT/YyOj1RfkEiIhxbSNWw==" saltValue="LDJ20QQYlk9P+IJf4oc0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1" zoomScale="70" zoomScaleNormal="70" zoomScaleSheetLayoutView="100" workbookViewId="0">
      <selection activeCell="AZ111" sqref="BJ11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208</v>
      </c>
      <c r="G55" s="127">
        <v>335</v>
      </c>
      <c r="H55" s="128">
        <v>387</v>
      </c>
    </row>
    <row r="56" spans="2:8" ht="52.5" customHeight="1" x14ac:dyDescent="0.15">
      <c r="B56" s="129"/>
      <c r="C56" s="1301" t="s">
        <v>49</v>
      </c>
      <c r="D56" s="1301"/>
      <c r="E56" s="1302"/>
      <c r="F56" s="130">
        <v>71</v>
      </c>
      <c r="G56" s="130">
        <v>71</v>
      </c>
      <c r="H56" s="131">
        <v>71</v>
      </c>
    </row>
    <row r="57" spans="2:8" ht="53.25" customHeight="1" x14ac:dyDescent="0.15">
      <c r="B57" s="129"/>
      <c r="C57" s="1303" t="s">
        <v>50</v>
      </c>
      <c r="D57" s="1303"/>
      <c r="E57" s="1304"/>
      <c r="F57" s="132">
        <v>308</v>
      </c>
      <c r="G57" s="132">
        <v>203</v>
      </c>
      <c r="H57" s="133">
        <v>201</v>
      </c>
    </row>
    <row r="58" spans="2:8" ht="45.75" customHeight="1" x14ac:dyDescent="0.15">
      <c r="B58" s="134"/>
      <c r="C58" s="1291" t="s">
        <v>586</v>
      </c>
      <c r="D58" s="1292"/>
      <c r="E58" s="1293"/>
      <c r="F58" s="135">
        <v>244</v>
      </c>
      <c r="G58" s="135">
        <v>129</v>
      </c>
      <c r="H58" s="136">
        <v>103</v>
      </c>
    </row>
    <row r="59" spans="2:8" ht="45.75" customHeight="1" x14ac:dyDescent="0.15">
      <c r="B59" s="134"/>
      <c r="C59" s="1291" t="s">
        <v>589</v>
      </c>
      <c r="D59" s="1292"/>
      <c r="E59" s="1293"/>
      <c r="F59" s="135">
        <v>3</v>
      </c>
      <c r="G59" s="135">
        <v>18</v>
      </c>
      <c r="H59" s="136">
        <v>55</v>
      </c>
    </row>
    <row r="60" spans="2:8" ht="45.75" customHeight="1" x14ac:dyDescent="0.15">
      <c r="B60" s="134"/>
      <c r="C60" s="1291" t="s">
        <v>587</v>
      </c>
      <c r="D60" s="1292"/>
      <c r="E60" s="1293"/>
      <c r="F60" s="135">
        <v>31</v>
      </c>
      <c r="G60" s="135">
        <v>28</v>
      </c>
      <c r="H60" s="136">
        <v>18</v>
      </c>
    </row>
    <row r="61" spans="2:8" ht="45.75" customHeight="1" x14ac:dyDescent="0.15">
      <c r="B61" s="134"/>
      <c r="C61" s="1291" t="s">
        <v>588</v>
      </c>
      <c r="D61" s="1292"/>
      <c r="E61" s="1293"/>
      <c r="F61" s="135">
        <v>22</v>
      </c>
      <c r="G61" s="135">
        <v>20</v>
      </c>
      <c r="H61" s="136">
        <v>17</v>
      </c>
    </row>
    <row r="62" spans="2:8" ht="45.75" customHeight="1" thickBot="1" x14ac:dyDescent="0.2">
      <c r="B62" s="137"/>
      <c r="C62" s="1294" t="s">
        <v>590</v>
      </c>
      <c r="D62" s="1295"/>
      <c r="E62" s="1296"/>
      <c r="F62" s="138">
        <v>8</v>
      </c>
      <c r="G62" s="138">
        <v>8</v>
      </c>
      <c r="H62" s="139">
        <v>8</v>
      </c>
    </row>
    <row r="63" spans="2:8" ht="52.5" customHeight="1" thickBot="1" x14ac:dyDescent="0.2">
      <c r="B63" s="140"/>
      <c r="C63" s="1297" t="s">
        <v>51</v>
      </c>
      <c r="D63" s="1297"/>
      <c r="E63" s="1298"/>
      <c r="F63" s="141">
        <v>587</v>
      </c>
      <c r="G63" s="141">
        <v>609</v>
      </c>
      <c r="H63" s="142">
        <v>659</v>
      </c>
    </row>
    <row r="64" spans="2:8" ht="15" customHeight="1" x14ac:dyDescent="0.15"/>
    <row r="65" ht="0" hidden="1" customHeight="1" x14ac:dyDescent="0.15"/>
    <row r="66" ht="0" hidden="1" customHeight="1" x14ac:dyDescent="0.15"/>
  </sheetData>
  <sheetProtection algorithmName="SHA-512" hashValue="M6HafowrgBwKgYyU1H5TXEJXUzbQijRNWxJ27b0vz+CLT17po7q6+CF7kXUYMXp5/QBVZiv7ON8QPf3FbARtCA==" saltValue="++879a6Ny8otXvgDT3uJ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Z111" sqref="BJ11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123.2</v>
      </c>
      <c r="BY51" s="1305"/>
      <c r="BZ51" s="1305"/>
      <c r="CA51" s="1305"/>
      <c r="CB51" s="1305"/>
      <c r="CC51" s="1305"/>
      <c r="CD51" s="1305"/>
      <c r="CE51" s="1305"/>
      <c r="CF51" s="1305">
        <v>120.9</v>
      </c>
      <c r="CG51" s="1305"/>
      <c r="CH51" s="1305"/>
      <c r="CI51" s="1305"/>
      <c r="CJ51" s="1305"/>
      <c r="CK51" s="1305"/>
      <c r="CL51" s="1305"/>
      <c r="CM51" s="1305"/>
      <c r="CN51" s="1305">
        <v>113.4</v>
      </c>
      <c r="CO51" s="1305"/>
      <c r="CP51" s="1305"/>
      <c r="CQ51" s="1305"/>
      <c r="CR51" s="1305"/>
      <c r="CS51" s="1305"/>
      <c r="CT51" s="1305"/>
      <c r="CU51" s="1305"/>
      <c r="CV51" s="1305">
        <v>103.8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50.5</v>
      </c>
      <c r="BY53" s="1305"/>
      <c r="BZ53" s="1305"/>
      <c r="CA53" s="1305"/>
      <c r="CB53" s="1305"/>
      <c r="CC53" s="1305"/>
      <c r="CD53" s="1305"/>
      <c r="CE53" s="1305"/>
      <c r="CF53" s="1305">
        <v>47.3</v>
      </c>
      <c r="CG53" s="1305"/>
      <c r="CH53" s="1305"/>
      <c r="CI53" s="1305"/>
      <c r="CJ53" s="1305"/>
      <c r="CK53" s="1305"/>
      <c r="CL53" s="1305"/>
      <c r="CM53" s="1305"/>
      <c r="CN53" s="1305">
        <v>48.8</v>
      </c>
      <c r="CO53" s="1305"/>
      <c r="CP53" s="1305"/>
      <c r="CQ53" s="1305"/>
      <c r="CR53" s="1305"/>
      <c r="CS53" s="1305"/>
      <c r="CT53" s="1305"/>
      <c r="CU53" s="1305"/>
      <c r="CV53" s="1305">
        <v>50.8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616</v>
      </c>
      <c r="AO55" s="1310"/>
      <c r="AP55" s="1310"/>
      <c r="AQ55" s="1310"/>
      <c r="AR55" s="1310"/>
      <c r="AS55" s="1310"/>
      <c r="AT55" s="1310"/>
      <c r="AU55" s="1310"/>
      <c r="AV55" s="1310"/>
      <c r="AW55" s="1310"/>
      <c r="AX55" s="1310"/>
      <c r="AY55" s="1310"/>
      <c r="AZ55" s="1310"/>
      <c r="BA55" s="1310"/>
      <c r="BB55" s="1308" t="s">
        <v>614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121.9</v>
      </c>
      <c r="BQ73" s="1305"/>
      <c r="BR73" s="1305"/>
      <c r="BS73" s="1305"/>
      <c r="BT73" s="1305"/>
      <c r="BU73" s="1305"/>
      <c r="BV73" s="1305"/>
      <c r="BW73" s="1305"/>
      <c r="BX73" s="1305">
        <v>123.2</v>
      </c>
      <c r="BY73" s="1305"/>
      <c r="BZ73" s="1305"/>
      <c r="CA73" s="1305"/>
      <c r="CB73" s="1305"/>
      <c r="CC73" s="1305"/>
      <c r="CD73" s="1305"/>
      <c r="CE73" s="1305"/>
      <c r="CF73" s="1305">
        <v>120.9</v>
      </c>
      <c r="CG73" s="1305"/>
      <c r="CH73" s="1305"/>
      <c r="CI73" s="1305"/>
      <c r="CJ73" s="1305"/>
      <c r="CK73" s="1305"/>
      <c r="CL73" s="1305"/>
      <c r="CM73" s="1305"/>
      <c r="CN73" s="1305">
        <v>113.4</v>
      </c>
      <c r="CO73" s="1305"/>
      <c r="CP73" s="1305"/>
      <c r="CQ73" s="1305"/>
      <c r="CR73" s="1305"/>
      <c r="CS73" s="1305"/>
      <c r="CT73" s="1305"/>
      <c r="CU73" s="1305"/>
      <c r="CV73" s="1305">
        <v>103.8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619</v>
      </c>
      <c r="BC75" s="1308"/>
      <c r="BD75" s="1308"/>
      <c r="BE75" s="1308"/>
      <c r="BF75" s="1308"/>
      <c r="BG75" s="1308"/>
      <c r="BH75" s="1308"/>
      <c r="BI75" s="1308"/>
      <c r="BJ75" s="1308"/>
      <c r="BK75" s="1308"/>
      <c r="BL75" s="1308"/>
      <c r="BM75" s="1308"/>
      <c r="BN75" s="1308"/>
      <c r="BO75" s="1308"/>
      <c r="BP75" s="1305">
        <v>10.1</v>
      </c>
      <c r="BQ75" s="1305"/>
      <c r="BR75" s="1305"/>
      <c r="BS75" s="1305"/>
      <c r="BT75" s="1305"/>
      <c r="BU75" s="1305"/>
      <c r="BV75" s="1305"/>
      <c r="BW75" s="1305"/>
      <c r="BX75" s="1305">
        <v>10</v>
      </c>
      <c r="BY75" s="1305"/>
      <c r="BZ75" s="1305"/>
      <c r="CA75" s="1305"/>
      <c r="CB75" s="1305"/>
      <c r="CC75" s="1305"/>
      <c r="CD75" s="1305"/>
      <c r="CE75" s="1305"/>
      <c r="CF75" s="1305">
        <v>9.9</v>
      </c>
      <c r="CG75" s="1305"/>
      <c r="CH75" s="1305"/>
      <c r="CI75" s="1305"/>
      <c r="CJ75" s="1305"/>
      <c r="CK75" s="1305"/>
      <c r="CL75" s="1305"/>
      <c r="CM75" s="1305"/>
      <c r="CN75" s="1305">
        <v>9.6</v>
      </c>
      <c r="CO75" s="1305"/>
      <c r="CP75" s="1305"/>
      <c r="CQ75" s="1305"/>
      <c r="CR75" s="1305"/>
      <c r="CS75" s="1305"/>
      <c r="CT75" s="1305"/>
      <c r="CU75" s="1305"/>
      <c r="CV75" s="1305">
        <v>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616</v>
      </c>
      <c r="AO77" s="1310"/>
      <c r="AP77" s="1310"/>
      <c r="AQ77" s="1310"/>
      <c r="AR77" s="1310"/>
      <c r="AS77" s="1310"/>
      <c r="AT77" s="1310"/>
      <c r="AU77" s="1310"/>
      <c r="AV77" s="1310"/>
      <c r="AW77" s="1310"/>
      <c r="AX77" s="1310"/>
      <c r="AY77" s="1310"/>
      <c r="AZ77" s="1310"/>
      <c r="BA77" s="1310"/>
      <c r="BB77" s="1308" t="s">
        <v>614</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619</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fZ9AsWXlVyBGYuu61I7ztGztOhxI4mlKU8YVi9oQhml+DrhyOU4zc9EZ/MEdWtuwgRCVQfca1JrQTUucibEg==" saltValue="saWF/RFR2rOE3DgZa0d9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70" workbookViewId="0">
      <selection activeCell="AZ111" sqref="BJ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9BSB/roVMr1t0fEpc/O1jDpregrAwMflegzgUjieUPunWiWDrUsZFTNKhxkSqbLF85coCMfGRyL4/4SbHoTgA==" saltValue="ykuLtXLU4uHB9mPwElnl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Z111" sqref="BJ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tR8OnBGz2Y+b7m55xFfTHHqx3rj1seUrPDIi1mUa/duZV6mdSgrJca4aRchPYQl8/puy9LzDEJ82VmhiAJ3Og==" saltValue="LXzSq6K/gZK+Sq0H5U4o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79759</v>
      </c>
      <c r="E3" s="161"/>
      <c r="F3" s="162">
        <v>53292</v>
      </c>
      <c r="G3" s="163"/>
      <c r="H3" s="164"/>
    </row>
    <row r="4" spans="1:8" x14ac:dyDescent="0.15">
      <c r="A4" s="165"/>
      <c r="B4" s="166"/>
      <c r="C4" s="167"/>
      <c r="D4" s="168">
        <v>7331</v>
      </c>
      <c r="E4" s="169"/>
      <c r="F4" s="170">
        <v>28900</v>
      </c>
      <c r="G4" s="171"/>
      <c r="H4" s="172"/>
    </row>
    <row r="5" spans="1:8" x14ac:dyDescent="0.15">
      <c r="A5" s="153" t="s">
        <v>550</v>
      </c>
      <c r="B5" s="158"/>
      <c r="C5" s="159"/>
      <c r="D5" s="160">
        <v>97841</v>
      </c>
      <c r="E5" s="161"/>
      <c r="F5" s="162">
        <v>49919</v>
      </c>
      <c r="G5" s="163"/>
      <c r="H5" s="164"/>
    </row>
    <row r="6" spans="1:8" x14ac:dyDescent="0.15">
      <c r="A6" s="165"/>
      <c r="B6" s="166"/>
      <c r="C6" s="167"/>
      <c r="D6" s="168">
        <v>7077</v>
      </c>
      <c r="E6" s="169"/>
      <c r="F6" s="170">
        <v>26398</v>
      </c>
      <c r="G6" s="171"/>
      <c r="H6" s="172"/>
    </row>
    <row r="7" spans="1:8" x14ac:dyDescent="0.15">
      <c r="A7" s="153" t="s">
        <v>551</v>
      </c>
      <c r="B7" s="158"/>
      <c r="C7" s="159"/>
      <c r="D7" s="160">
        <v>57056</v>
      </c>
      <c r="E7" s="161"/>
      <c r="F7" s="162">
        <v>47738</v>
      </c>
      <c r="G7" s="163"/>
      <c r="H7" s="164"/>
    </row>
    <row r="8" spans="1:8" x14ac:dyDescent="0.15">
      <c r="A8" s="165"/>
      <c r="B8" s="166"/>
      <c r="C8" s="167"/>
      <c r="D8" s="168">
        <v>6386</v>
      </c>
      <c r="E8" s="169"/>
      <c r="F8" s="170">
        <v>24937</v>
      </c>
      <c r="G8" s="171"/>
      <c r="H8" s="172"/>
    </row>
    <row r="9" spans="1:8" x14ac:dyDescent="0.15">
      <c r="A9" s="153" t="s">
        <v>552</v>
      </c>
      <c r="B9" s="158"/>
      <c r="C9" s="159"/>
      <c r="D9" s="160">
        <v>63256</v>
      </c>
      <c r="E9" s="161"/>
      <c r="F9" s="162">
        <v>52191</v>
      </c>
      <c r="G9" s="163"/>
      <c r="H9" s="164"/>
    </row>
    <row r="10" spans="1:8" x14ac:dyDescent="0.15">
      <c r="A10" s="165"/>
      <c r="B10" s="166"/>
      <c r="C10" s="167"/>
      <c r="D10" s="168">
        <v>5198</v>
      </c>
      <c r="E10" s="169"/>
      <c r="F10" s="170">
        <v>24843</v>
      </c>
      <c r="G10" s="171"/>
      <c r="H10" s="172"/>
    </row>
    <row r="11" spans="1:8" x14ac:dyDescent="0.15">
      <c r="A11" s="153" t="s">
        <v>553</v>
      </c>
      <c r="B11" s="158"/>
      <c r="C11" s="159"/>
      <c r="D11" s="160">
        <v>31787</v>
      </c>
      <c r="E11" s="161"/>
      <c r="F11" s="162">
        <v>47387</v>
      </c>
      <c r="G11" s="163"/>
      <c r="H11" s="164"/>
    </row>
    <row r="12" spans="1:8" x14ac:dyDescent="0.15">
      <c r="A12" s="165"/>
      <c r="B12" s="166"/>
      <c r="C12" s="173"/>
      <c r="D12" s="168">
        <v>2984</v>
      </c>
      <c r="E12" s="169"/>
      <c r="F12" s="170">
        <v>24928</v>
      </c>
      <c r="G12" s="171"/>
      <c r="H12" s="172"/>
    </row>
    <row r="13" spans="1:8" x14ac:dyDescent="0.15">
      <c r="A13" s="153"/>
      <c r="B13" s="158"/>
      <c r="C13" s="174"/>
      <c r="D13" s="175">
        <v>65940</v>
      </c>
      <c r="E13" s="176"/>
      <c r="F13" s="177">
        <v>50105</v>
      </c>
      <c r="G13" s="178"/>
      <c r="H13" s="164"/>
    </row>
    <row r="14" spans="1:8" x14ac:dyDescent="0.15">
      <c r="A14" s="165"/>
      <c r="B14" s="166"/>
      <c r="C14" s="167"/>
      <c r="D14" s="168">
        <v>5795</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16.489999999999998</v>
      </c>
      <c r="C19" s="179">
        <f>ROUND(VALUE(SUBSTITUTE(実質収支比率等に係る経年分析!G$48,"▲","-")),2)</f>
        <v>19</v>
      </c>
      <c r="D19" s="179">
        <f>ROUND(VALUE(SUBSTITUTE(実質収支比率等に係る経年分析!H$48,"▲","-")),2)</f>
        <v>22.79</v>
      </c>
      <c r="E19" s="179">
        <f>ROUND(VALUE(SUBSTITUTE(実質収支比率等に係る経年分析!I$48,"▲","-")),2)</f>
        <v>11.77</v>
      </c>
      <c r="F19" s="179">
        <f>ROUND(VALUE(SUBSTITUTE(実質収支比率等に係る経年分析!J$48,"▲","-")),2)</f>
        <v>9.2200000000000006</v>
      </c>
    </row>
    <row r="20" spans="1:11" x14ac:dyDescent="0.15">
      <c r="A20" s="179" t="s">
        <v>55</v>
      </c>
      <c r="B20" s="179">
        <f>ROUND(VALUE(SUBSTITUTE(実質収支比率等に係る経年分析!F$47,"▲","-")),2)</f>
        <v>13.44</v>
      </c>
      <c r="C20" s="179">
        <f>ROUND(VALUE(SUBSTITUTE(実質収支比率等に係る経年分析!G$47,"▲","-")),2)</f>
        <v>9.35</v>
      </c>
      <c r="D20" s="179">
        <f>ROUND(VALUE(SUBSTITUTE(実質収支比率等に係る経年分析!H$47,"▲","-")),2)</f>
        <v>3.02</v>
      </c>
      <c r="E20" s="179">
        <f>ROUND(VALUE(SUBSTITUTE(実質収支比率等に係る経年分析!I$47,"▲","-")),2)</f>
        <v>4.74</v>
      </c>
      <c r="F20" s="179">
        <f>ROUND(VALUE(SUBSTITUTE(実質収支比率等に係る経年分析!J$47,"▲","-")),2)</f>
        <v>5.34</v>
      </c>
    </row>
    <row r="21" spans="1:11" x14ac:dyDescent="0.15">
      <c r="A21" s="179" t="s">
        <v>56</v>
      </c>
      <c r="B21" s="179">
        <f>IF(ISNUMBER(VALUE(SUBSTITUTE(実質収支比率等に係る経年分析!F$49,"▲","-"))),ROUND(VALUE(SUBSTITUTE(実質収支比率等に係る経年分析!F$49,"▲","-")),2),NA())</f>
        <v>-3.21</v>
      </c>
      <c r="C21" s="179">
        <f>IF(ISNUMBER(VALUE(SUBSTITUTE(実質収支比率等に係る経年分析!G$49,"▲","-"))),ROUND(VALUE(SUBSTITUTE(実質収支比率等に係る経年分析!G$49,"▲","-")),2),NA())</f>
        <v>-0.43</v>
      </c>
      <c r="D21" s="179">
        <f>IF(ISNUMBER(VALUE(SUBSTITUTE(実質収支比率等に係る経年分析!H$49,"▲","-"))),ROUND(VALUE(SUBSTITUTE(実質収支比率等に係る経年分析!H$49,"▲","-")),2),NA())</f>
        <v>-2.0099999999999998</v>
      </c>
      <c r="E21" s="179">
        <f>IF(ISNUMBER(VALUE(SUBSTITUTE(実質収支比率等に係る経年分析!I$49,"▲","-"))),ROUND(VALUE(SUBSTITUTE(実質収支比率等に係る経年分析!I$49,"▲","-")),2),NA())</f>
        <v>-8.59</v>
      </c>
      <c r="F21" s="179">
        <f>IF(ISNUMBER(VALUE(SUBSTITUTE(実質収支比率等に係る経年分析!J$49,"▲","-"))),ROUND(VALUE(SUBSTITUTE(実質収支比率等に係る経年分析!J$49,"▲","-")),2),NA())</f>
        <v>-1.54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7.0000000000000007E-2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16.440000000000001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18.920000000000002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9.43</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11.74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17.16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20.329999999999998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8.8699999999999992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6.82</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793</v>
      </c>
      <c r="E42" s="181"/>
      <c r="F42" s="181"/>
      <c r="G42" s="181">
        <f>'実質公債費比率（分子）の構造'!L$52</f>
        <v>769</v>
      </c>
      <c r="H42" s="181"/>
      <c r="I42" s="181"/>
      <c r="J42" s="181">
        <f>'実質公債費比率（分子）の構造'!M$52</f>
        <v>774</v>
      </c>
      <c r="K42" s="181"/>
      <c r="L42" s="181"/>
      <c r="M42" s="181">
        <f>'実質公債費比率（分子）の構造'!N$52</f>
        <v>789</v>
      </c>
      <c r="N42" s="181"/>
      <c r="O42" s="181"/>
      <c r="P42" s="181">
        <f>'実質公債費比率（分子）の構造'!O$52</f>
        <v>790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68</v>
      </c>
      <c r="C45" s="181"/>
      <c r="D45" s="181"/>
      <c r="E45" s="181">
        <f>'実質公債費比率（分子）の構造'!L$49</f>
        <v>83</v>
      </c>
      <c r="F45" s="181"/>
      <c r="G45" s="181"/>
      <c r="H45" s="181">
        <f>'実質公債費比率（分子）の構造'!M$49</f>
        <v>84</v>
      </c>
      <c r="I45" s="181"/>
      <c r="J45" s="181"/>
      <c r="K45" s="181">
        <f>'実質公債費比率（分子）の構造'!N$49</f>
        <v>97</v>
      </c>
      <c r="L45" s="181"/>
      <c r="M45" s="181"/>
      <c r="N45" s="181">
        <f>'実質公債費比率（分子）の構造'!O$49</f>
        <v>102</v>
      </c>
      <c r="O45" s="181"/>
      <c r="P45" s="181"/>
    </row>
    <row r="46" spans="1:16" x14ac:dyDescent="0.15">
      <c r="A46" s="181" t="s">
        <v>67</v>
      </c>
      <c r="B46" s="181">
        <f>'実質公債費比率（分子）の構造'!K$48</f>
        <v>125</v>
      </c>
      <c r="C46" s="181"/>
      <c r="D46" s="181"/>
      <c r="E46" s="181">
        <f>'実質公債費比率（分子）の構造'!L$48</f>
        <v>115</v>
      </c>
      <c r="F46" s="181"/>
      <c r="G46" s="181"/>
      <c r="H46" s="181">
        <f>'実質公債費比率（分子）の構造'!M$48</f>
        <v>118</v>
      </c>
      <c r="I46" s="181"/>
      <c r="J46" s="181"/>
      <c r="K46" s="181">
        <f>'実質公債費比率（分子）の構造'!N$48</f>
        <v>121</v>
      </c>
      <c r="L46" s="181"/>
      <c r="M46" s="181"/>
      <c r="N46" s="181">
        <f>'実質公債費比率（分子）の構造'!O$48</f>
        <v>113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1192</v>
      </c>
      <c r="C49" s="181"/>
      <c r="D49" s="181"/>
      <c r="E49" s="181">
        <f>'実質公債費比率（分子）の構造'!L$45</f>
        <v>1161</v>
      </c>
      <c r="F49" s="181"/>
      <c r="G49" s="181"/>
      <c r="H49" s="181">
        <f>'実質公債費比率（分子）の構造'!M$45</f>
        <v>1159</v>
      </c>
      <c r="I49" s="181"/>
      <c r="J49" s="181"/>
      <c r="K49" s="181">
        <f>'実質公債費比率（分子）の構造'!N$45</f>
        <v>1168</v>
      </c>
      <c r="L49" s="181"/>
      <c r="M49" s="181"/>
      <c r="N49" s="181">
        <f>'実質公債費比率（分子）の構造'!O$45</f>
        <v>1206</v>
      </c>
      <c r="O49" s="181"/>
      <c r="P49" s="181"/>
    </row>
    <row r="50" spans="1:16" x14ac:dyDescent="0.15">
      <c r="A50" s="181" t="s">
        <v>71</v>
      </c>
      <c r="B50" s="181" t="e">
        <f>NA()</f>
        <v>#N/A</v>
      </c>
      <c r="C50" s="181">
        <f>IF(ISNUMBER('実質公債費比率（分子）の構造'!K$53),'実質公債費比率（分子）の構造'!K$53,NA())</f>
        <v>592</v>
      </c>
      <c r="D50" s="181" t="e">
        <f>NA()</f>
        <v>#N/A</v>
      </c>
      <c r="E50" s="181" t="e">
        <f>NA()</f>
        <v>#N/A</v>
      </c>
      <c r="F50" s="181">
        <f>IF(ISNUMBER('実質公債費比率（分子）の構造'!L$53),'実質公債費比率（分子）の構造'!L$53,NA())</f>
        <v>590</v>
      </c>
      <c r="G50" s="181" t="e">
        <f>NA()</f>
        <v>#N/A</v>
      </c>
      <c r="H50" s="181" t="e">
        <f>NA()</f>
        <v>#N/A</v>
      </c>
      <c r="I50" s="181">
        <f>IF(ISNUMBER('実質公債費比率（分子）の構造'!M$53),'実質公債費比率（分子）の構造'!M$53,NA())</f>
        <v>587</v>
      </c>
      <c r="J50" s="181" t="e">
        <f>NA()</f>
        <v>#N/A</v>
      </c>
      <c r="K50" s="181" t="e">
        <f>NA()</f>
        <v>#N/A</v>
      </c>
      <c r="L50" s="181">
        <f>IF(ISNUMBER('実質公債費比率（分子）の構造'!N$53),'実質公債費比率（分子）の構造'!N$53,NA())</f>
        <v>598</v>
      </c>
      <c r="M50" s="181" t="e">
        <f>NA()</f>
        <v>#N/A</v>
      </c>
      <c r="N50" s="181" t="e">
        <f>NA()</f>
        <v>#N/A</v>
      </c>
      <c r="O50" s="181">
        <f>IF(ISNUMBER('実質公債費比率（分子）の構造'!O$53),'実質公債費比率（分子）の構造'!O$53,NA())</f>
        <v>632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9164</v>
      </c>
      <c r="E56" s="180"/>
      <c r="F56" s="180"/>
      <c r="G56" s="180">
        <f>'将来負担比率（分子）の構造'!J$52</f>
        <v>9204</v>
      </c>
      <c r="H56" s="180"/>
      <c r="I56" s="180"/>
      <c r="J56" s="180">
        <f>'将来負担比率（分子）の構造'!K$52</f>
        <v>9076</v>
      </c>
      <c r="K56" s="180"/>
      <c r="L56" s="180"/>
      <c r="M56" s="180">
        <f>'将来負担比率（分子）の構造'!L$52</f>
        <v>8904</v>
      </c>
      <c r="N56" s="180"/>
      <c r="O56" s="180"/>
      <c r="P56" s="180">
        <f>'将来負担比率（分子）の構造'!M$52</f>
        <v>8812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1615</v>
      </c>
      <c r="E58" s="180"/>
      <c r="F58" s="180"/>
      <c r="G58" s="180">
        <f>'将来負担比率（分子）の構造'!J$50</f>
        <v>1376</v>
      </c>
      <c r="H58" s="180"/>
      <c r="I58" s="180"/>
      <c r="J58" s="180">
        <f>'将来負担比率（分子）の構造'!K$50</f>
        <v>1124</v>
      </c>
      <c r="K58" s="180"/>
      <c r="L58" s="180"/>
      <c r="M58" s="180">
        <f>'将来負担比率（分子）の構造'!L$50</f>
        <v>1156</v>
      </c>
      <c r="N58" s="180"/>
      <c r="O58" s="180"/>
      <c r="P58" s="180">
        <f>'将来負担比率（分子）の構造'!M$50</f>
        <v>1148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774</v>
      </c>
      <c r="C62" s="180"/>
      <c r="D62" s="180"/>
      <c r="E62" s="180">
        <f>'将来負担比率（分子）の構造'!J$45</f>
        <v>642</v>
      </c>
      <c r="F62" s="180"/>
      <c r="G62" s="180"/>
      <c r="H62" s="180">
        <f>'将来負担比率（分子）の構造'!K$45</f>
        <v>547</v>
      </c>
      <c r="I62" s="180"/>
      <c r="J62" s="180"/>
      <c r="K62" s="180">
        <f>'将来負担比率（分子）の構造'!L$45</f>
        <v>530</v>
      </c>
      <c r="L62" s="180"/>
      <c r="M62" s="180"/>
      <c r="N62" s="180">
        <f>'将来負担比率（分子）の構造'!M$45</f>
        <v>517</v>
      </c>
      <c r="O62" s="180"/>
      <c r="P62" s="180"/>
    </row>
    <row r="63" spans="1:16" x14ac:dyDescent="0.15">
      <c r="A63" s="180" t="s">
        <v>34</v>
      </c>
      <c r="B63" s="180">
        <f>'将来負担比率（分子）の構造'!I$44</f>
        <v>778</v>
      </c>
      <c r="C63" s="180"/>
      <c r="D63" s="180"/>
      <c r="E63" s="180">
        <f>'将来負担比率（分子）の構造'!J$44</f>
        <v>813</v>
      </c>
      <c r="F63" s="180"/>
      <c r="G63" s="180"/>
      <c r="H63" s="180">
        <f>'将来負担比率（分子）の構造'!K$44</f>
        <v>808</v>
      </c>
      <c r="I63" s="180"/>
      <c r="J63" s="180"/>
      <c r="K63" s="180">
        <f>'将来負担比率（分子）の構造'!L$44</f>
        <v>809</v>
      </c>
      <c r="L63" s="180"/>
      <c r="M63" s="180"/>
      <c r="N63" s="180">
        <f>'将来負担比率（分子）の構造'!M$44</f>
        <v>749</v>
      </c>
      <c r="O63" s="180"/>
      <c r="P63" s="180"/>
    </row>
    <row r="64" spans="1:16" x14ac:dyDescent="0.15">
      <c r="A64" s="180" t="s">
        <v>33</v>
      </c>
      <c r="B64" s="180">
        <f>'将来負担比率（分子）の構造'!I$43</f>
        <v>1900</v>
      </c>
      <c r="C64" s="180"/>
      <c r="D64" s="180"/>
      <c r="E64" s="180">
        <f>'将来負担比率（分子）の構造'!J$43</f>
        <v>1840</v>
      </c>
      <c r="F64" s="180"/>
      <c r="G64" s="180"/>
      <c r="H64" s="180">
        <f>'将来負担比率（分子）の構造'!K$43</f>
        <v>1835</v>
      </c>
      <c r="I64" s="180"/>
      <c r="J64" s="180"/>
      <c r="K64" s="180">
        <f>'将来負担比率（分子）の構造'!L$43</f>
        <v>1790</v>
      </c>
      <c r="L64" s="180"/>
      <c r="M64" s="180"/>
      <c r="N64" s="180">
        <f>'将来負担比率（分子）の構造'!M$43</f>
        <v>1772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14277</v>
      </c>
      <c r="C66" s="180"/>
      <c r="D66" s="180"/>
      <c r="E66" s="180">
        <f>'将来負担比率（分子）の構造'!J$41</f>
        <v>14647</v>
      </c>
      <c r="F66" s="180"/>
      <c r="G66" s="180"/>
      <c r="H66" s="180">
        <f>'将来負担比率（分子）の構造'!K$41</f>
        <v>14387</v>
      </c>
      <c r="I66" s="180"/>
      <c r="J66" s="180"/>
      <c r="K66" s="180">
        <f>'将来負担比率（分子）の構造'!L$41</f>
        <v>14056</v>
      </c>
      <c r="L66" s="180"/>
      <c r="M66" s="180"/>
      <c r="N66" s="180">
        <f>'将来負担比率（分子）の構造'!M$41</f>
        <v>13629</v>
      </c>
      <c r="O66" s="180"/>
      <c r="P66" s="180"/>
    </row>
    <row r="67" spans="1:16" x14ac:dyDescent="0.15">
      <c r="A67" s="180" t="s">
        <v>75</v>
      </c>
      <c r="B67" s="180" t="e">
        <f>NA()</f>
        <v>#N/A</v>
      </c>
      <c r="C67" s="180">
        <f>IF(ISNUMBER('将来負担比率（分子）の構造'!I$53), IF('将来負担比率（分子）の構造'!I$53 &lt; 0, 0, '将来負担比率（分子）の構造'!I$53), NA())</f>
        <v>6950</v>
      </c>
      <c r="D67" s="180" t="e">
        <f>NA()</f>
        <v>#N/A</v>
      </c>
      <c r="E67" s="180" t="e">
        <f>NA()</f>
        <v>#N/A</v>
      </c>
      <c r="F67" s="180">
        <f>IF(ISNUMBER('将来負担比率（分子）の構造'!J$53), IF('将来負担比率（分子）の構造'!J$53 &lt; 0, 0, '将来負担比率（分子）の構造'!J$53), NA())</f>
        <v>7362</v>
      </c>
      <c r="G67" s="180" t="e">
        <f>NA()</f>
        <v>#N/A</v>
      </c>
      <c r="H67" s="180" t="e">
        <f>NA()</f>
        <v>#N/A</v>
      </c>
      <c r="I67" s="180">
        <f>IF(ISNUMBER('将来負担比率（分子）の構造'!K$53), IF('将来負担比率（分子）の構造'!K$53 &lt; 0, 0, '将来負担比率（分子）の構造'!K$53), NA())</f>
        <v>7376</v>
      </c>
      <c r="J67" s="180" t="e">
        <f>NA()</f>
        <v>#N/A</v>
      </c>
      <c r="K67" s="180" t="e">
        <f>NA()</f>
        <v>#N/A</v>
      </c>
      <c r="L67" s="180">
        <f>IF(ISNUMBER('将来負担比率（分子）の構造'!L$53), IF('将来負担比率（分子）の構造'!L$53 &lt; 0, 0, '将来負担比率（分子）の構造'!L$53), NA())</f>
        <v>7125</v>
      </c>
      <c r="M67" s="180" t="e">
        <f>NA()</f>
        <v>#N/A</v>
      </c>
      <c r="N67" s="180" t="e">
        <f>NA()</f>
        <v>#N/A</v>
      </c>
      <c r="O67" s="180">
        <f>IF(ISNUMBER('将来負担比率（分子）の構造'!M$53), IF('将来負担比率（分子）の構造'!M$53 &lt; 0, 0, '将来負担比率（分子）の構造'!M$53), NA())</f>
        <v>6705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208</v>
      </c>
      <c r="C72" s="184">
        <f>基金残高に係る経年分析!G55</f>
        <v>335</v>
      </c>
      <c r="D72" s="184">
        <f>基金残高に係る経年分析!H55</f>
        <v>387</v>
      </c>
    </row>
    <row r="73" spans="1:16" x14ac:dyDescent="0.15">
      <c r="A73" s="183" t="s">
        <v>78</v>
      </c>
      <c r="B73" s="184">
        <f>基金残高に係る経年分析!F56</f>
        <v>71</v>
      </c>
      <c r="C73" s="184">
        <f>基金残高に係る経年分析!G56</f>
        <v>71</v>
      </c>
      <c r="D73" s="184">
        <f>基金残高に係る経年分析!H56</f>
        <v>71</v>
      </c>
    </row>
    <row r="74" spans="1:16" x14ac:dyDescent="0.15">
      <c r="A74" s="183" t="s">
        <v>79</v>
      </c>
      <c r="B74" s="184">
        <f>基金残高に係る経年分析!F57</f>
        <v>308</v>
      </c>
      <c r="C74" s="184">
        <f>基金残高に係る経年分析!G57</f>
        <v>203</v>
      </c>
      <c r="D74" s="184">
        <f>基金残高に係る経年分析!H57</f>
        <v>201</v>
      </c>
    </row>
  </sheetData>
  <sheetProtection algorithmName="SHA-512" hashValue="okVGSx2zjDk9GwauHdQmGdHpBQgofOEwecMtcDJHFmYgW3lJoJdRB58dsy7lQmTUaJLlmBYBa30LiQy0KORU3Q==" saltValue="jA96nNGRUCVCyvVfjSA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election activeCell="AZ111" sqref="BJ11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4141771</v>
      </c>
      <c r="S5" s="727"/>
      <c r="T5" s="727"/>
      <c r="U5" s="727"/>
      <c r="V5" s="727"/>
      <c r="W5" s="727"/>
      <c r="X5" s="727"/>
      <c r="Y5" s="773"/>
      <c r="Z5" s="791">
        <v>26.9</v>
      </c>
      <c r="AA5" s="791"/>
      <c r="AB5" s="791"/>
      <c r="AC5" s="791"/>
      <c r="AD5" s="792">
        <v>4141771</v>
      </c>
      <c r="AE5" s="792"/>
      <c r="AF5" s="792"/>
      <c r="AG5" s="792"/>
      <c r="AH5" s="792"/>
      <c r="AI5" s="792"/>
      <c r="AJ5" s="792"/>
      <c r="AK5" s="792"/>
      <c r="AL5" s="774">
        <v>59.5</v>
      </c>
      <c r="AM5" s="743"/>
      <c r="AN5" s="743"/>
      <c r="AO5" s="775"/>
      <c r="AP5" s="760" t="s">
        <v>225</v>
      </c>
      <c r="AQ5" s="761"/>
      <c r="AR5" s="761"/>
      <c r="AS5" s="761"/>
      <c r="AT5" s="761"/>
      <c r="AU5" s="761"/>
      <c r="AV5" s="761"/>
      <c r="AW5" s="761"/>
      <c r="AX5" s="761"/>
      <c r="AY5" s="761"/>
      <c r="AZ5" s="761"/>
      <c r="BA5" s="761"/>
      <c r="BB5" s="761"/>
      <c r="BC5" s="761"/>
      <c r="BD5" s="761"/>
      <c r="BE5" s="761"/>
      <c r="BF5" s="762"/>
      <c r="BG5" s="661">
        <v>4141771</v>
      </c>
      <c r="BH5" s="664"/>
      <c r="BI5" s="664"/>
      <c r="BJ5" s="664"/>
      <c r="BK5" s="664"/>
      <c r="BL5" s="664"/>
      <c r="BM5" s="664"/>
      <c r="BN5" s="665"/>
      <c r="BO5" s="723">
        <v>100</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68141</v>
      </c>
      <c r="S6" s="664"/>
      <c r="T6" s="664"/>
      <c r="U6" s="664"/>
      <c r="V6" s="664"/>
      <c r="W6" s="664"/>
      <c r="X6" s="664"/>
      <c r="Y6" s="665"/>
      <c r="Z6" s="723">
        <v>0.4</v>
      </c>
      <c r="AA6" s="723"/>
      <c r="AB6" s="723"/>
      <c r="AC6" s="723"/>
      <c r="AD6" s="724">
        <v>68141</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4141771</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118232</v>
      </c>
      <c r="CS6" s="664"/>
      <c r="CT6" s="664"/>
      <c r="CU6" s="664"/>
      <c r="CV6" s="664"/>
      <c r="CW6" s="664"/>
      <c r="CX6" s="664"/>
      <c r="CY6" s="665"/>
      <c r="CZ6" s="774">
        <v>0.8</v>
      </c>
      <c r="DA6" s="743"/>
      <c r="DB6" s="743"/>
      <c r="DC6" s="777"/>
      <c r="DD6" s="669" t="s">
        <v>226</v>
      </c>
      <c r="DE6" s="664"/>
      <c r="DF6" s="664"/>
      <c r="DG6" s="664"/>
      <c r="DH6" s="664"/>
      <c r="DI6" s="664"/>
      <c r="DJ6" s="664"/>
      <c r="DK6" s="664"/>
      <c r="DL6" s="664"/>
      <c r="DM6" s="664"/>
      <c r="DN6" s="664"/>
      <c r="DO6" s="664"/>
      <c r="DP6" s="665"/>
      <c r="DQ6" s="669">
        <v>118232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3086</v>
      </c>
      <c r="S7" s="664"/>
      <c r="T7" s="664"/>
      <c r="U7" s="664"/>
      <c r="V7" s="664"/>
      <c r="W7" s="664"/>
      <c r="X7" s="664"/>
      <c r="Y7" s="665"/>
      <c r="Z7" s="723">
        <v>0</v>
      </c>
      <c r="AA7" s="723"/>
      <c r="AB7" s="723"/>
      <c r="AC7" s="723"/>
      <c r="AD7" s="724">
        <v>3086</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1783255</v>
      </c>
      <c r="BH7" s="664"/>
      <c r="BI7" s="664"/>
      <c r="BJ7" s="664"/>
      <c r="BK7" s="664"/>
      <c r="BL7" s="664"/>
      <c r="BM7" s="664"/>
      <c r="BN7" s="665"/>
      <c r="BO7" s="723">
        <v>43.1</v>
      </c>
      <c r="BP7" s="723"/>
      <c r="BQ7" s="723"/>
      <c r="BR7" s="723"/>
      <c r="BS7" s="724" t="s">
        <v>127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2145011</v>
      </c>
      <c r="CS7" s="664"/>
      <c r="CT7" s="664"/>
      <c r="CU7" s="664"/>
      <c r="CV7" s="664"/>
      <c r="CW7" s="664"/>
      <c r="CX7" s="664"/>
      <c r="CY7" s="665"/>
      <c r="CZ7" s="723">
        <v>14.6</v>
      </c>
      <c r="DA7" s="723"/>
      <c r="DB7" s="723"/>
      <c r="DC7" s="723"/>
      <c r="DD7" s="669">
        <v>78878</v>
      </c>
      <c r="DE7" s="664"/>
      <c r="DF7" s="664"/>
      <c r="DG7" s="664"/>
      <c r="DH7" s="664"/>
      <c r="DI7" s="664"/>
      <c r="DJ7" s="664"/>
      <c r="DK7" s="664"/>
      <c r="DL7" s="664"/>
      <c r="DM7" s="664"/>
      <c r="DN7" s="664"/>
      <c r="DO7" s="664"/>
      <c r="DP7" s="665"/>
      <c r="DQ7" s="669">
        <v>1915636</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5125</v>
      </c>
      <c r="S8" s="664"/>
      <c r="T8" s="664"/>
      <c r="U8" s="664"/>
      <c r="V8" s="664"/>
      <c r="W8" s="664"/>
      <c r="X8" s="664"/>
      <c r="Y8" s="665"/>
      <c r="Z8" s="723">
        <v>0</v>
      </c>
      <c r="AA8" s="723"/>
      <c r="AB8" s="723"/>
      <c r="AC8" s="723"/>
      <c r="AD8" s="724">
        <v>5125</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61547</v>
      </c>
      <c r="BH8" s="664"/>
      <c r="BI8" s="664"/>
      <c r="BJ8" s="664"/>
      <c r="BK8" s="664"/>
      <c r="BL8" s="664"/>
      <c r="BM8" s="664"/>
      <c r="BN8" s="665"/>
      <c r="BO8" s="723">
        <v>1.5</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6580348</v>
      </c>
      <c r="CS8" s="664"/>
      <c r="CT8" s="664"/>
      <c r="CU8" s="664"/>
      <c r="CV8" s="664"/>
      <c r="CW8" s="664"/>
      <c r="CX8" s="664"/>
      <c r="CY8" s="665"/>
      <c r="CZ8" s="723">
        <v>44.7</v>
      </c>
      <c r="DA8" s="723"/>
      <c r="DB8" s="723"/>
      <c r="DC8" s="723"/>
      <c r="DD8" s="669">
        <v>31509</v>
      </c>
      <c r="DE8" s="664"/>
      <c r="DF8" s="664"/>
      <c r="DG8" s="664"/>
      <c r="DH8" s="664"/>
      <c r="DI8" s="664"/>
      <c r="DJ8" s="664"/>
      <c r="DK8" s="664"/>
      <c r="DL8" s="664"/>
      <c r="DM8" s="664"/>
      <c r="DN8" s="664"/>
      <c r="DO8" s="664"/>
      <c r="DP8" s="665"/>
      <c r="DQ8" s="669">
        <v>2704600</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4436</v>
      </c>
      <c r="S9" s="664"/>
      <c r="T9" s="664"/>
      <c r="U9" s="664"/>
      <c r="V9" s="664"/>
      <c r="W9" s="664"/>
      <c r="X9" s="664"/>
      <c r="Y9" s="665"/>
      <c r="Z9" s="723">
        <v>0</v>
      </c>
      <c r="AA9" s="723"/>
      <c r="AB9" s="723"/>
      <c r="AC9" s="723"/>
      <c r="AD9" s="724">
        <v>4436</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1482288</v>
      </c>
      <c r="BH9" s="664"/>
      <c r="BI9" s="664"/>
      <c r="BJ9" s="664"/>
      <c r="BK9" s="664"/>
      <c r="BL9" s="664"/>
      <c r="BM9" s="664"/>
      <c r="BN9" s="665"/>
      <c r="BO9" s="723">
        <v>35.799999999999997</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972697</v>
      </c>
      <c r="CS9" s="664"/>
      <c r="CT9" s="664"/>
      <c r="CU9" s="664"/>
      <c r="CV9" s="664"/>
      <c r="CW9" s="664"/>
      <c r="CX9" s="664"/>
      <c r="CY9" s="665"/>
      <c r="CZ9" s="723">
        <v>6.6</v>
      </c>
      <c r="DA9" s="723"/>
      <c r="DB9" s="723"/>
      <c r="DC9" s="723"/>
      <c r="DD9" s="669">
        <v>414</v>
      </c>
      <c r="DE9" s="664"/>
      <c r="DF9" s="664"/>
      <c r="DG9" s="664"/>
      <c r="DH9" s="664"/>
      <c r="DI9" s="664"/>
      <c r="DJ9" s="664"/>
      <c r="DK9" s="664"/>
      <c r="DL9" s="664"/>
      <c r="DM9" s="664"/>
      <c r="DN9" s="664"/>
      <c r="DO9" s="664"/>
      <c r="DP9" s="665"/>
      <c r="DQ9" s="669">
        <v>808062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226</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95597</v>
      </c>
      <c r="BH10" s="664"/>
      <c r="BI10" s="664"/>
      <c r="BJ10" s="664"/>
      <c r="BK10" s="664"/>
      <c r="BL10" s="664"/>
      <c r="BM10" s="664"/>
      <c r="BN10" s="665"/>
      <c r="BO10" s="723">
        <v>2.2999999999999998</v>
      </c>
      <c r="BP10" s="723"/>
      <c r="BQ10" s="723"/>
      <c r="BR10" s="723"/>
      <c r="BS10" s="669" t="s">
        <v>226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25151</v>
      </c>
      <c r="CS10" s="664"/>
      <c r="CT10" s="664"/>
      <c r="CU10" s="664"/>
      <c r="CV10" s="664"/>
      <c r="CW10" s="664"/>
      <c r="CX10" s="664"/>
      <c r="CY10" s="665"/>
      <c r="CZ10" s="723">
        <v>0.2</v>
      </c>
      <c r="DA10" s="723"/>
      <c r="DB10" s="723"/>
      <c r="DC10" s="723"/>
      <c r="DD10" s="669" t="s">
        <v>226</v>
      </c>
      <c r="DE10" s="664"/>
      <c r="DF10" s="664"/>
      <c r="DG10" s="664"/>
      <c r="DH10" s="664"/>
      <c r="DI10" s="664"/>
      <c r="DJ10" s="664"/>
      <c r="DK10" s="664"/>
      <c r="DL10" s="664"/>
      <c r="DM10" s="664"/>
      <c r="DN10" s="664"/>
      <c r="DO10" s="664"/>
      <c r="DP10" s="665"/>
      <c r="DQ10" s="669">
        <v>19831</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174</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143823</v>
      </c>
      <c r="BH11" s="664"/>
      <c r="BI11" s="664"/>
      <c r="BJ11" s="664"/>
      <c r="BK11" s="664"/>
      <c r="BL11" s="664"/>
      <c r="BM11" s="664"/>
      <c r="BN11" s="665"/>
      <c r="BO11" s="723">
        <v>3.5</v>
      </c>
      <c r="BP11" s="723"/>
      <c r="BQ11" s="723"/>
      <c r="BR11" s="723"/>
      <c r="BS11" s="669" t="s">
        <v>127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215072</v>
      </c>
      <c r="CS11" s="664"/>
      <c r="CT11" s="664"/>
      <c r="CU11" s="664"/>
      <c r="CV11" s="664"/>
      <c r="CW11" s="664"/>
      <c r="CX11" s="664"/>
      <c r="CY11" s="665"/>
      <c r="CZ11" s="723">
        <v>1.5</v>
      </c>
      <c r="DA11" s="723"/>
      <c r="DB11" s="723"/>
      <c r="DC11" s="723"/>
      <c r="DD11" s="669">
        <v>13875</v>
      </c>
      <c r="DE11" s="664"/>
      <c r="DF11" s="664"/>
      <c r="DG11" s="664"/>
      <c r="DH11" s="664"/>
      <c r="DI11" s="664"/>
      <c r="DJ11" s="664"/>
      <c r="DK11" s="664"/>
      <c r="DL11" s="664"/>
      <c r="DM11" s="664"/>
      <c r="DN11" s="664"/>
      <c r="DO11" s="664"/>
      <c r="DP11" s="665"/>
      <c r="DQ11" s="669">
        <v>87310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663469</v>
      </c>
      <c r="S12" s="664"/>
      <c r="T12" s="664"/>
      <c r="U12" s="664"/>
      <c r="V12" s="664"/>
      <c r="W12" s="664"/>
      <c r="X12" s="664"/>
      <c r="Y12" s="665"/>
      <c r="Z12" s="723">
        <v>4.3</v>
      </c>
      <c r="AA12" s="723"/>
      <c r="AB12" s="723"/>
      <c r="AC12" s="723"/>
      <c r="AD12" s="724">
        <v>663469</v>
      </c>
      <c r="AE12" s="724"/>
      <c r="AF12" s="724"/>
      <c r="AG12" s="724"/>
      <c r="AH12" s="724"/>
      <c r="AI12" s="724"/>
      <c r="AJ12" s="724"/>
      <c r="AK12" s="724"/>
      <c r="AL12" s="666">
        <v>9.5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1957420</v>
      </c>
      <c r="BH12" s="664"/>
      <c r="BI12" s="664"/>
      <c r="BJ12" s="664"/>
      <c r="BK12" s="664"/>
      <c r="BL12" s="664"/>
      <c r="BM12" s="664"/>
      <c r="BN12" s="665"/>
      <c r="BO12" s="723">
        <v>47.3</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127369</v>
      </c>
      <c r="CS12" s="664"/>
      <c r="CT12" s="664"/>
      <c r="CU12" s="664"/>
      <c r="CV12" s="664"/>
      <c r="CW12" s="664"/>
      <c r="CX12" s="664"/>
      <c r="CY12" s="665"/>
      <c r="CZ12" s="723">
        <v>0.9</v>
      </c>
      <c r="DA12" s="723"/>
      <c r="DB12" s="723"/>
      <c r="DC12" s="723"/>
      <c r="DD12" s="669">
        <v>1624</v>
      </c>
      <c r="DE12" s="664"/>
      <c r="DF12" s="664"/>
      <c r="DG12" s="664"/>
      <c r="DH12" s="664"/>
      <c r="DI12" s="664"/>
      <c r="DJ12" s="664"/>
      <c r="DK12" s="664"/>
      <c r="DL12" s="664"/>
      <c r="DM12" s="664"/>
      <c r="DN12" s="664"/>
      <c r="DO12" s="664"/>
      <c r="DP12" s="665"/>
      <c r="DQ12" s="669">
        <v>80872</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1941903</v>
      </c>
      <c r="BH13" s="664"/>
      <c r="BI13" s="664"/>
      <c r="BJ13" s="664"/>
      <c r="BK13" s="664"/>
      <c r="BL13" s="664"/>
      <c r="BM13" s="664"/>
      <c r="BN13" s="665"/>
      <c r="BO13" s="723">
        <v>46.9</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1037417</v>
      </c>
      <c r="CS13" s="664"/>
      <c r="CT13" s="664"/>
      <c r="CU13" s="664"/>
      <c r="CV13" s="664"/>
      <c r="CW13" s="664"/>
      <c r="CX13" s="664"/>
      <c r="CY13" s="665"/>
      <c r="CZ13" s="723">
        <v>7</v>
      </c>
      <c r="DA13" s="723"/>
      <c r="DB13" s="723"/>
      <c r="DC13" s="723"/>
      <c r="DD13" s="669">
        <v>721025</v>
      </c>
      <c r="DE13" s="664"/>
      <c r="DF13" s="664"/>
      <c r="DG13" s="664"/>
      <c r="DH13" s="664"/>
      <c r="DI13" s="664"/>
      <c r="DJ13" s="664"/>
      <c r="DK13" s="664"/>
      <c r="DL13" s="664"/>
      <c r="DM13" s="664"/>
      <c r="DN13" s="664"/>
      <c r="DO13" s="664"/>
      <c r="DP13" s="665"/>
      <c r="DQ13" s="669">
        <v>411292</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226</v>
      </c>
      <c r="AE14" s="724"/>
      <c r="AF14" s="724"/>
      <c r="AG14" s="724"/>
      <c r="AH14" s="724"/>
      <c r="AI14" s="724"/>
      <c r="AJ14" s="724"/>
      <c r="AK14" s="724"/>
      <c r="AL14" s="666" t="s">
        <v>226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132250</v>
      </c>
      <c r="BH14" s="664"/>
      <c r="BI14" s="664"/>
      <c r="BJ14" s="664"/>
      <c r="BK14" s="664"/>
      <c r="BL14" s="664"/>
      <c r="BM14" s="664"/>
      <c r="BN14" s="665"/>
      <c r="BO14" s="723">
        <v>3.2</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421689</v>
      </c>
      <c r="CS14" s="664"/>
      <c r="CT14" s="664"/>
      <c r="CU14" s="664"/>
      <c r="CV14" s="664"/>
      <c r="CW14" s="664"/>
      <c r="CX14" s="664"/>
      <c r="CY14" s="665"/>
      <c r="CZ14" s="723">
        <v>2.9</v>
      </c>
      <c r="DA14" s="723"/>
      <c r="DB14" s="723"/>
      <c r="DC14" s="723"/>
      <c r="DD14" s="669">
        <v>4050</v>
      </c>
      <c r="DE14" s="664"/>
      <c r="DF14" s="664"/>
      <c r="DG14" s="664"/>
      <c r="DH14" s="664"/>
      <c r="DI14" s="664"/>
      <c r="DJ14" s="664"/>
      <c r="DK14" s="664"/>
      <c r="DL14" s="664"/>
      <c r="DM14" s="664"/>
      <c r="DN14" s="664"/>
      <c r="DO14" s="664"/>
      <c r="DP14" s="665"/>
      <c r="DQ14" s="669">
        <v>418080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19841</v>
      </c>
      <c r="S15" s="664"/>
      <c r="T15" s="664"/>
      <c r="U15" s="664"/>
      <c r="V15" s="664"/>
      <c r="W15" s="664"/>
      <c r="X15" s="664"/>
      <c r="Y15" s="665"/>
      <c r="Z15" s="723">
        <v>0.1</v>
      </c>
      <c r="AA15" s="723"/>
      <c r="AB15" s="723"/>
      <c r="AC15" s="723"/>
      <c r="AD15" s="724">
        <v>19841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268846</v>
      </c>
      <c r="BH15" s="664"/>
      <c r="BI15" s="664"/>
      <c r="BJ15" s="664"/>
      <c r="BK15" s="664"/>
      <c r="BL15" s="664"/>
      <c r="BM15" s="664"/>
      <c r="BN15" s="665"/>
      <c r="BO15" s="723">
        <v>6.5</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1848296</v>
      </c>
      <c r="CS15" s="664"/>
      <c r="CT15" s="664"/>
      <c r="CU15" s="664"/>
      <c r="CV15" s="664"/>
      <c r="CW15" s="664"/>
      <c r="CX15" s="664"/>
      <c r="CY15" s="665"/>
      <c r="CZ15" s="723">
        <v>12.6</v>
      </c>
      <c r="DA15" s="723"/>
      <c r="DB15" s="723"/>
      <c r="DC15" s="723"/>
      <c r="DD15" s="669">
        <v>399396</v>
      </c>
      <c r="DE15" s="664"/>
      <c r="DF15" s="664"/>
      <c r="DG15" s="664"/>
      <c r="DH15" s="664"/>
      <c r="DI15" s="664"/>
      <c r="DJ15" s="664"/>
      <c r="DK15" s="664"/>
      <c r="DL15" s="664"/>
      <c r="DM15" s="664"/>
      <c r="DN15" s="664"/>
      <c r="DO15" s="664"/>
      <c r="DP15" s="665"/>
      <c r="DQ15" s="669">
        <v>986549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226</v>
      </c>
      <c r="AA16" s="723"/>
      <c r="AB16" s="723"/>
      <c r="AC16" s="723"/>
      <c r="AD16" s="724" t="s">
        <v>226</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226</v>
      </c>
      <c r="BH16" s="664"/>
      <c r="BI16" s="664"/>
      <c r="BJ16" s="664"/>
      <c r="BK16" s="664"/>
      <c r="BL16" s="664"/>
      <c r="BM16" s="664"/>
      <c r="BN16" s="665"/>
      <c r="BO16" s="723" t="s">
        <v>226</v>
      </c>
      <c r="BP16" s="723"/>
      <c r="BQ16" s="723"/>
      <c r="BR16" s="723"/>
      <c r="BS16" s="669" t="s">
        <v>174</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26247</v>
      </c>
      <c r="CS16" s="664"/>
      <c r="CT16" s="664"/>
      <c r="CU16" s="664"/>
      <c r="CV16" s="664"/>
      <c r="CW16" s="664"/>
      <c r="CX16" s="664"/>
      <c r="CY16" s="665"/>
      <c r="CZ16" s="723">
        <v>0.2</v>
      </c>
      <c r="DA16" s="723"/>
      <c r="DB16" s="723"/>
      <c r="DC16" s="723"/>
      <c r="DD16" s="669" t="s">
        <v>127</v>
      </c>
      <c r="DE16" s="664"/>
      <c r="DF16" s="664"/>
      <c r="DG16" s="664"/>
      <c r="DH16" s="664"/>
      <c r="DI16" s="664"/>
      <c r="DJ16" s="664"/>
      <c r="DK16" s="664"/>
      <c r="DL16" s="664"/>
      <c r="DM16" s="664"/>
      <c r="DN16" s="664"/>
      <c r="DO16" s="664"/>
      <c r="DP16" s="665"/>
      <c r="DQ16" s="669">
        <v>6800</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22213</v>
      </c>
      <c r="S17" s="664"/>
      <c r="T17" s="664"/>
      <c r="U17" s="664"/>
      <c r="V17" s="664"/>
      <c r="W17" s="664"/>
      <c r="X17" s="664"/>
      <c r="Y17" s="665"/>
      <c r="Z17" s="723">
        <v>0.1</v>
      </c>
      <c r="AA17" s="723"/>
      <c r="AB17" s="723"/>
      <c r="AC17" s="723"/>
      <c r="AD17" s="724">
        <v>22213</v>
      </c>
      <c r="AE17" s="724"/>
      <c r="AF17" s="724"/>
      <c r="AG17" s="724"/>
      <c r="AH17" s="724"/>
      <c r="AI17" s="724"/>
      <c r="AJ17" s="724"/>
      <c r="AK17" s="724"/>
      <c r="AL17" s="666">
        <v>0.3</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127</v>
      </c>
      <c r="BP17" s="723"/>
      <c r="BQ17" s="723"/>
      <c r="BR17" s="723"/>
      <c r="BS17" s="669" t="s">
        <v>226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1207268</v>
      </c>
      <c r="CS17" s="664"/>
      <c r="CT17" s="664"/>
      <c r="CU17" s="664"/>
      <c r="CV17" s="664"/>
      <c r="CW17" s="664"/>
      <c r="CX17" s="664"/>
      <c r="CY17" s="665"/>
      <c r="CZ17" s="723">
        <v>8.1999999999999993</v>
      </c>
      <c r="DA17" s="723"/>
      <c r="DB17" s="723"/>
      <c r="DC17" s="723"/>
      <c r="DD17" s="669" t="s">
        <v>226</v>
      </c>
      <c r="DE17" s="664"/>
      <c r="DF17" s="664"/>
      <c r="DG17" s="664"/>
      <c r="DH17" s="664"/>
      <c r="DI17" s="664"/>
      <c r="DJ17" s="664"/>
      <c r="DK17" s="664"/>
      <c r="DL17" s="664"/>
      <c r="DM17" s="664"/>
      <c r="DN17" s="664"/>
      <c r="DO17" s="664"/>
      <c r="DP17" s="665"/>
      <c r="DQ17" s="669">
        <v>1207268</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2145659</v>
      </c>
      <c r="S18" s="664"/>
      <c r="T18" s="664"/>
      <c r="U18" s="664"/>
      <c r="V18" s="664"/>
      <c r="W18" s="664"/>
      <c r="X18" s="664"/>
      <c r="Y18" s="665"/>
      <c r="Z18" s="723">
        <v>13.9</v>
      </c>
      <c r="AA18" s="723"/>
      <c r="AB18" s="723"/>
      <c r="AC18" s="723"/>
      <c r="AD18" s="724">
        <v>1999787</v>
      </c>
      <c r="AE18" s="724"/>
      <c r="AF18" s="724"/>
      <c r="AG18" s="724"/>
      <c r="AH18" s="724"/>
      <c r="AI18" s="724"/>
      <c r="AJ18" s="724"/>
      <c r="AK18" s="724"/>
      <c r="AL18" s="666">
        <v>28.7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226</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226</v>
      </c>
      <c r="DE18" s="664"/>
      <c r="DF18" s="664"/>
      <c r="DG18" s="664"/>
      <c r="DH18" s="664"/>
      <c r="DI18" s="664"/>
      <c r="DJ18" s="664"/>
      <c r="DK18" s="664"/>
      <c r="DL18" s="664"/>
      <c r="DM18" s="664"/>
      <c r="DN18" s="664"/>
      <c r="DO18" s="664"/>
      <c r="DP18" s="665"/>
      <c r="DQ18" s="669" t="s">
        <v>226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1999787</v>
      </c>
      <c r="S19" s="664"/>
      <c r="T19" s="664"/>
      <c r="U19" s="664"/>
      <c r="V19" s="664"/>
      <c r="W19" s="664"/>
      <c r="X19" s="664"/>
      <c r="Y19" s="665"/>
      <c r="Z19" s="723">
        <v>13</v>
      </c>
      <c r="AA19" s="723"/>
      <c r="AB19" s="723"/>
      <c r="AC19" s="723"/>
      <c r="AD19" s="724">
        <v>1999787</v>
      </c>
      <c r="AE19" s="724"/>
      <c r="AF19" s="724"/>
      <c r="AG19" s="724"/>
      <c r="AH19" s="724"/>
      <c r="AI19" s="724"/>
      <c r="AJ19" s="724"/>
      <c r="AK19" s="724"/>
      <c r="AL19" s="666">
        <v>28.7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226</v>
      </c>
      <c r="BH19" s="664"/>
      <c r="BI19" s="664"/>
      <c r="BJ19" s="664"/>
      <c r="BK19" s="664"/>
      <c r="BL19" s="664"/>
      <c r="BM19" s="664"/>
      <c r="BN19" s="665"/>
      <c r="BO19" s="723" t="s">
        <v>127</v>
      </c>
      <c r="BP19" s="723"/>
      <c r="BQ19" s="723"/>
      <c r="BR19" s="723"/>
      <c r="BS19" s="669" t="s">
        <v>174</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127</v>
      </c>
      <c r="DA19" s="723"/>
      <c r="DB19" s="723"/>
      <c r="DC19" s="723"/>
      <c r="DD19" s="669" t="s">
        <v>226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145872</v>
      </c>
      <c r="S20" s="664"/>
      <c r="T20" s="664"/>
      <c r="U20" s="664"/>
      <c r="V20" s="664"/>
      <c r="W20" s="664"/>
      <c r="X20" s="664"/>
      <c r="Y20" s="665"/>
      <c r="Z20" s="723">
        <v>0.9</v>
      </c>
      <c r="AA20" s="723"/>
      <c r="AB20" s="723"/>
      <c r="AC20" s="723"/>
      <c r="AD20" s="724" t="s">
        <v>226</v>
      </c>
      <c r="AE20" s="724"/>
      <c r="AF20" s="724"/>
      <c r="AG20" s="724"/>
      <c r="AH20" s="724"/>
      <c r="AI20" s="724"/>
      <c r="AJ20" s="724"/>
      <c r="AK20" s="724"/>
      <c r="AL20" s="666" t="s">
        <v>226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226</v>
      </c>
      <c r="BH20" s="664"/>
      <c r="BI20" s="664"/>
      <c r="BJ20" s="664"/>
      <c r="BK20" s="664"/>
      <c r="BL20" s="664"/>
      <c r="BM20" s="664"/>
      <c r="BN20" s="665"/>
      <c r="BO20" s="723" t="s">
        <v>127</v>
      </c>
      <c r="BP20" s="723"/>
      <c r="BQ20" s="723"/>
      <c r="BR20" s="723"/>
      <c r="BS20" s="669" t="s">
        <v>226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14724797</v>
      </c>
      <c r="CS20" s="664"/>
      <c r="CT20" s="664"/>
      <c r="CU20" s="664"/>
      <c r="CV20" s="664"/>
      <c r="CW20" s="664"/>
      <c r="CX20" s="664"/>
      <c r="CY20" s="665"/>
      <c r="CZ20" s="723">
        <v>100</v>
      </c>
      <c r="DA20" s="723"/>
      <c r="DB20" s="723"/>
      <c r="DC20" s="723"/>
      <c r="DD20" s="669">
        <v>1250771</v>
      </c>
      <c r="DE20" s="664"/>
      <c r="DF20" s="664"/>
      <c r="DG20" s="664"/>
      <c r="DH20" s="664"/>
      <c r="DI20" s="664"/>
      <c r="DJ20" s="664"/>
      <c r="DK20" s="664"/>
      <c r="DL20" s="664"/>
      <c r="DM20" s="664"/>
      <c r="DN20" s="664"/>
      <c r="DO20" s="664"/>
      <c r="DP20" s="665"/>
      <c r="DQ20" s="669">
        <v>8764532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226</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7073741</v>
      </c>
      <c r="S22" s="664"/>
      <c r="T22" s="664"/>
      <c r="U22" s="664"/>
      <c r="V22" s="664"/>
      <c r="W22" s="664"/>
      <c r="X22" s="664"/>
      <c r="Y22" s="665"/>
      <c r="Z22" s="723">
        <v>45.9</v>
      </c>
      <c r="AA22" s="723"/>
      <c r="AB22" s="723"/>
      <c r="AC22" s="723"/>
      <c r="AD22" s="724">
        <v>6927869</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4675</v>
      </c>
      <c r="S23" s="664"/>
      <c r="T23" s="664"/>
      <c r="U23" s="664"/>
      <c r="V23" s="664"/>
      <c r="W23" s="664"/>
      <c r="X23" s="664"/>
      <c r="Y23" s="665"/>
      <c r="Z23" s="723">
        <v>0</v>
      </c>
      <c r="AA23" s="723"/>
      <c r="AB23" s="723"/>
      <c r="AC23" s="723"/>
      <c r="AD23" s="724">
        <v>4675</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379163</v>
      </c>
      <c r="S24" s="664"/>
      <c r="T24" s="664"/>
      <c r="U24" s="664"/>
      <c r="V24" s="664"/>
      <c r="W24" s="664"/>
      <c r="X24" s="664"/>
      <c r="Y24" s="665"/>
      <c r="Z24" s="723">
        <v>2.5</v>
      </c>
      <c r="AA24" s="723"/>
      <c r="AB24" s="723"/>
      <c r="AC24" s="723"/>
      <c r="AD24" s="724" t="s">
        <v>127</v>
      </c>
      <c r="AE24" s="724"/>
      <c r="AF24" s="724"/>
      <c r="AG24" s="724"/>
      <c r="AH24" s="724"/>
      <c r="AI24" s="724"/>
      <c r="AJ24" s="724"/>
      <c r="AK24" s="724"/>
      <c r="AL24" s="666" t="s">
        <v>174</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7549979</v>
      </c>
      <c r="CS24" s="727"/>
      <c r="CT24" s="727"/>
      <c r="CU24" s="727"/>
      <c r="CV24" s="727"/>
      <c r="CW24" s="727"/>
      <c r="CX24" s="727"/>
      <c r="CY24" s="773"/>
      <c r="CZ24" s="774">
        <v>51.3</v>
      </c>
      <c r="DA24" s="743"/>
      <c r="DB24" s="743"/>
      <c r="DC24" s="777"/>
      <c r="DD24" s="772">
        <v>3910929</v>
      </c>
      <c r="DE24" s="727"/>
      <c r="DF24" s="727"/>
      <c r="DG24" s="727"/>
      <c r="DH24" s="727"/>
      <c r="DI24" s="727"/>
      <c r="DJ24" s="727"/>
      <c r="DK24" s="773"/>
      <c r="DL24" s="772">
        <v>3756907</v>
      </c>
      <c r="DM24" s="727"/>
      <c r="DN24" s="727"/>
      <c r="DO24" s="727"/>
      <c r="DP24" s="727"/>
      <c r="DQ24" s="727"/>
      <c r="DR24" s="727"/>
      <c r="DS24" s="727"/>
      <c r="DT24" s="727"/>
      <c r="DU24" s="727"/>
      <c r="DV24" s="773"/>
      <c r="DW24" s="774">
        <v>50.7</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101695</v>
      </c>
      <c r="S25" s="664"/>
      <c r="T25" s="664"/>
      <c r="U25" s="664"/>
      <c r="V25" s="664"/>
      <c r="W25" s="664"/>
      <c r="X25" s="664"/>
      <c r="Y25" s="665"/>
      <c r="Z25" s="723">
        <v>0.7</v>
      </c>
      <c r="AA25" s="723"/>
      <c r="AB25" s="723"/>
      <c r="AC25" s="723"/>
      <c r="AD25" s="724">
        <v>10369</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226</v>
      </c>
      <c r="BH25" s="664"/>
      <c r="BI25" s="664"/>
      <c r="BJ25" s="664"/>
      <c r="BK25" s="664"/>
      <c r="BL25" s="664"/>
      <c r="BM25" s="664"/>
      <c r="BN25" s="665"/>
      <c r="BO25" s="723" t="s">
        <v>226</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1713506</v>
      </c>
      <c r="CS25" s="662"/>
      <c r="CT25" s="662"/>
      <c r="CU25" s="662"/>
      <c r="CV25" s="662"/>
      <c r="CW25" s="662"/>
      <c r="CX25" s="662"/>
      <c r="CY25" s="663"/>
      <c r="CZ25" s="666">
        <v>11.6</v>
      </c>
      <c r="DA25" s="695"/>
      <c r="DB25" s="695"/>
      <c r="DC25" s="696"/>
      <c r="DD25" s="669">
        <v>1491574</v>
      </c>
      <c r="DE25" s="662"/>
      <c r="DF25" s="662"/>
      <c r="DG25" s="662"/>
      <c r="DH25" s="662"/>
      <c r="DI25" s="662"/>
      <c r="DJ25" s="662"/>
      <c r="DK25" s="663"/>
      <c r="DL25" s="669">
        <v>1438485</v>
      </c>
      <c r="DM25" s="662"/>
      <c r="DN25" s="662"/>
      <c r="DO25" s="662"/>
      <c r="DP25" s="662"/>
      <c r="DQ25" s="662"/>
      <c r="DR25" s="662"/>
      <c r="DS25" s="662"/>
      <c r="DT25" s="662"/>
      <c r="DU25" s="662"/>
      <c r="DV25" s="663"/>
      <c r="DW25" s="666">
        <v>19.399999999999999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23117</v>
      </c>
      <c r="S26" s="664"/>
      <c r="T26" s="664"/>
      <c r="U26" s="664"/>
      <c r="V26" s="664"/>
      <c r="W26" s="664"/>
      <c r="X26" s="664"/>
      <c r="Y26" s="665"/>
      <c r="Z26" s="723">
        <v>0.2</v>
      </c>
      <c r="AA26" s="723"/>
      <c r="AB26" s="723"/>
      <c r="AC26" s="723"/>
      <c r="AD26" s="724">
        <v>4</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965134</v>
      </c>
      <c r="CS26" s="664"/>
      <c r="CT26" s="664"/>
      <c r="CU26" s="664"/>
      <c r="CV26" s="664"/>
      <c r="CW26" s="664"/>
      <c r="CX26" s="664"/>
      <c r="CY26" s="665"/>
      <c r="CZ26" s="666">
        <v>6.6</v>
      </c>
      <c r="DA26" s="695"/>
      <c r="DB26" s="695"/>
      <c r="DC26" s="696"/>
      <c r="DD26" s="669">
        <v>832894</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2342424</v>
      </c>
      <c r="S27" s="664"/>
      <c r="T27" s="664"/>
      <c r="U27" s="664"/>
      <c r="V27" s="664"/>
      <c r="W27" s="664"/>
      <c r="X27" s="664"/>
      <c r="Y27" s="665"/>
      <c r="Z27" s="723">
        <v>15.2</v>
      </c>
      <c r="AA27" s="723"/>
      <c r="AB27" s="723"/>
      <c r="AC27" s="723"/>
      <c r="AD27" s="724" t="s">
        <v>127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4141771</v>
      </c>
      <c r="BH27" s="664"/>
      <c r="BI27" s="664"/>
      <c r="BJ27" s="664"/>
      <c r="BK27" s="664"/>
      <c r="BL27" s="664"/>
      <c r="BM27" s="664"/>
      <c r="BN27" s="665"/>
      <c r="BO27" s="723">
        <v>100</v>
      </c>
      <c r="BP27" s="723"/>
      <c r="BQ27" s="723"/>
      <c r="BR27" s="723"/>
      <c r="BS27" s="669" t="s">
        <v>226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4629205</v>
      </c>
      <c r="CS27" s="662"/>
      <c r="CT27" s="662"/>
      <c r="CU27" s="662"/>
      <c r="CV27" s="662"/>
      <c r="CW27" s="662"/>
      <c r="CX27" s="662"/>
      <c r="CY27" s="663"/>
      <c r="CZ27" s="666">
        <v>31.4</v>
      </c>
      <c r="DA27" s="695"/>
      <c r="DB27" s="695"/>
      <c r="DC27" s="696"/>
      <c r="DD27" s="669">
        <v>1212087</v>
      </c>
      <c r="DE27" s="662"/>
      <c r="DF27" s="662"/>
      <c r="DG27" s="662"/>
      <c r="DH27" s="662"/>
      <c r="DI27" s="662"/>
      <c r="DJ27" s="662"/>
      <c r="DK27" s="663"/>
      <c r="DL27" s="669">
        <v>1111154</v>
      </c>
      <c r="DM27" s="662"/>
      <c r="DN27" s="662"/>
      <c r="DO27" s="662"/>
      <c r="DP27" s="662"/>
      <c r="DQ27" s="662"/>
      <c r="DR27" s="662"/>
      <c r="DS27" s="662"/>
      <c r="DT27" s="662"/>
      <c r="DU27" s="662"/>
      <c r="DV27" s="663"/>
      <c r="DW27" s="666">
        <v>15</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226</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1207268</v>
      </c>
      <c r="CS28" s="664"/>
      <c r="CT28" s="664"/>
      <c r="CU28" s="664"/>
      <c r="CV28" s="664"/>
      <c r="CW28" s="664"/>
      <c r="CX28" s="664"/>
      <c r="CY28" s="665"/>
      <c r="CZ28" s="666">
        <v>8.1999999999999993</v>
      </c>
      <c r="DA28" s="695"/>
      <c r="DB28" s="695"/>
      <c r="DC28" s="696"/>
      <c r="DD28" s="669">
        <v>1207268</v>
      </c>
      <c r="DE28" s="664"/>
      <c r="DF28" s="664"/>
      <c r="DG28" s="664"/>
      <c r="DH28" s="664"/>
      <c r="DI28" s="664"/>
      <c r="DJ28" s="664"/>
      <c r="DK28" s="665"/>
      <c r="DL28" s="669">
        <v>1207268</v>
      </c>
      <c r="DM28" s="664"/>
      <c r="DN28" s="664"/>
      <c r="DO28" s="664"/>
      <c r="DP28" s="664"/>
      <c r="DQ28" s="664"/>
      <c r="DR28" s="664"/>
      <c r="DS28" s="664"/>
      <c r="DT28" s="664"/>
      <c r="DU28" s="664"/>
      <c r="DV28" s="665"/>
      <c r="DW28" s="666">
        <v>16.3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2436243</v>
      </c>
      <c r="S29" s="664"/>
      <c r="T29" s="664"/>
      <c r="U29" s="664"/>
      <c r="V29" s="664"/>
      <c r="W29" s="664"/>
      <c r="X29" s="664"/>
      <c r="Y29" s="665"/>
      <c r="Z29" s="723">
        <v>15.8</v>
      </c>
      <c r="AA29" s="723"/>
      <c r="AB29" s="723"/>
      <c r="AC29" s="723"/>
      <c r="AD29" s="724" t="s">
        <v>127</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1206470</v>
      </c>
      <c r="CS29" s="662"/>
      <c r="CT29" s="662"/>
      <c r="CU29" s="662"/>
      <c r="CV29" s="662"/>
      <c r="CW29" s="662"/>
      <c r="CX29" s="662"/>
      <c r="CY29" s="663"/>
      <c r="CZ29" s="666">
        <v>8.1999999999999993</v>
      </c>
      <c r="DA29" s="695"/>
      <c r="DB29" s="695"/>
      <c r="DC29" s="696"/>
      <c r="DD29" s="669">
        <v>1206470</v>
      </c>
      <c r="DE29" s="662"/>
      <c r="DF29" s="662"/>
      <c r="DG29" s="662"/>
      <c r="DH29" s="662"/>
      <c r="DI29" s="662"/>
      <c r="DJ29" s="662"/>
      <c r="DK29" s="663"/>
      <c r="DL29" s="669">
        <v>1206470</v>
      </c>
      <c r="DM29" s="662"/>
      <c r="DN29" s="662"/>
      <c r="DO29" s="662"/>
      <c r="DP29" s="662"/>
      <c r="DQ29" s="662"/>
      <c r="DR29" s="662"/>
      <c r="DS29" s="662"/>
      <c r="DT29" s="662"/>
      <c r="DU29" s="662"/>
      <c r="DV29" s="663"/>
      <c r="DW29" s="666">
        <v>16.3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7981</v>
      </c>
      <c r="S30" s="664"/>
      <c r="T30" s="664"/>
      <c r="U30" s="664"/>
      <c r="V30" s="664"/>
      <c r="W30" s="664"/>
      <c r="X30" s="664"/>
      <c r="Y30" s="665"/>
      <c r="Z30" s="723">
        <v>0.1</v>
      </c>
      <c r="AA30" s="723"/>
      <c r="AB30" s="723"/>
      <c r="AC30" s="723"/>
      <c r="AD30" s="724">
        <v>7477</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99.7</v>
      </c>
      <c r="BH30" s="742"/>
      <c r="BI30" s="742"/>
      <c r="BJ30" s="742"/>
      <c r="BK30" s="742"/>
      <c r="BL30" s="742"/>
      <c r="BM30" s="743">
        <v>99.2</v>
      </c>
      <c r="BN30" s="742"/>
      <c r="BO30" s="742"/>
      <c r="BP30" s="742"/>
      <c r="BQ30" s="744"/>
      <c r="BR30" s="741">
        <v>99.6</v>
      </c>
      <c r="BS30" s="742"/>
      <c r="BT30" s="742"/>
      <c r="BU30" s="742"/>
      <c r="BV30" s="742"/>
      <c r="BW30" s="742"/>
      <c r="BX30" s="743">
        <v>98.9</v>
      </c>
      <c r="BY30" s="742"/>
      <c r="BZ30" s="742"/>
      <c r="CA30" s="742"/>
      <c r="CB30" s="744"/>
      <c r="CD30" s="747"/>
      <c r="CE30" s="748"/>
      <c r="CF30" s="705" t="s">
        <v>309</v>
      </c>
      <c r="CG30" s="702"/>
      <c r="CH30" s="702"/>
      <c r="CI30" s="702"/>
      <c r="CJ30" s="702"/>
      <c r="CK30" s="702"/>
      <c r="CL30" s="702"/>
      <c r="CM30" s="702"/>
      <c r="CN30" s="702"/>
      <c r="CO30" s="702"/>
      <c r="CP30" s="702"/>
      <c r="CQ30" s="703"/>
      <c r="CR30" s="661">
        <v>1077977</v>
      </c>
      <c r="CS30" s="664"/>
      <c r="CT30" s="664"/>
      <c r="CU30" s="664"/>
      <c r="CV30" s="664"/>
      <c r="CW30" s="664"/>
      <c r="CX30" s="664"/>
      <c r="CY30" s="665"/>
      <c r="CZ30" s="666">
        <v>7.3</v>
      </c>
      <c r="DA30" s="695"/>
      <c r="DB30" s="695"/>
      <c r="DC30" s="696"/>
      <c r="DD30" s="669">
        <v>1077977</v>
      </c>
      <c r="DE30" s="664"/>
      <c r="DF30" s="664"/>
      <c r="DG30" s="664"/>
      <c r="DH30" s="664"/>
      <c r="DI30" s="664"/>
      <c r="DJ30" s="664"/>
      <c r="DK30" s="665"/>
      <c r="DL30" s="669">
        <v>1077977</v>
      </c>
      <c r="DM30" s="664"/>
      <c r="DN30" s="664"/>
      <c r="DO30" s="664"/>
      <c r="DP30" s="664"/>
      <c r="DQ30" s="664"/>
      <c r="DR30" s="664"/>
      <c r="DS30" s="664"/>
      <c r="DT30" s="664"/>
      <c r="DU30" s="664"/>
      <c r="DV30" s="665"/>
      <c r="DW30" s="666">
        <v>14.6</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60592</v>
      </c>
      <c r="S31" s="664"/>
      <c r="T31" s="664"/>
      <c r="U31" s="664"/>
      <c r="V31" s="664"/>
      <c r="W31" s="664"/>
      <c r="X31" s="664"/>
      <c r="Y31" s="665"/>
      <c r="Z31" s="723">
        <v>0.4</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99.7</v>
      </c>
      <c r="BH31" s="662"/>
      <c r="BI31" s="662"/>
      <c r="BJ31" s="662"/>
      <c r="BK31" s="662"/>
      <c r="BL31" s="662"/>
      <c r="BM31" s="667">
        <v>99.2</v>
      </c>
      <c r="BN31" s="740"/>
      <c r="BO31" s="740"/>
      <c r="BP31" s="740"/>
      <c r="BQ31" s="701"/>
      <c r="BR31" s="739">
        <v>99.7</v>
      </c>
      <c r="BS31" s="662"/>
      <c r="BT31" s="662"/>
      <c r="BU31" s="662"/>
      <c r="BV31" s="662"/>
      <c r="BW31" s="662"/>
      <c r="BX31" s="667">
        <v>99</v>
      </c>
      <c r="BY31" s="740"/>
      <c r="BZ31" s="740"/>
      <c r="CA31" s="740"/>
      <c r="CB31" s="701"/>
      <c r="CD31" s="747"/>
      <c r="CE31" s="748"/>
      <c r="CF31" s="705" t="s">
        <v>313</v>
      </c>
      <c r="CG31" s="702"/>
      <c r="CH31" s="702"/>
      <c r="CI31" s="702"/>
      <c r="CJ31" s="702"/>
      <c r="CK31" s="702"/>
      <c r="CL31" s="702"/>
      <c r="CM31" s="702"/>
      <c r="CN31" s="702"/>
      <c r="CO31" s="702"/>
      <c r="CP31" s="702"/>
      <c r="CQ31" s="703"/>
      <c r="CR31" s="661">
        <v>128493</v>
      </c>
      <c r="CS31" s="662"/>
      <c r="CT31" s="662"/>
      <c r="CU31" s="662"/>
      <c r="CV31" s="662"/>
      <c r="CW31" s="662"/>
      <c r="CX31" s="662"/>
      <c r="CY31" s="663"/>
      <c r="CZ31" s="666">
        <v>0.9</v>
      </c>
      <c r="DA31" s="695"/>
      <c r="DB31" s="695"/>
      <c r="DC31" s="696"/>
      <c r="DD31" s="669">
        <v>128493</v>
      </c>
      <c r="DE31" s="662"/>
      <c r="DF31" s="662"/>
      <c r="DG31" s="662"/>
      <c r="DH31" s="662"/>
      <c r="DI31" s="662"/>
      <c r="DJ31" s="662"/>
      <c r="DK31" s="663"/>
      <c r="DL31" s="669">
        <v>128493</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1025224</v>
      </c>
      <c r="S32" s="664"/>
      <c r="T32" s="664"/>
      <c r="U32" s="664"/>
      <c r="V32" s="664"/>
      <c r="W32" s="664"/>
      <c r="X32" s="664"/>
      <c r="Y32" s="665"/>
      <c r="Z32" s="723">
        <v>6.7</v>
      </c>
      <c r="AA32" s="723"/>
      <c r="AB32" s="723"/>
      <c r="AC32" s="723"/>
      <c r="AD32" s="724" t="s">
        <v>226</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99.7</v>
      </c>
      <c r="BH32" s="677"/>
      <c r="BI32" s="677"/>
      <c r="BJ32" s="677"/>
      <c r="BK32" s="677"/>
      <c r="BL32" s="677"/>
      <c r="BM32" s="721">
        <v>99.2</v>
      </c>
      <c r="BN32" s="677"/>
      <c r="BO32" s="677"/>
      <c r="BP32" s="677"/>
      <c r="BQ32" s="714"/>
      <c r="BR32" s="738">
        <v>99.5</v>
      </c>
      <c r="BS32" s="677"/>
      <c r="BT32" s="677"/>
      <c r="BU32" s="677"/>
      <c r="BV32" s="677"/>
      <c r="BW32" s="677"/>
      <c r="BX32" s="721">
        <v>98.7</v>
      </c>
      <c r="BY32" s="677"/>
      <c r="BZ32" s="677"/>
      <c r="CA32" s="677"/>
      <c r="CB32" s="714"/>
      <c r="CD32" s="749"/>
      <c r="CE32" s="750"/>
      <c r="CF32" s="705" t="s">
        <v>316</v>
      </c>
      <c r="CG32" s="702"/>
      <c r="CH32" s="702"/>
      <c r="CI32" s="702"/>
      <c r="CJ32" s="702"/>
      <c r="CK32" s="702"/>
      <c r="CL32" s="702"/>
      <c r="CM32" s="702"/>
      <c r="CN32" s="702"/>
      <c r="CO32" s="702"/>
      <c r="CP32" s="702"/>
      <c r="CQ32" s="703"/>
      <c r="CR32" s="661">
        <v>798</v>
      </c>
      <c r="CS32" s="664"/>
      <c r="CT32" s="664"/>
      <c r="CU32" s="664"/>
      <c r="CV32" s="664"/>
      <c r="CW32" s="664"/>
      <c r="CX32" s="664"/>
      <c r="CY32" s="665"/>
      <c r="CZ32" s="666">
        <v>0</v>
      </c>
      <c r="DA32" s="695"/>
      <c r="DB32" s="695"/>
      <c r="DC32" s="696"/>
      <c r="DD32" s="669">
        <v>798</v>
      </c>
      <c r="DE32" s="664"/>
      <c r="DF32" s="664"/>
      <c r="DG32" s="664"/>
      <c r="DH32" s="664"/>
      <c r="DI32" s="664"/>
      <c r="DJ32" s="664"/>
      <c r="DK32" s="665"/>
      <c r="DL32" s="669">
        <v>798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857422</v>
      </c>
      <c r="S33" s="664"/>
      <c r="T33" s="664"/>
      <c r="U33" s="664"/>
      <c r="V33" s="664"/>
      <c r="W33" s="664"/>
      <c r="X33" s="664"/>
      <c r="Y33" s="665"/>
      <c r="Z33" s="723">
        <v>5.6</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5897800</v>
      </c>
      <c r="CS33" s="662"/>
      <c r="CT33" s="662"/>
      <c r="CU33" s="662"/>
      <c r="CV33" s="662"/>
      <c r="CW33" s="662"/>
      <c r="CX33" s="662"/>
      <c r="CY33" s="663"/>
      <c r="CZ33" s="666">
        <v>40.1</v>
      </c>
      <c r="DA33" s="695"/>
      <c r="DB33" s="695"/>
      <c r="DC33" s="696"/>
      <c r="DD33" s="669">
        <v>4698549</v>
      </c>
      <c r="DE33" s="662"/>
      <c r="DF33" s="662"/>
      <c r="DG33" s="662"/>
      <c r="DH33" s="662"/>
      <c r="DI33" s="662"/>
      <c r="DJ33" s="662"/>
      <c r="DK33" s="663"/>
      <c r="DL33" s="669">
        <v>2802505</v>
      </c>
      <c r="DM33" s="662"/>
      <c r="DN33" s="662"/>
      <c r="DO33" s="662"/>
      <c r="DP33" s="662"/>
      <c r="DQ33" s="662"/>
      <c r="DR33" s="662"/>
      <c r="DS33" s="662"/>
      <c r="DT33" s="662"/>
      <c r="DU33" s="662"/>
      <c r="DV33" s="663"/>
      <c r="DW33" s="666">
        <v>37.799999999999997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444590</v>
      </c>
      <c r="S34" s="664"/>
      <c r="T34" s="664"/>
      <c r="U34" s="664"/>
      <c r="V34" s="664"/>
      <c r="W34" s="664"/>
      <c r="X34" s="664"/>
      <c r="Y34" s="665"/>
      <c r="Z34" s="723">
        <v>2.9</v>
      </c>
      <c r="AA34" s="723"/>
      <c r="AB34" s="723"/>
      <c r="AC34" s="723"/>
      <c r="AD34" s="724">
        <v>12161</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1823951</v>
      </c>
      <c r="CS34" s="664"/>
      <c r="CT34" s="664"/>
      <c r="CU34" s="664"/>
      <c r="CV34" s="664"/>
      <c r="CW34" s="664"/>
      <c r="CX34" s="664"/>
      <c r="CY34" s="665"/>
      <c r="CZ34" s="666">
        <v>12.4</v>
      </c>
      <c r="DA34" s="695"/>
      <c r="DB34" s="695"/>
      <c r="DC34" s="696"/>
      <c r="DD34" s="669">
        <v>1234647</v>
      </c>
      <c r="DE34" s="664"/>
      <c r="DF34" s="664"/>
      <c r="DG34" s="664"/>
      <c r="DH34" s="664"/>
      <c r="DI34" s="664"/>
      <c r="DJ34" s="664"/>
      <c r="DK34" s="665"/>
      <c r="DL34" s="669">
        <v>1083108</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650300</v>
      </c>
      <c r="S35" s="664"/>
      <c r="T35" s="664"/>
      <c r="U35" s="664"/>
      <c r="V35" s="664"/>
      <c r="W35" s="664"/>
      <c r="X35" s="664"/>
      <c r="Y35" s="665"/>
      <c r="Z35" s="723">
        <v>4.2</v>
      </c>
      <c r="AA35" s="723"/>
      <c r="AB35" s="723"/>
      <c r="AC35" s="723"/>
      <c r="AD35" s="724" t="s">
        <v>127</v>
      </c>
      <c r="AE35" s="724"/>
      <c r="AF35" s="724"/>
      <c r="AG35" s="724"/>
      <c r="AH35" s="724"/>
      <c r="AI35" s="724"/>
      <c r="AJ35" s="724"/>
      <c r="AK35" s="724"/>
      <c r="AL35" s="666" t="s">
        <v>226</v>
      </c>
      <c r="AM35" s="667"/>
      <c r="AN35" s="667"/>
      <c r="AO35" s="725"/>
      <c r="AP35" s="234"/>
      <c r="AQ35" s="729" t="s">
        <v>324</v>
      </c>
      <c r="AR35" s="730"/>
      <c r="AS35" s="730"/>
      <c r="AT35" s="730"/>
      <c r="AU35" s="730"/>
      <c r="AV35" s="730"/>
      <c r="AW35" s="730"/>
      <c r="AX35" s="730"/>
      <c r="AY35" s="731"/>
      <c r="AZ35" s="726">
        <v>1542566</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-494118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22553</v>
      </c>
      <c r="CS35" s="662"/>
      <c r="CT35" s="662"/>
      <c r="CU35" s="662"/>
      <c r="CV35" s="662"/>
      <c r="CW35" s="662"/>
      <c r="CX35" s="662"/>
      <c r="CY35" s="663"/>
      <c r="CZ35" s="666">
        <v>0.2</v>
      </c>
      <c r="DA35" s="695"/>
      <c r="DB35" s="695"/>
      <c r="DC35" s="696"/>
      <c r="DD35" s="669">
        <v>22553</v>
      </c>
      <c r="DE35" s="662"/>
      <c r="DF35" s="662"/>
      <c r="DG35" s="662"/>
      <c r="DH35" s="662"/>
      <c r="DI35" s="662"/>
      <c r="DJ35" s="662"/>
      <c r="DK35" s="663"/>
      <c r="DL35" s="669">
        <v>6651</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226</v>
      </c>
      <c r="AA36" s="723"/>
      <c r="AB36" s="723"/>
      <c r="AC36" s="723"/>
      <c r="AD36" s="724" t="s">
        <v>226</v>
      </c>
      <c r="AE36" s="724"/>
      <c r="AF36" s="724"/>
      <c r="AG36" s="724"/>
      <c r="AH36" s="724"/>
      <c r="AI36" s="724"/>
      <c r="AJ36" s="724"/>
      <c r="AK36" s="724"/>
      <c r="AL36" s="666" t="s">
        <v>127</v>
      </c>
      <c r="AM36" s="667"/>
      <c r="AN36" s="667"/>
      <c r="AO36" s="725"/>
      <c r="AQ36" s="698" t="s">
        <v>328</v>
      </c>
      <c r="AR36" s="699"/>
      <c r="AS36" s="699"/>
      <c r="AT36" s="699"/>
      <c r="AU36" s="699"/>
      <c r="AV36" s="699"/>
      <c r="AW36" s="699"/>
      <c r="AX36" s="699"/>
      <c r="AY36" s="700"/>
      <c r="AZ36" s="661">
        <v>189656</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-928940</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1418784</v>
      </c>
      <c r="CS36" s="664"/>
      <c r="CT36" s="664"/>
      <c r="CU36" s="664"/>
      <c r="CV36" s="664"/>
      <c r="CW36" s="664"/>
      <c r="CX36" s="664"/>
      <c r="CY36" s="665"/>
      <c r="CZ36" s="666">
        <v>9.6</v>
      </c>
      <c r="DA36" s="695"/>
      <c r="DB36" s="695"/>
      <c r="DC36" s="696"/>
      <c r="DD36" s="669">
        <v>1043861</v>
      </c>
      <c r="DE36" s="664"/>
      <c r="DF36" s="664"/>
      <c r="DG36" s="664"/>
      <c r="DH36" s="664"/>
      <c r="DI36" s="664"/>
      <c r="DJ36" s="664"/>
      <c r="DK36" s="665"/>
      <c r="DL36" s="669">
        <v>897850</v>
      </c>
      <c r="DM36" s="664"/>
      <c r="DN36" s="664"/>
      <c r="DO36" s="664"/>
      <c r="DP36" s="664"/>
      <c r="DQ36" s="664"/>
      <c r="DR36" s="664"/>
      <c r="DS36" s="664"/>
      <c r="DT36" s="664"/>
      <c r="DU36" s="664"/>
      <c r="DV36" s="665"/>
      <c r="DW36" s="666">
        <v>12.1</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444000</v>
      </c>
      <c r="S37" s="664"/>
      <c r="T37" s="664"/>
      <c r="U37" s="664"/>
      <c r="V37" s="664"/>
      <c r="W37" s="664"/>
      <c r="X37" s="664"/>
      <c r="Y37" s="665"/>
      <c r="Z37" s="723">
        <v>2.9</v>
      </c>
      <c r="AA37" s="723"/>
      <c r="AB37" s="723"/>
      <c r="AC37" s="723"/>
      <c r="AD37" s="724" t="s">
        <v>127</v>
      </c>
      <c r="AE37" s="724"/>
      <c r="AF37" s="724"/>
      <c r="AG37" s="724"/>
      <c r="AH37" s="724"/>
      <c r="AI37" s="724"/>
      <c r="AJ37" s="724"/>
      <c r="AK37" s="724"/>
      <c r="AL37" s="666" t="s">
        <v>127</v>
      </c>
      <c r="AM37" s="667"/>
      <c r="AN37" s="667"/>
      <c r="AO37" s="725"/>
      <c r="AQ37" s="698" t="s">
        <v>332</v>
      </c>
      <c r="AR37" s="699"/>
      <c r="AS37" s="699"/>
      <c r="AT37" s="699"/>
      <c r="AU37" s="699"/>
      <c r="AV37" s="699"/>
      <c r="AW37" s="699"/>
      <c r="AX37" s="699"/>
      <c r="AY37" s="700"/>
      <c r="AZ37" s="661" t="s">
        <v>127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4985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676013</v>
      </c>
      <c r="CS37" s="662"/>
      <c r="CT37" s="662"/>
      <c r="CU37" s="662"/>
      <c r="CV37" s="662"/>
      <c r="CW37" s="662"/>
      <c r="CX37" s="662"/>
      <c r="CY37" s="663"/>
      <c r="CZ37" s="666">
        <v>4.5999999999999996</v>
      </c>
      <c r="DA37" s="695"/>
      <c r="DB37" s="695"/>
      <c r="DC37" s="696"/>
      <c r="DD37" s="669">
        <v>662310</v>
      </c>
      <c r="DE37" s="662"/>
      <c r="DF37" s="662"/>
      <c r="DG37" s="662"/>
      <c r="DH37" s="662"/>
      <c r="DI37" s="662"/>
      <c r="DJ37" s="662"/>
      <c r="DK37" s="663"/>
      <c r="DL37" s="669">
        <v>600270</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15407167</v>
      </c>
      <c r="S38" s="713"/>
      <c r="T38" s="713"/>
      <c r="U38" s="713"/>
      <c r="V38" s="713"/>
      <c r="W38" s="713"/>
      <c r="X38" s="713"/>
      <c r="Y38" s="718"/>
      <c r="Z38" s="719">
        <v>100</v>
      </c>
      <c r="AA38" s="719"/>
      <c r="AB38" s="719"/>
      <c r="AC38" s="719"/>
      <c r="AD38" s="720">
        <v>6962555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9095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1542566</v>
      </c>
      <c r="CS38" s="664"/>
      <c r="CT38" s="664"/>
      <c r="CU38" s="664"/>
      <c r="CV38" s="664"/>
      <c r="CW38" s="664"/>
      <c r="CX38" s="664"/>
      <c r="CY38" s="665"/>
      <c r="CZ38" s="666">
        <v>10.5</v>
      </c>
      <c r="DA38" s="695"/>
      <c r="DB38" s="695"/>
      <c r="DC38" s="696"/>
      <c r="DD38" s="669">
        <v>1361297</v>
      </c>
      <c r="DE38" s="664"/>
      <c r="DF38" s="664"/>
      <c r="DG38" s="664"/>
      <c r="DH38" s="664"/>
      <c r="DI38" s="664"/>
      <c r="DJ38" s="664"/>
      <c r="DK38" s="665"/>
      <c r="DL38" s="669">
        <v>814896</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1069946</v>
      </c>
      <c r="CS39" s="662"/>
      <c r="CT39" s="662"/>
      <c r="CU39" s="662"/>
      <c r="CV39" s="662"/>
      <c r="CW39" s="662"/>
      <c r="CX39" s="662"/>
      <c r="CY39" s="663"/>
      <c r="CZ39" s="666">
        <v>7.3</v>
      </c>
      <c r="DA39" s="695"/>
      <c r="DB39" s="695"/>
      <c r="DC39" s="696"/>
      <c r="DD39" s="669">
        <v>1016191</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737242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20000</v>
      </c>
      <c r="CS40" s="664"/>
      <c r="CT40" s="664"/>
      <c r="CU40" s="664"/>
      <c r="CV40" s="664"/>
      <c r="CW40" s="664"/>
      <c r="CX40" s="664"/>
      <c r="CY40" s="665"/>
      <c r="CZ40" s="666">
        <v>0.1</v>
      </c>
      <c r="DA40" s="695"/>
      <c r="DB40" s="695"/>
      <c r="DC40" s="696"/>
      <c r="DD40" s="669">
        <v>20000</v>
      </c>
      <c r="DE40" s="664"/>
      <c r="DF40" s="664"/>
      <c r="DG40" s="664"/>
      <c r="DH40" s="664"/>
      <c r="DI40" s="664"/>
      <c r="DJ40" s="664"/>
      <c r="DK40" s="665"/>
      <c r="DL40" s="669" t="s">
        <v>226</v>
      </c>
      <c r="DM40" s="664"/>
      <c r="DN40" s="664"/>
      <c r="DO40" s="664"/>
      <c r="DP40" s="664"/>
      <c r="DQ40" s="664"/>
      <c r="DR40" s="664"/>
      <c r="DS40" s="664"/>
      <c r="DT40" s="664"/>
      <c r="DU40" s="664"/>
      <c r="DV40" s="665"/>
      <c r="DW40" s="666" t="s">
        <v>226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615668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127</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1277018</v>
      </c>
      <c r="CS42" s="664"/>
      <c r="CT42" s="664"/>
      <c r="CU42" s="664"/>
      <c r="CV42" s="664"/>
      <c r="CW42" s="664"/>
      <c r="CX42" s="664"/>
      <c r="CY42" s="665"/>
      <c r="CZ42" s="666">
        <v>8.6999999999999993</v>
      </c>
      <c r="DA42" s="667"/>
      <c r="DB42" s="667"/>
      <c r="DC42" s="668"/>
      <c r="DD42" s="669">
        <v>155054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80983</v>
      </c>
      <c r="CS43" s="662"/>
      <c r="CT43" s="662"/>
      <c r="CU43" s="662"/>
      <c r="CV43" s="662"/>
      <c r="CW43" s="662"/>
      <c r="CX43" s="662"/>
      <c r="CY43" s="663"/>
      <c r="CZ43" s="666">
        <v>0.5</v>
      </c>
      <c r="DA43" s="695"/>
      <c r="DB43" s="695"/>
      <c r="DC43" s="696"/>
      <c r="DD43" s="669">
        <v>76156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1250771</v>
      </c>
      <c r="CS44" s="664"/>
      <c r="CT44" s="664"/>
      <c r="CU44" s="664"/>
      <c r="CV44" s="664"/>
      <c r="CW44" s="664"/>
      <c r="CX44" s="664"/>
      <c r="CY44" s="665"/>
      <c r="CZ44" s="666">
        <v>8.5</v>
      </c>
      <c r="DA44" s="667"/>
      <c r="DB44" s="667"/>
      <c r="DC44" s="668"/>
      <c r="DD44" s="669">
        <v>148254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1133376</v>
      </c>
      <c r="CS45" s="662"/>
      <c r="CT45" s="662"/>
      <c r="CU45" s="662"/>
      <c r="CV45" s="662"/>
      <c r="CW45" s="662"/>
      <c r="CX45" s="662"/>
      <c r="CY45" s="663"/>
      <c r="CZ45" s="666">
        <v>7.7</v>
      </c>
      <c r="DA45" s="695"/>
      <c r="DB45" s="695"/>
      <c r="DC45" s="696"/>
      <c r="DD45" s="669">
        <v>49840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117395</v>
      </c>
      <c r="CS46" s="664"/>
      <c r="CT46" s="664"/>
      <c r="CU46" s="664"/>
      <c r="CV46" s="664"/>
      <c r="CW46" s="664"/>
      <c r="CX46" s="664"/>
      <c r="CY46" s="665"/>
      <c r="CZ46" s="666">
        <v>0.8</v>
      </c>
      <c r="DA46" s="667"/>
      <c r="DB46" s="667"/>
      <c r="DC46" s="668"/>
      <c r="DD46" s="669">
        <v>98414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26247</v>
      </c>
      <c r="CS47" s="662"/>
      <c r="CT47" s="662"/>
      <c r="CU47" s="662"/>
      <c r="CV47" s="662"/>
      <c r="CW47" s="662"/>
      <c r="CX47" s="662"/>
      <c r="CY47" s="663"/>
      <c r="CZ47" s="666">
        <v>0.2</v>
      </c>
      <c r="DA47" s="695"/>
      <c r="DB47" s="695"/>
      <c r="DC47" s="696"/>
      <c r="DD47" s="669">
        <v>6800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226</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14724797</v>
      </c>
      <c r="CS49" s="677"/>
      <c r="CT49" s="677"/>
      <c r="CU49" s="677"/>
      <c r="CV49" s="677"/>
      <c r="CW49" s="677"/>
      <c r="CX49" s="677"/>
      <c r="CY49" s="678"/>
      <c r="CZ49" s="679">
        <v>100</v>
      </c>
      <c r="DA49" s="680"/>
      <c r="DB49" s="680"/>
      <c r="DC49" s="681"/>
      <c r="DD49" s="682">
        <v>8764532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KR0QQraonFE/M+PzIJIuvcjwbPT+/FpMbMtlZBjaScL+PGVDESWYy7XP/g6359f+r1x+l1UP25bPYilLB+2Ng==" saltValue="gg7EWzZ1PGLeCuMOavoz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4" zoomScale="70" zoomScaleNormal="25" zoomScaleSheetLayoutView="70" workbookViewId="0">
      <selection activeCell="AZ111" sqref="AZ111:BP1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15159</v>
      </c>
      <c r="R7" s="1194"/>
      <c r="S7" s="1194"/>
      <c r="T7" s="1194"/>
      <c r="U7" s="1194"/>
      <c r="V7" s="1194">
        <v>14461</v>
      </c>
      <c r="W7" s="1194"/>
      <c r="X7" s="1194"/>
      <c r="Y7" s="1194"/>
      <c r="Z7" s="1194"/>
      <c r="AA7" s="1194">
        <v>698</v>
      </c>
      <c r="AB7" s="1194"/>
      <c r="AC7" s="1194"/>
      <c r="AD7" s="1194"/>
      <c r="AE7" s="1195"/>
      <c r="AF7" s="1196">
        <v>683</v>
      </c>
      <c r="AG7" s="1197"/>
      <c r="AH7" s="1197"/>
      <c r="AI7" s="1197"/>
      <c r="AJ7" s="1198"/>
      <c r="AK7" s="1180">
        <v>1028</v>
      </c>
      <c r="AL7" s="1181"/>
      <c r="AM7" s="1181"/>
      <c r="AN7" s="1181"/>
      <c r="AO7" s="1181"/>
      <c r="AP7" s="1181">
        <v>11810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813</v>
      </c>
      <c r="R8" s="1133"/>
      <c r="S8" s="1133"/>
      <c r="T8" s="1133"/>
      <c r="U8" s="1133"/>
      <c r="V8" s="1133">
        <v>795</v>
      </c>
      <c r="W8" s="1133"/>
      <c r="X8" s="1133"/>
      <c r="Y8" s="1133"/>
      <c r="Z8" s="1133"/>
      <c r="AA8" s="1133">
        <v>18</v>
      </c>
      <c r="AB8" s="1133"/>
      <c r="AC8" s="1133"/>
      <c r="AD8" s="1133"/>
      <c r="AE8" s="1134"/>
      <c r="AF8" s="1108">
        <v>5</v>
      </c>
      <c r="AG8" s="1109"/>
      <c r="AH8" s="1109"/>
      <c r="AI8" s="1109"/>
      <c r="AJ8" s="1110"/>
      <c r="AK8" s="1175">
        <v>418</v>
      </c>
      <c r="AL8" s="1176"/>
      <c r="AM8" s="1176"/>
      <c r="AN8" s="1176"/>
      <c r="AO8" s="1176"/>
      <c r="AP8" s="1176">
        <v>1818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688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4298</v>
      </c>
      <c r="R28" s="1143"/>
      <c r="S28" s="1143"/>
      <c r="T28" s="1143"/>
      <c r="U28" s="1143"/>
      <c r="V28" s="1143">
        <v>4792</v>
      </c>
      <c r="W28" s="1143"/>
      <c r="X28" s="1143"/>
      <c r="Y28" s="1143"/>
      <c r="Z28" s="1143"/>
      <c r="AA28" s="1143">
        <v>-494</v>
      </c>
      <c r="AB28" s="1143"/>
      <c r="AC28" s="1143"/>
      <c r="AD28" s="1143"/>
      <c r="AE28" s="1144"/>
      <c r="AF28" s="1145">
        <v>-494</v>
      </c>
      <c r="AG28" s="1143"/>
      <c r="AH28" s="1143"/>
      <c r="AI28" s="1143"/>
      <c r="AJ28" s="1146"/>
      <c r="AK28" s="1147">
        <v>737</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298</v>
      </c>
      <c r="R29" s="1133"/>
      <c r="S29" s="1133"/>
      <c r="T29" s="1133"/>
      <c r="U29" s="1133"/>
      <c r="V29" s="1133">
        <v>296</v>
      </c>
      <c r="W29" s="1133"/>
      <c r="X29" s="1133"/>
      <c r="Y29" s="1133"/>
      <c r="Z29" s="1133"/>
      <c r="AA29" s="1133">
        <v>2</v>
      </c>
      <c r="AB29" s="1133"/>
      <c r="AC29" s="1133"/>
      <c r="AD29" s="1133"/>
      <c r="AE29" s="1134"/>
      <c r="AF29" s="1108">
        <v>2</v>
      </c>
      <c r="AG29" s="1109"/>
      <c r="AH29" s="1109"/>
      <c r="AI29" s="1109"/>
      <c r="AJ29" s="1110"/>
      <c r="AK29" s="1069">
        <v>74</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688</v>
      </c>
      <c r="R30" s="1133"/>
      <c r="S30" s="1133"/>
      <c r="T30" s="1133"/>
      <c r="U30" s="1133"/>
      <c r="V30" s="1133">
        <v>683</v>
      </c>
      <c r="W30" s="1133"/>
      <c r="X30" s="1133"/>
      <c r="Y30" s="1133"/>
      <c r="Z30" s="1133"/>
      <c r="AA30" s="1133">
        <v>5</v>
      </c>
      <c r="AB30" s="1133"/>
      <c r="AC30" s="1133"/>
      <c r="AD30" s="1133"/>
      <c r="AE30" s="1134"/>
      <c r="AF30" s="1108">
        <v>4</v>
      </c>
      <c r="AG30" s="1109"/>
      <c r="AH30" s="1109"/>
      <c r="AI30" s="1109"/>
      <c r="AJ30" s="1110"/>
      <c r="AK30" s="1069">
        <v>171</v>
      </c>
      <c r="AL30" s="1060"/>
      <c r="AM30" s="1060"/>
      <c r="AN30" s="1060"/>
      <c r="AO30" s="1060"/>
      <c r="AP30" s="1060">
        <v>2872</v>
      </c>
      <c r="AQ30" s="1060"/>
      <c r="AR30" s="1060"/>
      <c r="AS30" s="1060"/>
      <c r="AT30" s="1060"/>
      <c r="AU30" s="1060">
        <v>372</v>
      </c>
      <c r="AV30" s="1060"/>
      <c r="AW30" s="1060"/>
      <c r="AX30" s="1060"/>
      <c r="AY30" s="1060"/>
      <c r="AZ30" s="1131"/>
      <c r="BA30" s="1131"/>
      <c r="BB30" s="1131"/>
      <c r="BC30" s="1131"/>
      <c r="BD30" s="1131"/>
      <c r="BE30" s="1121" t="s">
        <v>400</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24</v>
      </c>
      <c r="R31" s="1133"/>
      <c r="S31" s="1133"/>
      <c r="T31" s="1133"/>
      <c r="U31" s="1133"/>
      <c r="V31" s="1133">
        <v>21</v>
      </c>
      <c r="W31" s="1133"/>
      <c r="X31" s="1133"/>
      <c r="Y31" s="1133"/>
      <c r="Z31" s="1133"/>
      <c r="AA31" s="1133">
        <v>3</v>
      </c>
      <c r="AB31" s="1133"/>
      <c r="AC31" s="1133"/>
      <c r="AD31" s="1133"/>
      <c r="AE31" s="1134"/>
      <c r="AF31" s="1108">
        <v>0</v>
      </c>
      <c r="AG31" s="1109"/>
      <c r="AH31" s="1109"/>
      <c r="AI31" s="1109"/>
      <c r="AJ31" s="1110"/>
      <c r="AK31" s="1069">
        <v>19</v>
      </c>
      <c r="AL31" s="1060"/>
      <c r="AM31" s="1060"/>
      <c r="AN31" s="1060"/>
      <c r="AO31" s="1060"/>
      <c r="AP31" s="1060">
        <v>56</v>
      </c>
      <c r="AQ31" s="1060"/>
      <c r="AR31" s="1060"/>
      <c r="AS31" s="1060"/>
      <c r="AT31" s="1060"/>
      <c r="AU31" s="1060">
        <v>56</v>
      </c>
      <c r="AV31" s="1060"/>
      <c r="AW31" s="1060"/>
      <c r="AX31" s="1060"/>
      <c r="AY31" s="1060"/>
      <c r="AZ31" s="1131"/>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393</v>
      </c>
      <c r="AL66" s="1085"/>
      <c r="AM66" s="1085"/>
      <c r="AN66" s="1085"/>
      <c r="AO66" s="1086"/>
      <c r="AP66" s="1090" t="s">
        <v>412</v>
      </c>
      <c r="AQ66" s="1091"/>
      <c r="AR66" s="1091"/>
      <c r="AS66" s="1091"/>
      <c r="AT66" s="1092"/>
      <c r="AU66" s="1090" t="s">
        <v>413</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591</v>
      </c>
      <c r="C68" s="1075"/>
      <c r="D68" s="1075"/>
      <c r="E68" s="1075"/>
      <c r="F68" s="1075"/>
      <c r="G68" s="1075"/>
      <c r="H68" s="1075"/>
      <c r="I68" s="1075"/>
      <c r="J68" s="1075"/>
      <c r="K68" s="1075"/>
      <c r="L68" s="1075"/>
      <c r="M68" s="1075"/>
      <c r="N68" s="1075"/>
      <c r="O68" s="1075"/>
      <c r="P68" s="1076"/>
      <c r="Q68" s="1077">
        <v>293</v>
      </c>
      <c r="R68" s="1071"/>
      <c r="S68" s="1071"/>
      <c r="T68" s="1071"/>
      <c r="U68" s="1071"/>
      <c r="V68" s="1071">
        <v>261</v>
      </c>
      <c r="W68" s="1071"/>
      <c r="X68" s="1071"/>
      <c r="Y68" s="1071"/>
      <c r="Z68" s="1071"/>
      <c r="AA68" s="1071">
        <v>32</v>
      </c>
      <c r="AB68" s="1071"/>
      <c r="AC68" s="1071"/>
      <c r="AD68" s="1071"/>
      <c r="AE68" s="1071"/>
      <c r="AF68" s="1071">
        <v>32</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147007</v>
      </c>
      <c r="R69" s="1060"/>
      <c r="S69" s="1060"/>
      <c r="T69" s="1060"/>
      <c r="U69" s="1060"/>
      <c r="V69" s="1060">
        <v>142455</v>
      </c>
      <c r="W69" s="1060"/>
      <c r="X69" s="1060"/>
      <c r="Y69" s="1060"/>
      <c r="Z69" s="1060"/>
      <c r="AA69" s="1060">
        <v>4552</v>
      </c>
      <c r="AB69" s="1060"/>
      <c r="AC69" s="1060"/>
      <c r="AD69" s="1060"/>
      <c r="AE69" s="1060"/>
      <c r="AF69" s="1060">
        <v>4552</v>
      </c>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1356</v>
      </c>
      <c r="R70" s="1060"/>
      <c r="S70" s="1060"/>
      <c r="T70" s="1060"/>
      <c r="U70" s="1060"/>
      <c r="V70" s="1060">
        <v>1348</v>
      </c>
      <c r="W70" s="1060"/>
      <c r="X70" s="1060"/>
      <c r="Y70" s="1060"/>
      <c r="Z70" s="1060"/>
      <c r="AA70" s="1060">
        <v>8</v>
      </c>
      <c r="AB70" s="1060"/>
      <c r="AC70" s="1060"/>
      <c r="AD70" s="1060"/>
      <c r="AE70" s="1060"/>
      <c r="AF70" s="1060">
        <v>8</v>
      </c>
      <c r="AG70" s="1060"/>
      <c r="AH70" s="1060"/>
      <c r="AI70" s="1060"/>
      <c r="AJ70" s="1060"/>
      <c r="AK70" s="1060"/>
      <c r="AL70" s="1060"/>
      <c r="AM70" s="1060"/>
      <c r="AN70" s="1060"/>
      <c r="AO70" s="1060"/>
      <c r="AP70" s="1060">
        <v>356</v>
      </c>
      <c r="AQ70" s="1060"/>
      <c r="AR70" s="1060"/>
      <c r="AS70" s="1060"/>
      <c r="AT70" s="1060"/>
      <c r="AU70" s="1060">
        <v>356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4152</v>
      </c>
      <c r="R71" s="1060"/>
      <c r="S71" s="1060"/>
      <c r="T71" s="1060"/>
      <c r="U71" s="1060"/>
      <c r="V71" s="1060">
        <v>4207</v>
      </c>
      <c r="W71" s="1060"/>
      <c r="X71" s="1060"/>
      <c r="Y71" s="1060"/>
      <c r="Z71" s="1060"/>
      <c r="AA71" s="1060">
        <v>125</v>
      </c>
      <c r="AB71" s="1060"/>
      <c r="AC71" s="1060"/>
      <c r="AD71" s="1060"/>
      <c r="AE71" s="1060"/>
      <c r="AF71" s="1060">
        <v>90</v>
      </c>
      <c r="AG71" s="1060"/>
      <c r="AH71" s="1060"/>
      <c r="AI71" s="1060"/>
      <c r="AJ71" s="1060"/>
      <c r="AK71" s="1060">
        <v>543</v>
      </c>
      <c r="AL71" s="1060"/>
      <c r="AM71" s="1060"/>
      <c r="AN71" s="1060"/>
      <c r="AO71" s="1060"/>
      <c r="AP71" s="1060">
        <v>3064</v>
      </c>
      <c r="AQ71" s="1060"/>
      <c r="AR71" s="1060"/>
      <c r="AS71" s="1060"/>
      <c r="AT71" s="1060"/>
      <c r="AU71" s="1060">
        <v>336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83</v>
      </c>
      <c r="R72" s="1060"/>
      <c r="S72" s="1060"/>
      <c r="T72" s="1060"/>
      <c r="U72" s="1060"/>
      <c r="V72" s="1060">
        <v>78</v>
      </c>
      <c r="W72" s="1060"/>
      <c r="X72" s="1060"/>
      <c r="Y72" s="1060"/>
      <c r="Z72" s="1060"/>
      <c r="AA72" s="1060">
        <v>5</v>
      </c>
      <c r="AB72" s="1060"/>
      <c r="AC72" s="1060"/>
      <c r="AD72" s="1060"/>
      <c r="AE72" s="1060"/>
      <c r="AF72" s="1060">
        <v>5</v>
      </c>
      <c r="AG72" s="1060"/>
      <c r="AH72" s="1060"/>
      <c r="AI72" s="1060"/>
      <c r="AJ72" s="1060"/>
      <c r="AK72" s="1060">
        <v>3</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6">
        <v>7</v>
      </c>
      <c r="R73" s="1060"/>
      <c r="S73" s="1060"/>
      <c r="T73" s="1060"/>
      <c r="U73" s="1060"/>
      <c r="V73" s="1060">
        <v>6</v>
      </c>
      <c r="W73" s="1060"/>
      <c r="X73" s="1060"/>
      <c r="Y73" s="1060"/>
      <c r="Z73" s="1060"/>
      <c r="AA73" s="1060">
        <v>1</v>
      </c>
      <c r="AB73" s="1060"/>
      <c r="AC73" s="1060"/>
      <c r="AD73" s="1060"/>
      <c r="AE73" s="1060"/>
      <c r="AF73" s="1060">
        <v>1</v>
      </c>
      <c r="AG73" s="1060"/>
      <c r="AH73" s="1060"/>
      <c r="AI73" s="1060"/>
      <c r="AJ73" s="1060"/>
      <c r="AK73" s="1060">
        <v>3</v>
      </c>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597</v>
      </c>
      <c r="C74" s="1064"/>
      <c r="D74" s="1064"/>
      <c r="E74" s="1064"/>
      <c r="F74" s="1064"/>
      <c r="G74" s="1064"/>
      <c r="H74" s="1064"/>
      <c r="I74" s="1064"/>
      <c r="J74" s="1064"/>
      <c r="K74" s="1064"/>
      <c r="L74" s="1064"/>
      <c r="M74" s="1064"/>
      <c r="N74" s="1064"/>
      <c r="O74" s="1064"/>
      <c r="P74" s="1065"/>
      <c r="Q74" s="1066">
        <v>152</v>
      </c>
      <c r="R74" s="1060"/>
      <c r="S74" s="1060"/>
      <c r="T74" s="1060"/>
      <c r="U74" s="1060"/>
      <c r="V74" s="1060">
        <v>129</v>
      </c>
      <c r="W74" s="1060"/>
      <c r="X74" s="1060"/>
      <c r="Y74" s="1060"/>
      <c r="Z74" s="1060"/>
      <c r="AA74" s="1060">
        <v>23</v>
      </c>
      <c r="AB74" s="1060"/>
      <c r="AC74" s="1060"/>
      <c r="AD74" s="1060"/>
      <c r="AE74" s="1060"/>
      <c r="AF74" s="1060">
        <v>9</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598</v>
      </c>
      <c r="C75" s="1064"/>
      <c r="D75" s="1064"/>
      <c r="E75" s="1064"/>
      <c r="F75" s="1064"/>
      <c r="G75" s="1064"/>
      <c r="H75" s="1064"/>
      <c r="I75" s="1064"/>
      <c r="J75" s="1064"/>
      <c r="K75" s="1064"/>
      <c r="L75" s="1064"/>
      <c r="M75" s="1064"/>
      <c r="N75" s="1064"/>
      <c r="O75" s="1064"/>
      <c r="P75" s="1065"/>
      <c r="Q75" s="1067">
        <v>988</v>
      </c>
      <c r="R75" s="1068"/>
      <c r="S75" s="1068"/>
      <c r="T75" s="1068"/>
      <c r="U75" s="1069"/>
      <c r="V75" s="1070">
        <v>913</v>
      </c>
      <c r="W75" s="1068"/>
      <c r="X75" s="1068"/>
      <c r="Y75" s="1068"/>
      <c r="Z75" s="1069"/>
      <c r="AA75" s="1070">
        <v>75</v>
      </c>
      <c r="AB75" s="1068"/>
      <c r="AC75" s="1068"/>
      <c r="AD75" s="1068"/>
      <c r="AE75" s="1069"/>
      <c r="AF75" s="1070">
        <v>75</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599</v>
      </c>
      <c r="C76" s="1064"/>
      <c r="D76" s="1064"/>
      <c r="E76" s="1064"/>
      <c r="F76" s="1064"/>
      <c r="G76" s="1064"/>
      <c r="H76" s="1064"/>
      <c r="I76" s="1064"/>
      <c r="J76" s="1064"/>
      <c r="K76" s="1064"/>
      <c r="L76" s="1064"/>
      <c r="M76" s="1064"/>
      <c r="N76" s="1064"/>
      <c r="O76" s="1064"/>
      <c r="P76" s="1065"/>
      <c r="Q76" s="1067">
        <v>33065</v>
      </c>
      <c r="R76" s="1068"/>
      <c r="S76" s="1068"/>
      <c r="T76" s="1068"/>
      <c r="U76" s="1069"/>
      <c r="V76" s="1070">
        <v>30130</v>
      </c>
      <c r="W76" s="1068"/>
      <c r="X76" s="1068"/>
      <c r="Y76" s="1068"/>
      <c r="Z76" s="1069"/>
      <c r="AA76" s="1070">
        <v>2935</v>
      </c>
      <c r="AB76" s="1068"/>
      <c r="AC76" s="1068"/>
      <c r="AD76" s="1068"/>
      <c r="AE76" s="1069"/>
      <c r="AF76" s="1070">
        <v>2935</v>
      </c>
      <c r="AG76" s="1068"/>
      <c r="AH76" s="1068"/>
      <c r="AI76" s="1068"/>
      <c r="AJ76" s="1069"/>
      <c r="AK76" s="1070">
        <v>4780</v>
      </c>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600</v>
      </c>
      <c r="C77" s="1064"/>
      <c r="D77" s="1064"/>
      <c r="E77" s="1064"/>
      <c r="F77" s="1064"/>
      <c r="G77" s="1064"/>
      <c r="H77" s="1064"/>
      <c r="I77" s="1064"/>
      <c r="J77" s="1064"/>
      <c r="K77" s="1064"/>
      <c r="L77" s="1064"/>
      <c r="M77" s="1064"/>
      <c r="N77" s="1064"/>
      <c r="O77" s="1064"/>
      <c r="P77" s="1065"/>
      <c r="Q77" s="1067">
        <v>1628</v>
      </c>
      <c r="R77" s="1068"/>
      <c r="S77" s="1068"/>
      <c r="T77" s="1068"/>
      <c r="U77" s="1069"/>
      <c r="V77" s="1070">
        <v>1480</v>
      </c>
      <c r="W77" s="1068"/>
      <c r="X77" s="1068"/>
      <c r="Y77" s="1068"/>
      <c r="Z77" s="1069"/>
      <c r="AA77" s="1070">
        <v>148</v>
      </c>
      <c r="AB77" s="1068"/>
      <c r="AC77" s="1068"/>
      <c r="AD77" s="1068"/>
      <c r="AE77" s="1069"/>
      <c r="AF77" s="1070">
        <v>1252</v>
      </c>
      <c r="AG77" s="1068"/>
      <c r="AH77" s="1068"/>
      <c r="AI77" s="1068"/>
      <c r="AJ77" s="1069"/>
      <c r="AK77" s="1070"/>
      <c r="AL77" s="1068"/>
      <c r="AM77" s="1068"/>
      <c r="AN77" s="1068"/>
      <c r="AO77" s="1069"/>
      <c r="AP77" s="1070">
        <v>1252</v>
      </c>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601</v>
      </c>
      <c r="C78" s="1064"/>
      <c r="D78" s="1064"/>
      <c r="E78" s="1064"/>
      <c r="F78" s="1064"/>
      <c r="G78" s="1064"/>
      <c r="H78" s="1064"/>
      <c r="I78" s="1064"/>
      <c r="J78" s="1064"/>
      <c r="K78" s="1064"/>
      <c r="L78" s="1064"/>
      <c r="M78" s="1064"/>
      <c r="N78" s="1064"/>
      <c r="O78" s="1064"/>
      <c r="P78" s="1065"/>
      <c r="Q78" s="1066">
        <v>1525</v>
      </c>
      <c r="R78" s="1060"/>
      <c r="S78" s="1060"/>
      <c r="T78" s="1060"/>
      <c r="U78" s="1060"/>
      <c r="V78" s="1060">
        <v>1483</v>
      </c>
      <c r="W78" s="1060"/>
      <c r="X78" s="1060"/>
      <c r="Y78" s="1060"/>
      <c r="Z78" s="1060"/>
      <c r="AA78" s="1060">
        <v>42</v>
      </c>
      <c r="AB78" s="1060"/>
      <c r="AC78" s="1060"/>
      <c r="AD78" s="1060"/>
      <c r="AE78" s="1060"/>
      <c r="AF78" s="1060">
        <v>16</v>
      </c>
      <c r="AG78" s="1060"/>
      <c r="AH78" s="1060"/>
      <c r="AI78" s="1060"/>
      <c r="AJ78" s="1060"/>
      <c r="AK78" s="1060">
        <v>48</v>
      </c>
      <c r="AL78" s="1060"/>
      <c r="AM78" s="1060"/>
      <c r="AN78" s="1060"/>
      <c r="AO78" s="1060"/>
      <c r="AP78" s="1060">
        <v>707</v>
      </c>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602</v>
      </c>
      <c r="C79" s="1064"/>
      <c r="D79" s="1064"/>
      <c r="E79" s="1064"/>
      <c r="F79" s="1064"/>
      <c r="G79" s="1064"/>
      <c r="H79" s="1064"/>
      <c r="I79" s="1064"/>
      <c r="J79" s="1064"/>
      <c r="K79" s="1064"/>
      <c r="L79" s="1064"/>
      <c r="M79" s="1064"/>
      <c r="N79" s="1064"/>
      <c r="O79" s="1064"/>
      <c r="P79" s="1065"/>
      <c r="Q79" s="1066">
        <v>9353</v>
      </c>
      <c r="R79" s="1060"/>
      <c r="S79" s="1060"/>
      <c r="T79" s="1060"/>
      <c r="U79" s="1060"/>
      <c r="V79" s="1060">
        <v>8371</v>
      </c>
      <c r="W79" s="1060"/>
      <c r="X79" s="1060"/>
      <c r="Y79" s="1060"/>
      <c r="Z79" s="1060"/>
      <c r="AA79" s="1060">
        <v>982</v>
      </c>
      <c r="AB79" s="1060"/>
      <c r="AC79" s="1060"/>
      <c r="AD79" s="1060"/>
      <c r="AE79" s="1060"/>
      <c r="AF79" s="1060">
        <v>982</v>
      </c>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603</v>
      </c>
      <c r="C80" s="1064"/>
      <c r="D80" s="1064"/>
      <c r="E80" s="1064"/>
      <c r="F80" s="1064"/>
      <c r="G80" s="1064"/>
      <c r="H80" s="1064"/>
      <c r="I80" s="1064"/>
      <c r="J80" s="1064"/>
      <c r="K80" s="1064"/>
      <c r="L80" s="1064"/>
      <c r="M80" s="1064"/>
      <c r="N80" s="1064"/>
      <c r="O80" s="1064"/>
      <c r="P80" s="1065"/>
      <c r="Q80" s="1066">
        <v>211</v>
      </c>
      <c r="R80" s="1060"/>
      <c r="S80" s="1060"/>
      <c r="T80" s="1060"/>
      <c r="U80" s="1060"/>
      <c r="V80" s="1060">
        <v>200</v>
      </c>
      <c r="W80" s="1060"/>
      <c r="X80" s="1060"/>
      <c r="Y80" s="1060"/>
      <c r="Z80" s="1060"/>
      <c r="AA80" s="1060">
        <v>11</v>
      </c>
      <c r="AB80" s="1060"/>
      <c r="AC80" s="1060"/>
      <c r="AD80" s="1060"/>
      <c r="AE80" s="1060"/>
      <c r="AF80" s="1060">
        <v>11</v>
      </c>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604</v>
      </c>
      <c r="C81" s="1064"/>
      <c r="D81" s="1064"/>
      <c r="E81" s="1064"/>
      <c r="F81" s="1064"/>
      <c r="G81" s="1064"/>
      <c r="H81" s="1064"/>
      <c r="I81" s="1064"/>
      <c r="J81" s="1064"/>
      <c r="K81" s="1064"/>
      <c r="L81" s="1064"/>
      <c r="M81" s="1064"/>
      <c r="N81" s="1064"/>
      <c r="O81" s="1064"/>
      <c r="P81" s="1065"/>
      <c r="Q81" s="1066">
        <v>17</v>
      </c>
      <c r="R81" s="1060"/>
      <c r="S81" s="1060"/>
      <c r="T81" s="1060"/>
      <c r="U81" s="1060"/>
      <c r="V81" s="1060">
        <v>14</v>
      </c>
      <c r="W81" s="1060"/>
      <c r="X81" s="1060"/>
      <c r="Y81" s="1060"/>
      <c r="Z81" s="1060"/>
      <c r="AA81" s="1060">
        <v>3</v>
      </c>
      <c r="AB81" s="1060"/>
      <c r="AC81" s="1060"/>
      <c r="AD81" s="1060"/>
      <c r="AE81" s="1060"/>
      <c r="AF81" s="1060">
        <v>3</v>
      </c>
      <c r="AG81" s="1060"/>
      <c r="AH81" s="1060"/>
      <c r="AI81" s="1060"/>
      <c r="AJ81" s="1060"/>
      <c r="AK81" s="1060">
        <v>8</v>
      </c>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1159140</v>
      </c>
      <c r="AB110" s="976"/>
      <c r="AC110" s="976"/>
      <c r="AD110" s="976"/>
      <c r="AE110" s="977"/>
      <c r="AF110" s="978">
        <v>1168141</v>
      </c>
      <c r="AG110" s="976"/>
      <c r="AH110" s="976"/>
      <c r="AI110" s="976"/>
      <c r="AJ110" s="977"/>
      <c r="AK110" s="978">
        <v>1206470</v>
      </c>
      <c r="AL110" s="976"/>
      <c r="AM110" s="976"/>
      <c r="AN110" s="976"/>
      <c r="AO110" s="977"/>
      <c r="AP110" s="979">
        <v>18.7</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14386626</v>
      </c>
      <c r="BR110" s="923"/>
      <c r="BS110" s="923"/>
      <c r="BT110" s="923"/>
      <c r="BU110" s="923"/>
      <c r="BV110" s="923">
        <v>14056259</v>
      </c>
      <c r="BW110" s="923"/>
      <c r="BX110" s="923"/>
      <c r="BY110" s="923"/>
      <c r="BZ110" s="923"/>
      <c r="CA110" s="923">
        <v>13628582</v>
      </c>
      <c r="CB110" s="923"/>
      <c r="CC110" s="923"/>
      <c r="CD110" s="923"/>
      <c r="CE110" s="923"/>
      <c r="CF110" s="947">
        <v>211.2</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431</v>
      </c>
      <c r="DM110" s="923"/>
      <c r="DN110" s="923"/>
      <c r="DO110" s="923"/>
      <c r="DP110" s="923"/>
      <c r="DQ110" s="923" t="s">
        <v>432</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430</v>
      </c>
      <c r="AG111" s="1004"/>
      <c r="AH111" s="1004"/>
      <c r="AI111" s="1004"/>
      <c r="AJ111" s="1005"/>
      <c r="AK111" s="1006" t="s">
        <v>127</v>
      </c>
      <c r="AL111" s="1004"/>
      <c r="AM111" s="1004"/>
      <c r="AN111" s="1004"/>
      <c r="AO111" s="1005"/>
      <c r="AP111" s="1007" t="s">
        <v>405</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405</v>
      </c>
      <c r="BR111" s="895"/>
      <c r="BS111" s="895"/>
      <c r="BT111" s="895"/>
      <c r="BU111" s="895"/>
      <c r="BV111" s="895" t="s">
        <v>437</v>
      </c>
      <c r="BW111" s="895"/>
      <c r="BX111" s="895"/>
      <c r="BY111" s="895"/>
      <c r="BZ111" s="895"/>
      <c r="CA111" s="895" t="s">
        <v>438</v>
      </c>
      <c r="CB111" s="895"/>
      <c r="CC111" s="895"/>
      <c r="CD111" s="895"/>
      <c r="CE111" s="895"/>
      <c r="CF111" s="956" t="s">
        <v>127</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127</v>
      </c>
      <c r="DM111" s="895"/>
      <c r="DN111" s="895"/>
      <c r="DO111" s="895"/>
      <c r="DP111" s="895"/>
      <c r="DQ111" s="895" t="s">
        <v>437</v>
      </c>
      <c r="DR111" s="895"/>
      <c r="DS111" s="895"/>
      <c r="DT111" s="895"/>
      <c r="DU111" s="895"/>
      <c r="DV111" s="872" t="s">
        <v>440</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430</v>
      </c>
      <c r="AG112" s="858"/>
      <c r="AH112" s="858"/>
      <c r="AI112" s="858"/>
      <c r="AJ112" s="859"/>
      <c r="AK112" s="860" t="s">
        <v>437</v>
      </c>
      <c r="AL112" s="858"/>
      <c r="AM112" s="858"/>
      <c r="AN112" s="858"/>
      <c r="AO112" s="859"/>
      <c r="AP112" s="905" t="s">
        <v>443</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1834665</v>
      </c>
      <c r="BR112" s="895"/>
      <c r="BS112" s="895"/>
      <c r="BT112" s="895"/>
      <c r="BU112" s="895"/>
      <c r="BV112" s="895">
        <v>1790397</v>
      </c>
      <c r="BW112" s="895"/>
      <c r="BX112" s="895"/>
      <c r="BY112" s="895"/>
      <c r="BZ112" s="895"/>
      <c r="CA112" s="895">
        <v>1771864</v>
      </c>
      <c r="CB112" s="895"/>
      <c r="CC112" s="895"/>
      <c r="CD112" s="895"/>
      <c r="CE112" s="895"/>
      <c r="CF112" s="956">
        <v>27.5</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405</v>
      </c>
      <c r="DM112" s="895"/>
      <c r="DN112" s="895"/>
      <c r="DO112" s="895"/>
      <c r="DP112" s="895"/>
      <c r="DQ112" s="895" t="s">
        <v>432</v>
      </c>
      <c r="DR112" s="895"/>
      <c r="DS112" s="895"/>
      <c r="DT112" s="895"/>
      <c r="DU112" s="895"/>
      <c r="DV112" s="872" t="s">
        <v>435</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118157</v>
      </c>
      <c r="AB113" s="1004"/>
      <c r="AC113" s="1004"/>
      <c r="AD113" s="1004"/>
      <c r="AE113" s="1005"/>
      <c r="AF113" s="1006">
        <v>121264</v>
      </c>
      <c r="AG113" s="1004"/>
      <c r="AH113" s="1004"/>
      <c r="AI113" s="1004"/>
      <c r="AJ113" s="1005"/>
      <c r="AK113" s="1006">
        <v>112629</v>
      </c>
      <c r="AL113" s="1004"/>
      <c r="AM113" s="1004"/>
      <c r="AN113" s="1004"/>
      <c r="AO113" s="1005"/>
      <c r="AP113" s="1007">
        <v>1.7</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808032</v>
      </c>
      <c r="BR113" s="895"/>
      <c r="BS113" s="895"/>
      <c r="BT113" s="895"/>
      <c r="BU113" s="895"/>
      <c r="BV113" s="895">
        <v>808583</v>
      </c>
      <c r="BW113" s="895"/>
      <c r="BX113" s="895"/>
      <c r="BY113" s="895"/>
      <c r="BZ113" s="895"/>
      <c r="CA113" s="895">
        <v>748708</v>
      </c>
      <c r="CB113" s="895"/>
      <c r="CC113" s="895"/>
      <c r="CD113" s="895"/>
      <c r="CE113" s="895"/>
      <c r="CF113" s="956">
        <v>11.6</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405</v>
      </c>
      <c r="DM113" s="858"/>
      <c r="DN113" s="858"/>
      <c r="DO113" s="858"/>
      <c r="DP113" s="859"/>
      <c r="DQ113" s="860" t="s">
        <v>127</v>
      </c>
      <c r="DR113" s="858"/>
      <c r="DS113" s="858"/>
      <c r="DT113" s="858"/>
      <c r="DU113" s="859"/>
      <c r="DV113" s="905" t="s">
        <v>437</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83692</v>
      </c>
      <c r="AB114" s="858"/>
      <c r="AC114" s="858"/>
      <c r="AD114" s="858"/>
      <c r="AE114" s="859"/>
      <c r="AF114" s="860">
        <v>96697</v>
      </c>
      <c r="AG114" s="858"/>
      <c r="AH114" s="858"/>
      <c r="AI114" s="858"/>
      <c r="AJ114" s="859"/>
      <c r="AK114" s="860">
        <v>102039</v>
      </c>
      <c r="AL114" s="858"/>
      <c r="AM114" s="858"/>
      <c r="AN114" s="858"/>
      <c r="AO114" s="859"/>
      <c r="AP114" s="905">
        <v>1.6</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547243</v>
      </c>
      <c r="BR114" s="895"/>
      <c r="BS114" s="895"/>
      <c r="BT114" s="895"/>
      <c r="BU114" s="895"/>
      <c r="BV114" s="895">
        <v>529988</v>
      </c>
      <c r="BW114" s="895"/>
      <c r="BX114" s="895"/>
      <c r="BY114" s="895"/>
      <c r="BZ114" s="895"/>
      <c r="CA114" s="895">
        <v>516816</v>
      </c>
      <c r="CB114" s="895"/>
      <c r="CC114" s="895"/>
      <c r="CD114" s="895"/>
      <c r="CE114" s="895"/>
      <c r="CF114" s="956">
        <v>8</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405</v>
      </c>
      <c r="DH114" s="858"/>
      <c r="DI114" s="858"/>
      <c r="DJ114" s="858"/>
      <c r="DK114" s="859"/>
      <c r="DL114" s="860" t="s">
        <v>127</v>
      </c>
      <c r="DM114" s="858"/>
      <c r="DN114" s="858"/>
      <c r="DO114" s="858"/>
      <c r="DP114" s="859"/>
      <c r="DQ114" s="860" t="s">
        <v>440</v>
      </c>
      <c r="DR114" s="858"/>
      <c r="DS114" s="858"/>
      <c r="DT114" s="858"/>
      <c r="DU114" s="859"/>
      <c r="DV114" s="905" t="s">
        <v>437</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405</v>
      </c>
      <c r="AB115" s="1004"/>
      <c r="AC115" s="1004"/>
      <c r="AD115" s="1004"/>
      <c r="AE115" s="1005"/>
      <c r="AF115" s="1006" t="s">
        <v>440</v>
      </c>
      <c r="AG115" s="1004"/>
      <c r="AH115" s="1004"/>
      <c r="AI115" s="1004"/>
      <c r="AJ115" s="1005"/>
      <c r="AK115" s="1006" t="s">
        <v>430</v>
      </c>
      <c r="AL115" s="1004"/>
      <c r="AM115" s="1004"/>
      <c r="AN115" s="1004"/>
      <c r="AO115" s="1005"/>
      <c r="AP115" s="1007" t="s">
        <v>440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430</v>
      </c>
      <c r="BR115" s="895"/>
      <c r="BS115" s="895"/>
      <c r="BT115" s="895"/>
      <c r="BU115" s="895"/>
      <c r="BV115" s="895" t="s">
        <v>430</v>
      </c>
      <c r="BW115" s="895"/>
      <c r="BX115" s="895"/>
      <c r="BY115" s="895"/>
      <c r="BZ115" s="895"/>
      <c r="CA115" s="895" t="s">
        <v>440</v>
      </c>
      <c r="CB115" s="895"/>
      <c r="CC115" s="895"/>
      <c r="CD115" s="895"/>
      <c r="CE115" s="895"/>
      <c r="CF115" s="956" t="s">
        <v>443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455</v>
      </c>
      <c r="DH115" s="858"/>
      <c r="DI115" s="858"/>
      <c r="DJ115" s="858"/>
      <c r="DK115" s="859"/>
      <c r="DL115" s="860" t="s">
        <v>430</v>
      </c>
      <c r="DM115" s="858"/>
      <c r="DN115" s="858"/>
      <c r="DO115" s="858"/>
      <c r="DP115" s="859"/>
      <c r="DQ115" s="860" t="s">
        <v>127</v>
      </c>
      <c r="DR115" s="858"/>
      <c r="DS115" s="858"/>
      <c r="DT115" s="858"/>
      <c r="DU115" s="859"/>
      <c r="DV115" s="905" t="s">
        <v>405</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69</v>
      </c>
      <c r="AB116" s="858"/>
      <c r="AC116" s="858"/>
      <c r="AD116" s="858"/>
      <c r="AE116" s="859"/>
      <c r="AF116" s="860">
        <v>939</v>
      </c>
      <c r="AG116" s="858"/>
      <c r="AH116" s="858"/>
      <c r="AI116" s="858"/>
      <c r="AJ116" s="859"/>
      <c r="AK116" s="860">
        <v>798</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440</v>
      </c>
      <c r="BW116" s="895"/>
      <c r="BX116" s="895"/>
      <c r="BY116" s="895"/>
      <c r="BZ116" s="895"/>
      <c r="CA116" s="895" t="s">
        <v>405</v>
      </c>
      <c r="CB116" s="895"/>
      <c r="CC116" s="895"/>
      <c r="CD116" s="895"/>
      <c r="CE116" s="895"/>
      <c r="CF116" s="956" t="s">
        <v>438</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405</v>
      </c>
      <c r="DM116" s="858"/>
      <c r="DN116" s="858"/>
      <c r="DO116" s="858"/>
      <c r="DP116" s="859"/>
      <c r="DQ116" s="860" t="s">
        <v>443</v>
      </c>
      <c r="DR116" s="858"/>
      <c r="DS116" s="858"/>
      <c r="DT116" s="858"/>
      <c r="DU116" s="859"/>
      <c r="DV116" s="905" t="s">
        <v>459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1361058</v>
      </c>
      <c r="AB117" s="990"/>
      <c r="AC117" s="990"/>
      <c r="AD117" s="990"/>
      <c r="AE117" s="991"/>
      <c r="AF117" s="992">
        <v>1387041</v>
      </c>
      <c r="AG117" s="990"/>
      <c r="AH117" s="990"/>
      <c r="AI117" s="990"/>
      <c r="AJ117" s="991"/>
      <c r="AK117" s="992">
        <v>1421936</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435</v>
      </c>
      <c r="BR117" s="895"/>
      <c r="BS117" s="895"/>
      <c r="BT117" s="895"/>
      <c r="BU117" s="895"/>
      <c r="BV117" s="895" t="s">
        <v>430</v>
      </c>
      <c r="BW117" s="895"/>
      <c r="BX117" s="895"/>
      <c r="BY117" s="895"/>
      <c r="BZ117" s="895"/>
      <c r="CA117" s="895" t="s">
        <v>443</v>
      </c>
      <c r="CB117" s="895"/>
      <c r="CC117" s="895"/>
      <c r="CD117" s="895"/>
      <c r="CE117" s="895"/>
      <c r="CF117" s="956" t="s">
        <v>127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437</v>
      </c>
      <c r="DM117" s="858"/>
      <c r="DN117" s="858"/>
      <c r="DO117" s="858"/>
      <c r="DP117" s="859"/>
      <c r="DQ117" s="860" t="s">
        <v>430</v>
      </c>
      <c r="DR117" s="858"/>
      <c r="DS117" s="858"/>
      <c r="DT117" s="858"/>
      <c r="DU117" s="859"/>
      <c r="DV117" s="905" t="s">
        <v>127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432</v>
      </c>
      <c r="CB118" s="926"/>
      <c r="CC118" s="926"/>
      <c r="CD118" s="926"/>
      <c r="CE118" s="926"/>
      <c r="CF118" s="956" t="s">
        <v>430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127</v>
      </c>
      <c r="DM118" s="858"/>
      <c r="DN118" s="858"/>
      <c r="DO118" s="858"/>
      <c r="DP118" s="859"/>
      <c r="DQ118" s="860" t="s">
        <v>455</v>
      </c>
      <c r="DR118" s="858"/>
      <c r="DS118" s="858"/>
      <c r="DT118" s="858"/>
      <c r="DU118" s="859"/>
      <c r="DV118" s="905" t="s">
        <v>127</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465</v>
      </c>
      <c r="AB119" s="976"/>
      <c r="AC119" s="976"/>
      <c r="AD119" s="976"/>
      <c r="AE119" s="977"/>
      <c r="AF119" s="978" t="s">
        <v>127</v>
      </c>
      <c r="AG119" s="976"/>
      <c r="AH119" s="976"/>
      <c r="AI119" s="976"/>
      <c r="AJ119" s="977"/>
      <c r="AK119" s="978" t="s">
        <v>431</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466</v>
      </c>
      <c r="BP119" s="959"/>
      <c r="BQ119" s="963">
        <v>17576566</v>
      </c>
      <c r="BR119" s="926"/>
      <c r="BS119" s="926"/>
      <c r="BT119" s="926"/>
      <c r="BU119" s="926"/>
      <c r="BV119" s="926">
        <v>17185227</v>
      </c>
      <c r="BW119" s="926"/>
      <c r="BX119" s="926"/>
      <c r="BY119" s="926"/>
      <c r="BZ119" s="926"/>
      <c r="CA119" s="926">
        <v>16665970</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459</v>
      </c>
      <c r="DH119" s="841"/>
      <c r="DI119" s="841"/>
      <c r="DJ119" s="841"/>
      <c r="DK119" s="842"/>
      <c r="DL119" s="843" t="s">
        <v>127</v>
      </c>
      <c r="DM119" s="841"/>
      <c r="DN119" s="841"/>
      <c r="DO119" s="841"/>
      <c r="DP119" s="842"/>
      <c r="DQ119" s="843" t="s">
        <v>127</v>
      </c>
      <c r="DR119" s="841"/>
      <c r="DS119" s="841"/>
      <c r="DT119" s="841"/>
      <c r="DU119" s="842"/>
      <c r="DV119" s="929" t="s">
        <v>431</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443</v>
      </c>
      <c r="AB120" s="858"/>
      <c r="AC120" s="858"/>
      <c r="AD120" s="858"/>
      <c r="AE120" s="859"/>
      <c r="AF120" s="860" t="s">
        <v>443</v>
      </c>
      <c r="AG120" s="858"/>
      <c r="AH120" s="858"/>
      <c r="AI120" s="858"/>
      <c r="AJ120" s="859"/>
      <c r="AK120" s="860" t="s">
        <v>432</v>
      </c>
      <c r="AL120" s="858"/>
      <c r="AM120" s="858"/>
      <c r="AN120" s="858"/>
      <c r="AO120" s="859"/>
      <c r="AP120" s="905" t="s">
        <v>459</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1124273</v>
      </c>
      <c r="BR120" s="923"/>
      <c r="BS120" s="923"/>
      <c r="BT120" s="923"/>
      <c r="BU120" s="923"/>
      <c r="BV120" s="923">
        <v>1156055</v>
      </c>
      <c r="BW120" s="923"/>
      <c r="BX120" s="923"/>
      <c r="BY120" s="923"/>
      <c r="BZ120" s="923"/>
      <c r="CA120" s="923">
        <v>1148420</v>
      </c>
      <c r="CB120" s="923"/>
      <c r="CC120" s="923"/>
      <c r="CD120" s="923"/>
      <c r="CE120" s="923"/>
      <c r="CF120" s="947">
        <v>17.8</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1781676</v>
      </c>
      <c r="DH120" s="923"/>
      <c r="DI120" s="923"/>
      <c r="DJ120" s="923"/>
      <c r="DK120" s="923"/>
      <c r="DL120" s="923">
        <v>1735745</v>
      </c>
      <c r="DM120" s="923"/>
      <c r="DN120" s="923"/>
      <c r="DO120" s="923"/>
      <c r="DP120" s="923"/>
      <c r="DQ120" s="923">
        <v>1720274</v>
      </c>
      <c r="DR120" s="923"/>
      <c r="DS120" s="923"/>
      <c r="DT120" s="923"/>
      <c r="DU120" s="923"/>
      <c r="DV120" s="924">
        <v>26.7</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443</v>
      </c>
      <c r="AL121" s="858"/>
      <c r="AM121" s="858"/>
      <c r="AN121" s="858"/>
      <c r="AO121" s="859"/>
      <c r="AP121" s="905" t="s">
        <v>127</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430</v>
      </c>
      <c r="BR121" s="895"/>
      <c r="BS121" s="895"/>
      <c r="BT121" s="895"/>
      <c r="BU121" s="895"/>
      <c r="BV121" s="895" t="s">
        <v>455</v>
      </c>
      <c r="BW121" s="895"/>
      <c r="BX121" s="895"/>
      <c r="BY121" s="895"/>
      <c r="BZ121" s="895"/>
      <c r="CA121" s="895" t="s">
        <v>455</v>
      </c>
      <c r="CB121" s="895"/>
      <c r="CC121" s="895"/>
      <c r="CD121" s="895"/>
      <c r="CE121" s="895"/>
      <c r="CF121" s="956" t="s">
        <v>431</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52989</v>
      </c>
      <c r="DH121" s="895"/>
      <c r="DI121" s="895"/>
      <c r="DJ121" s="895"/>
      <c r="DK121" s="895"/>
      <c r="DL121" s="895">
        <v>54652</v>
      </c>
      <c r="DM121" s="895"/>
      <c r="DN121" s="895"/>
      <c r="DO121" s="895"/>
      <c r="DP121" s="895"/>
      <c r="DQ121" s="895">
        <v>51590</v>
      </c>
      <c r="DR121" s="895"/>
      <c r="DS121" s="895"/>
      <c r="DT121" s="895"/>
      <c r="DU121" s="895"/>
      <c r="DV121" s="872">
        <v>0.8</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465</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9076152</v>
      </c>
      <c r="BR122" s="926"/>
      <c r="BS122" s="926"/>
      <c r="BT122" s="926"/>
      <c r="BU122" s="926"/>
      <c r="BV122" s="926">
        <v>8904347</v>
      </c>
      <c r="BW122" s="926"/>
      <c r="BX122" s="926"/>
      <c r="BY122" s="926"/>
      <c r="BZ122" s="926"/>
      <c r="CA122" s="926">
        <v>8812312</v>
      </c>
      <c r="CB122" s="926"/>
      <c r="CC122" s="926"/>
      <c r="CD122" s="926"/>
      <c r="CE122" s="926"/>
      <c r="CF122" s="927">
        <v>136.5</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465</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431</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477</v>
      </c>
      <c r="BP123" s="959"/>
      <c r="BQ123" s="913">
        <v>10200425</v>
      </c>
      <c r="BR123" s="914"/>
      <c r="BS123" s="914"/>
      <c r="BT123" s="914"/>
      <c r="BU123" s="914"/>
      <c r="BV123" s="914">
        <v>10060402</v>
      </c>
      <c r="BW123" s="914"/>
      <c r="BX123" s="914"/>
      <c r="BY123" s="914"/>
      <c r="BZ123" s="914"/>
      <c r="CA123" s="914">
        <v>9960732</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455</v>
      </c>
      <c r="DH123" s="858"/>
      <c r="DI123" s="858"/>
      <c r="DJ123" s="858"/>
      <c r="DK123" s="859"/>
      <c r="DL123" s="860" t="s">
        <v>435</v>
      </c>
      <c r="DM123" s="858"/>
      <c r="DN123" s="858"/>
      <c r="DO123" s="858"/>
      <c r="DP123" s="859"/>
      <c r="DQ123" s="860" t="s">
        <v>465</v>
      </c>
      <c r="DR123" s="858"/>
      <c r="DS123" s="858"/>
      <c r="DT123" s="858"/>
      <c r="DU123" s="859"/>
      <c r="DV123" s="905" t="s">
        <v>455</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431</v>
      </c>
      <c r="AG124" s="858"/>
      <c r="AH124" s="858"/>
      <c r="AI124" s="858"/>
      <c r="AJ124" s="859"/>
      <c r="AK124" s="860" t="s">
        <v>127</v>
      </c>
      <c r="AL124" s="858"/>
      <c r="AM124" s="858"/>
      <c r="AN124" s="858"/>
      <c r="AO124" s="859"/>
      <c r="AP124" s="905" t="s">
        <v>127</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120.9</v>
      </c>
      <c r="BR124" s="912"/>
      <c r="BS124" s="912"/>
      <c r="BT124" s="912"/>
      <c r="BU124" s="912"/>
      <c r="BV124" s="912">
        <v>113.4</v>
      </c>
      <c r="BW124" s="912"/>
      <c r="BX124" s="912"/>
      <c r="BY124" s="912"/>
      <c r="BZ124" s="912"/>
      <c r="CA124" s="912">
        <v>103.8</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430</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443</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443</v>
      </c>
      <c r="DM125" s="923"/>
      <c r="DN125" s="923"/>
      <c r="DO125" s="923"/>
      <c r="DP125" s="923"/>
      <c r="DQ125" s="923" t="s">
        <v>465</v>
      </c>
      <c r="DR125" s="923"/>
      <c r="DS125" s="923"/>
      <c r="DT125" s="923"/>
      <c r="DU125" s="923"/>
      <c r="DV125" s="924" t="s">
        <v>127</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443</v>
      </c>
      <c r="AB126" s="858"/>
      <c r="AC126" s="858"/>
      <c r="AD126" s="858"/>
      <c r="AE126" s="859"/>
      <c r="AF126" s="860" t="s">
        <v>443</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443</v>
      </c>
      <c r="DM126" s="895"/>
      <c r="DN126" s="895"/>
      <c r="DO126" s="895"/>
      <c r="DP126" s="895"/>
      <c r="DQ126" s="895" t="s">
        <v>127</v>
      </c>
      <c r="DR126" s="895"/>
      <c r="DS126" s="895"/>
      <c r="DT126" s="895"/>
      <c r="DU126" s="895"/>
      <c r="DV126" s="872" t="s">
        <v>443</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443</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443</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127</v>
      </c>
      <c r="AB128" s="879"/>
      <c r="AC128" s="879"/>
      <c r="AD128" s="879"/>
      <c r="AE128" s="880"/>
      <c r="AF128" s="881" t="s">
        <v>127</v>
      </c>
      <c r="AG128" s="879"/>
      <c r="AH128" s="879"/>
      <c r="AI128" s="879"/>
      <c r="AJ128" s="880"/>
      <c r="AK128" s="881" t="s">
        <v>127</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127</v>
      </c>
      <c r="BG128" s="865"/>
      <c r="BH128" s="865"/>
      <c r="BI128" s="865"/>
      <c r="BJ128" s="865"/>
      <c r="BK128" s="865"/>
      <c r="BL128" s="888"/>
      <c r="BM128" s="864">
        <v>13.97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443</v>
      </c>
      <c r="DH128" s="869"/>
      <c r="DI128" s="869"/>
      <c r="DJ128" s="869"/>
      <c r="DK128" s="869"/>
      <c r="DL128" s="869" t="s">
        <v>435</v>
      </c>
      <c r="DM128" s="869"/>
      <c r="DN128" s="869"/>
      <c r="DO128" s="869"/>
      <c r="DP128" s="869"/>
      <c r="DQ128" s="869" t="s">
        <v>443</v>
      </c>
      <c r="DR128" s="869"/>
      <c r="DS128" s="869"/>
      <c r="DT128" s="869"/>
      <c r="DU128" s="869"/>
      <c r="DV128" s="870" t="s">
        <v>455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6871193</v>
      </c>
      <c r="AB129" s="858"/>
      <c r="AC129" s="858"/>
      <c r="AD129" s="858"/>
      <c r="AE129" s="859"/>
      <c r="AF129" s="860">
        <v>7066217</v>
      </c>
      <c r="AG129" s="858"/>
      <c r="AH129" s="858"/>
      <c r="AI129" s="858"/>
      <c r="AJ129" s="859"/>
      <c r="AK129" s="860">
        <v>7244249</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430</v>
      </c>
      <c r="BG129" s="848"/>
      <c r="BH129" s="848"/>
      <c r="BI129" s="848"/>
      <c r="BJ129" s="848"/>
      <c r="BK129" s="848"/>
      <c r="BL129" s="849"/>
      <c r="BM129" s="847">
        <v>18.97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773903</v>
      </c>
      <c r="AB130" s="858"/>
      <c r="AC130" s="858"/>
      <c r="AD130" s="858"/>
      <c r="AE130" s="859"/>
      <c r="AF130" s="860">
        <v>788640</v>
      </c>
      <c r="AG130" s="858"/>
      <c r="AH130" s="858"/>
      <c r="AI130" s="858"/>
      <c r="AJ130" s="859"/>
      <c r="AK130" s="860">
        <v>790293</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6097290</v>
      </c>
      <c r="AB131" s="841"/>
      <c r="AC131" s="841"/>
      <c r="AD131" s="841"/>
      <c r="AE131" s="842"/>
      <c r="AF131" s="843">
        <v>6277577</v>
      </c>
      <c r="AG131" s="841"/>
      <c r="AH131" s="841"/>
      <c r="AI131" s="841"/>
      <c r="AJ131" s="842"/>
      <c r="AK131" s="843">
        <v>6453956</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103.8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9.6297699469999998</v>
      </c>
      <c r="AB132" s="821"/>
      <c r="AC132" s="821"/>
      <c r="AD132" s="821"/>
      <c r="AE132" s="822"/>
      <c r="AF132" s="823">
        <v>9.5323561940000001</v>
      </c>
      <c r="AG132" s="821"/>
      <c r="AH132" s="821"/>
      <c r="AI132" s="821"/>
      <c r="AJ132" s="822"/>
      <c r="AK132" s="823">
        <v>9.7869120889999994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9.9</v>
      </c>
      <c r="AB133" s="800"/>
      <c r="AC133" s="800"/>
      <c r="AD133" s="800"/>
      <c r="AE133" s="801"/>
      <c r="AF133" s="799">
        <v>9.6</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N/AEv/FsANZI1wnd8C4yuNtgtJ4+IF3/kKNTLlQGs16iUAztaC6Q0q5yWtOwe/SYWh9W20qng5ehbFIoDVsXg==" saltValue="SimOAUQdiU8ozoIYoRnI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70" zoomScale="85" zoomScaleNormal="85" zoomScaleSheetLayoutView="85" workbookViewId="0">
      <selection activeCell="AZ111" sqref="BJ11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u1SK0RrVqosViGInjY+qEKr5nip/RMxET5RWWkfoiZN54hhwF5cHCeY6vIjz4eXuYh82jCsB8XcVrnIKI2DMg==" saltValue="OisWnV4JdqIcjf4OW5lg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Z111" sqref="BJ11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ASyjFjJNJnB4FVXU56Y8M5nD08+k/I1YpRqVdyv22xfp2i/u+Vt5fIKtFAQHGQMZrROf6EtaY8o+V+cn0mq8A==" saltValue="ZdpA53ucWW3LwOQZIcJw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2" workbookViewId="0">
      <selection activeCell="AZ111" sqref="BJ11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1713506</v>
      </c>
      <c r="AP9" s="312">
        <v>43547</v>
      </c>
      <c r="AQ9" s="313">
        <v>56489</v>
      </c>
      <c r="AR9" s="314">
        <v>-22.9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243057</v>
      </c>
      <c r="AP10" s="315">
        <v>6177</v>
      </c>
      <c r="AQ10" s="316">
        <v>5759</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363909</v>
      </c>
      <c r="AP11" s="315">
        <v>9248</v>
      </c>
      <c r="AQ11" s="316">
        <v>8418</v>
      </c>
      <c r="AR11" s="317">
        <v>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199</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v>11</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183993</v>
      </c>
      <c r="AP14" s="315">
        <v>4676</v>
      </c>
      <c r="AQ14" s="316">
        <v>2749</v>
      </c>
      <c r="AR14" s="317">
        <v>70.099999999999994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80983</v>
      </c>
      <c r="AP15" s="315">
        <v>2058</v>
      </c>
      <c r="AQ15" s="316">
        <v>1213</v>
      </c>
      <c r="AR15" s="317">
        <v>69.7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-206158</v>
      </c>
      <c r="AP16" s="315">
        <v>-5239</v>
      </c>
      <c r="AQ16" s="316">
        <v>-4842</v>
      </c>
      <c r="AR16" s="317">
        <v>8.1999999999999993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2379290</v>
      </c>
      <c r="AP17" s="315">
        <v>60468</v>
      </c>
      <c r="AQ17" s="316">
        <v>69997</v>
      </c>
      <c r="AR17" s="317">
        <v>-13.6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4.88</v>
      </c>
      <c r="AP21" s="328">
        <v>6.51</v>
      </c>
      <c r="AQ21" s="329">
        <v>-1.63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99.7</v>
      </c>
      <c r="AP22" s="333">
        <v>97.2</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1206470</v>
      </c>
      <c r="AP32" s="342">
        <v>30662</v>
      </c>
      <c r="AQ32" s="343">
        <v>31531</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112629</v>
      </c>
      <c r="AP35" s="342">
        <v>2862</v>
      </c>
      <c r="AQ35" s="343">
        <v>9647</v>
      </c>
      <c r="AR35" s="344">
        <v>-70.3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102039</v>
      </c>
      <c r="AP36" s="342">
        <v>2593</v>
      </c>
      <c r="AQ36" s="343">
        <v>2316</v>
      </c>
      <c r="AR36" s="344">
        <v>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1006</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v>798</v>
      </c>
      <c r="AP38" s="345">
        <v>20</v>
      </c>
      <c r="AQ38" s="346">
        <v>1</v>
      </c>
      <c r="AR38" s="334">
        <v>1900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t="s">
        <v>516</v>
      </c>
      <c r="AP39" s="342" t="s">
        <v>516</v>
      </c>
      <c r="AQ39" s="343">
        <v>-3160</v>
      </c>
      <c r="AR39" s="344" t="s">
        <v>516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-790293</v>
      </c>
      <c r="AP40" s="342">
        <v>-20085</v>
      </c>
      <c r="AQ40" s="343">
        <v>-28415</v>
      </c>
      <c r="AR40" s="344">
        <v>-29.3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631643</v>
      </c>
      <c r="AP41" s="342">
        <v>16053</v>
      </c>
      <c r="AQ41" s="343">
        <v>12925</v>
      </c>
      <c r="AR41" s="344">
        <v>24.2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2960091</v>
      </c>
      <c r="AN51" s="364">
        <v>79759</v>
      </c>
      <c r="AO51" s="365">
        <v>-4.5</v>
      </c>
      <c r="AP51" s="366">
        <v>53292</v>
      </c>
      <c r="AQ51" s="367">
        <v>0</v>
      </c>
      <c r="AR51" s="368">
        <v>-4.5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272058</v>
      </c>
      <c r="AN52" s="372">
        <v>7331</v>
      </c>
      <c r="AO52" s="373">
        <v>-46.2</v>
      </c>
      <c r="AP52" s="374">
        <v>28900</v>
      </c>
      <c r="AQ52" s="375">
        <v>18.899999999999999</v>
      </c>
      <c r="AR52" s="376">
        <v>-65.099999999999994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3653568</v>
      </c>
      <c r="AN53" s="364">
        <v>97841</v>
      </c>
      <c r="AO53" s="365">
        <v>22.7</v>
      </c>
      <c r="AP53" s="366">
        <v>49919</v>
      </c>
      <c r="AQ53" s="367">
        <v>-6.3</v>
      </c>
      <c r="AR53" s="368">
        <v>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264266</v>
      </c>
      <c r="AN54" s="372">
        <v>7077</v>
      </c>
      <c r="AO54" s="373">
        <v>-3.5</v>
      </c>
      <c r="AP54" s="374">
        <v>26398</v>
      </c>
      <c r="AQ54" s="375">
        <v>-8.6999999999999993</v>
      </c>
      <c r="AR54" s="376">
        <v>5.2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2167626</v>
      </c>
      <c r="AN55" s="364">
        <v>57056</v>
      </c>
      <c r="AO55" s="365">
        <v>-41.7</v>
      </c>
      <c r="AP55" s="366">
        <v>47738</v>
      </c>
      <c r="AQ55" s="367">
        <v>-4.4000000000000004</v>
      </c>
      <c r="AR55" s="368">
        <v>-37.299999999999997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242604</v>
      </c>
      <c r="AN56" s="372">
        <v>6386</v>
      </c>
      <c r="AO56" s="373">
        <v>-9.8000000000000007</v>
      </c>
      <c r="AP56" s="374">
        <v>24937</v>
      </c>
      <c r="AQ56" s="375">
        <v>-5.5</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2440425</v>
      </c>
      <c r="AN57" s="364">
        <v>63256</v>
      </c>
      <c r="AO57" s="365">
        <v>10.9</v>
      </c>
      <c r="AP57" s="366">
        <v>52191</v>
      </c>
      <c r="AQ57" s="367">
        <v>9.3000000000000007</v>
      </c>
      <c r="AR57" s="368">
        <v>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200543</v>
      </c>
      <c r="AN58" s="372">
        <v>5198</v>
      </c>
      <c r="AO58" s="373">
        <v>-18.600000000000001</v>
      </c>
      <c r="AP58" s="374">
        <v>24843</v>
      </c>
      <c r="AQ58" s="375">
        <v>-0.4</v>
      </c>
      <c r="AR58" s="376">
        <v>-18.2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1250771</v>
      </c>
      <c r="AN59" s="364">
        <v>31787</v>
      </c>
      <c r="AO59" s="365">
        <v>-49.7</v>
      </c>
      <c r="AP59" s="366">
        <v>47387</v>
      </c>
      <c r="AQ59" s="367">
        <v>-9.1999999999999993</v>
      </c>
      <c r="AR59" s="368">
        <v>-40.5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117395</v>
      </c>
      <c r="AN60" s="372">
        <v>2984</v>
      </c>
      <c r="AO60" s="373">
        <v>-42.6</v>
      </c>
      <c r="AP60" s="374">
        <v>24928</v>
      </c>
      <c r="AQ60" s="375">
        <v>0.3</v>
      </c>
      <c r="AR60" s="376">
        <v>-42.9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2494496</v>
      </c>
      <c r="AN61" s="379">
        <v>65940</v>
      </c>
      <c r="AO61" s="380">
        <v>-12.5</v>
      </c>
      <c r="AP61" s="381">
        <v>50105</v>
      </c>
      <c r="AQ61" s="382">
        <v>-2.1</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219373</v>
      </c>
      <c r="AN62" s="372">
        <v>5795</v>
      </c>
      <c r="AO62" s="373">
        <v>-24.1</v>
      </c>
      <c r="AP62" s="374">
        <v>26001</v>
      </c>
      <c r="AQ62" s="375">
        <v>0.9</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0cdfyXa3DfaJhC6Xim3WJLMxD+Mgp84d7zdvQi9CwpqHjeYa1aRfGPcegoWyURisl6lA0qfeHOM+dLVjSUYvQ==" saltValue="S/ZJ/k93Jr5Ft0uSBCaS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5" zoomScaleNormal="85" zoomScaleSheetLayoutView="55" workbookViewId="0">
      <selection activeCell="AZ111" sqref="BJ11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3pTtfEDqsJ1lbcitN6eVPydcowJMl/s9VVCc0AUP4LEPN4tq9RFQEGnhYoXKIcI4XllbTwh0PeNxzGqfbrDmQ==" saltValue="nV4Yzma6M+iKilYfS8tx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Z111" sqref="BJ11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9HtMXDQbEcPjq7H0t8wzb1wa6OvoI25oyxVY745vvicAdmGJVM5uutqRYeu+FhnbVQxZBXMH95AY4DfW41tQ==" saltValue="oqdua9Gxxc2OUVhHN8gG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85" zoomScaleNormal="85" zoomScaleSheetLayoutView="100" workbookViewId="0">
      <selection activeCell="AZ111" sqref="BJ1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13.44</v>
      </c>
      <c r="G47" s="12">
        <v>9.35</v>
      </c>
      <c r="H47" s="12">
        <v>3.02</v>
      </c>
      <c r="I47" s="12">
        <v>4.74</v>
      </c>
      <c r="J47" s="13">
        <v>5.34</v>
      </c>
    </row>
    <row r="48" spans="2:10" ht="57.75" customHeight="1" x14ac:dyDescent="0.15">
      <c r="B48" s="14"/>
      <c r="C48" s="1234" t="s">
        <v>4</v>
      </c>
      <c r="D48" s="1234"/>
      <c r="E48" s="1235"/>
      <c r="F48" s="15">
        <v>16.489999999999998</v>
      </c>
      <c r="G48" s="16">
        <v>19</v>
      </c>
      <c r="H48" s="16">
        <v>22.79</v>
      </c>
      <c r="I48" s="16">
        <v>11.77</v>
      </c>
      <c r="J48" s="17">
        <v>9.2200000000000006</v>
      </c>
    </row>
    <row r="49" spans="2:10" ht="57.75" customHeight="1" thickBot="1" x14ac:dyDescent="0.2">
      <c r="B49" s="18"/>
      <c r="C49" s="1236" t="s">
        <v>5</v>
      </c>
      <c r="D49" s="1236"/>
      <c r="E49" s="1237"/>
      <c r="F49" s="19" t="s">
        <v>563</v>
      </c>
      <c r="G49" s="20" t="s">
        <v>564</v>
      </c>
      <c r="H49" s="20" t="s">
        <v>565</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WG3MtWJpfFmitmNfIXqFQIkYhW1BwNb4sK8sKW0s/Wc5Y+fQyQsYvBmgypOwtxxKyp1BrDn6TsNK31/my67+w==" saltValue="2ha5uvcdRDomOknvSa3j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2020-03-16T05:47:21Z</cp:lastPrinted>
  <dcterms:created xsi:type="dcterms:W3CDTF">2020-02-10T06:41:55Z</dcterms:created>
  <dcterms:modified xsi:type="dcterms:W3CDTF">2020-10-26T11:48:10Z</dcterms:modified>
  <cp:category/>
</cp:coreProperties>
</file>