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157\share\業務\【①予算・決算統計】\①調査関係\令和２年度\【R2.9.23〆】平成30年度財政状況資料集の作成について（2回目：公会計分）\提出\"/>
    </mc:Choice>
  </mc:AlternateContent>
  <bookViews>
    <workbookView xWindow="0" yWindow="0" windowWidth="28800" windowHeight="12150" tabRatio="728"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72" i="12"/>
  <c r="AA73" i="12"/>
  <c r="AA74" i="12"/>
  <c r="AA75" i="12"/>
  <c r="AA76" i="12"/>
  <c r="AA77" i="12"/>
  <c r="AA78" i="12"/>
  <c r="AA79" i="12"/>
  <c r="AA80" i="12"/>
  <c r="AA69" i="12"/>
  <c r="AA68" i="12"/>
  <c r="AA31" i="12" l="1"/>
  <c r="AA30" i="12"/>
  <c r="AA29" i="12"/>
  <c r="AA28" i="12"/>
  <c r="AA8" i="12"/>
  <c r="AA7"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<sst xmlns="http://schemas.openxmlformats.org/spreadsheetml/2006/main" count="1158" uniqueCount="590">
  <si>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</si>
  <si>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</si>
  <si>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</si>
  <si>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</si>
  <si>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</si>
  <si>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</si>
  <si>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</si>
  <si>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</si>
  <si>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</si>
  <si>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</si>
  <si>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</si>
  <si>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</si>
  <si>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</si>
  <si>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</si>
  <si>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</si>
  <si>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</si>
  <si>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</si>
  <si>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</si>
  <si>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</si>
  <si>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</si>
  <si>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</si>
  <si>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</si>
  <si>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</si>
  <si>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</si>
  <si>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</si>
  <si>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</si>
  <si>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</si>
  <si>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</si>
  <si>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</si>
  <si>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</si>
  <si>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</si>
  <si>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</si>
  <si>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</si>
  <si>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</si>
  <si>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</si>
  <si>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</si>
  <si>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</si>
  <si>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</si>
  <si>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</si>
  <si>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</si>
  <si>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</si>
  <si>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</si>
  <si>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</si>
  <si>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</si>
  <si>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</si>
  <si>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</si>
  <si>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</si>
  <si>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</si>
  <si>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</si>
  <si>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</si>
  <si>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</si>
  <si>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</si>
  <si>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</si>
  <si>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</si>
  <si>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</si>
  <si>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</si>
  <si>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</si>
  <si>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</si>
  <si>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</si>
  <si>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</si>
  <si>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</si>
  <si>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</si>
  <si>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</si>
  <si>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</si>
  <si>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</si>
  <si>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</si>
  <si>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</si>
  <si>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</si>
  <si>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</si>
  <si>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</si>
  <si>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</si>
  <si>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</si>
  <si>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</si>
  <si>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</si>
  <si>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</si>
  <si>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</si>
  <si>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</si>
  <si>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</si>
  <si>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</si>
  <si>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</si>
  <si>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</si>
  <si>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</si>
  <si>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</si>
  <si>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</si>
  <si>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</si>
  <si>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</si>
  <si>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</si>
  <si>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</si>
  <si>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</si>
  <si>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</si>
  <si>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</si>
  <si>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</si>
  <si>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</si>
  <si>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</si>
  <si>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</si>
  <si>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</si>
  <si>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</si>
  <si>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</si>
  <si>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</si>
  <si>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</si>
  <si>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</si>
  <si>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</si>
  <si>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</si>
  <si>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</si>
  <si>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</si>
  <si>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</si>
  <si>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</si>
  <si>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</si>
  <si>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</si>
  <si>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</si>
  <si>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</si>
  <si>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</si>
  <si>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</si>
  <si>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</si>
  <si>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</si>
  <si>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</si>
  <si>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</si>
  <si>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</si>
  <si>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</si>
  <si>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</si>
  <si>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</si>
  <si>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</si>
  <si>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</si>
  <si>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</si>
  <si>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</si>
  <si>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</si>
  <si>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</si>
  <si>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</si>
  <si>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</si>
  <si>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</si>
  <si>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</si>
  <si>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</si>
  <si>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</si>
  <si>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</si>
  <si>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</si>
  <si>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</si>
  <si>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</si>
  <si>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</si>
  <si>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</si>
  <si>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</si>
  <si>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</si>
  <si>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</si>
  <si>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</si>
  <si>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</si>
  <si>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</si>
  <si>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</si>
  <si>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</si>
  <si>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</si>
  <si>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</si>
  <si>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</si>
  <si>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</si>
  <si>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</si>
  <si>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</si>
  <si>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</si>
  <si>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</si>
  <si>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</si>
  <si>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</si>
  <si>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</si>
  <si>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</si>
  <si>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</si>
  <si>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</si>
  <si>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</si>
  <si>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</si>
  <si>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</si>
  <si>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</si>
  <si>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</si>
  <si>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</si>
  <si>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</si>
  <si>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</si>
  <si>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</si>
  <si>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</si>
  <si>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</si>
  <si>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</si>
  <si>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</si>
  <si>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</si>
  <si>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</si>
  <si>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</si>
  <si>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</si>
  <si>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</si>
  <si>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</si>
  <si>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</si>
  <si>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</si>
  <si>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</si>
  <si>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</si>
  <si>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</si>
  <si>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</si>
  <si>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</si>
  <si>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</si>
  <si>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</si>
  <si>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</si>
  <si>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</si>
  <si>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</si>
  <si>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</si>
  <si>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</si>
  <si>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</si>
  <si>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</si>
  <si>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</si>
  <si>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</si>
  <si>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</si>
  <si>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</si>
  <si>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</si>
  <si>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</si>
  <si>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</si>
  <si>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</si>
  <si>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</si>
  <si>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</si>
  <si>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</si>
  <si>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</si>
  <si>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</si>
  <si>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</si>
  <si>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</si>
  <si>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</si>
  <si>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</si>
  <si>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沖縄県読谷村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</si>
  <si>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</si>
  <si>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</si>
  <si>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</si>
  <si>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</si>
  <si>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</si>
  <si>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</si>
  <si>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</si>
  <si>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</si>
  <si>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</si>
  <si>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</si>
  <si>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</si>
  <si>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</si>
  <si>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</si>
  <si>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</si>
  <si>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</si>
  <si>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</si>
  <si>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</si>
  <si>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</si>
  <si>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</si>
  <si>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</si>
  <si>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</si>
  <si>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</si>
  <si>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</si>
  <si>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</si>
  <si>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</si>
  <si>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</si>
  <si>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</si>
  <si>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</si>
  <si>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</si>
  <si>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</si>
  <si>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</si>
  <si>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</si>
  <si>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</si>
  <si>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</si>
  <si>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</si>
  <si>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</si>
  <si>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</si>
  <si>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</si>
  <si>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</si>
  <si>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</si>
  <si>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</si>
  <si>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</si>
  <si>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</si>
  <si>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</si>
  <si>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</si>
  <si>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</si>
  <si>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</si>
  <si>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</si>
  <si>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</si>
  <si>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</si>
  <si>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</si>
  <si>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</si>
  <si>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</si>
  <si>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</si>
  <si>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</si>
  <si>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</si>
  <si>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</si>
  <si>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</si>
  <si>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</si>
  <si>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</si>
  <si>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</si>
  <si>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</si>
  <si>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</si>
  <si>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</si>
  <si>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</si>
  <si>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</si>
  <si>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</si>
  <si>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</si>
  <si>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</si>
  <si>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</si>
  <si>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</si>
  <si>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</si>
  <si>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</si>
  <si>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</si>
  <si>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</si>
  <si>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</si>
  <si>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</si>
  <si>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</si>
  <si>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</si>
  <si>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</si>
  <si>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</si>
  <si>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</si>
  <si>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</si>
  <si>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</si>
  <si>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</si>
  <si>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</si>
  <si>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</si>
  <si>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</si>
  <si>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</si>
  <si>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</si>
  <si>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</si>
  <si>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</si>
  <si>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</si>
  <si>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</si>
  <si>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</si>
  <si>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</si>
  <si>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</si>
  <si>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</si>
  <si>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</si>
  <si>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</si>
  <si>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</si>
  <si>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</si>
  <si>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</si>
  <si>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</si>
  <si>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</si>
  <si>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</si>
  <si>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</si>
  <si>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</si>
  <si>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</si>
  <si>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</si>
  <si>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</si>
  <si>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</si>
  <si>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</si>
  <si>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</si>
  <si>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</si>
  <si>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</si>
  <si>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</si>
  <si>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</si>
  <si>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</si>
  <si>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</si>
  <si>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</si>
  <si>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</si>
  <si>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</si>
  <si>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</si>
  <si>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</si>
  <si>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</si>
  <si>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</si>
  <si>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</si>
  <si>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</si>
  <si>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</si>
  <si>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</si>
  <si>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</si>
  <si>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</si>
  <si>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</si>
  <si>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</si>
  <si>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</si>
  <si>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</si>
  <si>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</si>
  <si>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</si>
  <si>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</si>
  <si>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</si>
  <si>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</si>
  <si>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</si>
  <si>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</si>
  <si>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</si>
  <si>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</si>
  <si>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</si>
  <si>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沖縄県読谷村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</si>
  <si>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</si>
  <si>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</si>
  <si>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</si>
  <si>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</si>
  <si>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</si>
  <si>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</si>
  <si>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</si>
  <si>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</si>
  <si>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</si>
  <si>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</si>
  <si>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</si>
  <si>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</si>
  <si>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</si>
  <si>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</si>
  <si>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</si>
  <si>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</si>
  <si>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</si>
  <si>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</si>
  <si>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</si>
  <si>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</si>
  <si>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</si>
  <si>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</si>
  <si>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</si>
  <si>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</si>
  <si>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</si>
  <si>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</si>
  <si>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</si>
  <si>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</si>
  <si>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</si>
  <si>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</si>
  <si>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</si>
  <si>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</si>
  <si>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</si>
  <si>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</si>
  <si>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</si>
  <si>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</si>
  <si>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</si>
  <si>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</si>
  <si>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</si>
  <si>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</si>
  <si>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</si>
  <si>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</si>
  <si>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</si>
  <si>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</si>
  <si>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</si>
  <si>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</si>
  <si>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</si>
  <si>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</si>
  <si>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</si>
  <si>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</si>
  <si>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</si>
  <si>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</si>
  <si>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</si>
  <si>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</si>
  <si>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</si>
  <si>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</si>
  <si>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</si>
  <si>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</si>
  <si>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</si>
  <si>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</si>
  <si>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</si>
  <si>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</si>
  <si>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</si>
  <si>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</si>
  <si>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</si>
  <si>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</si>
  <si>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</si>
  <si>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</si>
  <si>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</si>
  <si>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</si>
  <si>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</si>
  <si>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</si>
  <si>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</si>
  <si>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</si>
  <si>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</si>
  <si>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</si>
  <si>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</si>
  <si>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</si>
  <si>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</si>
  <si>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</si>
  <si>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</si>
  <si>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</si>
  <si>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</si>
  <si>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</si>
  <si>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</si>
  <si>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</si>
  <si>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</si>
  <si>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</si>
  <si>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</si>
  <si>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</si>
  <si>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</si>
  <si>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</si>
  <si>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</si>
  <si>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</si>
  <si>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</si>
  <si>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</si>
  <si>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</si>
  <si>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</si>
  <si>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</si>
  <si>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</si>
  <si>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</si>
  <si>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</si>
  <si>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</si>
  <si>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</si>
  <si>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</si>
  <si>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</si>
  <si>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</si>
  <si>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</si>
  <si>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</si>
  <si>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</si>
  <si>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</si>
  <si>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</si>
  <si>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</si>
  <si>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</si>
  <si>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</si>
  <si>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</si>
  <si>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</si>
  <si>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</si>
  <si>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</si>
  <si>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</si>
  <si>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</si>
  <si>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</si>
  <si>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</si>
  <si>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</si>
  <si>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</si>
  <si>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</si>
  <si>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</si>
  <si>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</si>
  <si>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</si>
  <si>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</si>
  <si>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</si>
  <si>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</si>
  <si>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</si>
  <si>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</si>
  <si>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</si>
  <si>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</si>
  <si>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</si>
  <si>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</si>
  <si>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</si>
  <si>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</si>
  <si>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</si>
  <si>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</si>
  <si>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</si>
  <si>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</si>
  <si>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</si>
  <si>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</si>
  <si>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</si>
  <si>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</si>
  <si>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</si>
  <si>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</si>
  <si>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</si>
  <si>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</si>
  <si>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</si>
  <si>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</si>
  <si>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</si>
  <si>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</si>
  <si>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</si>
  <si>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</si>
  <si>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</si>
  <si>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</si>
  <si>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</si>
  <si>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</si>
  <si>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</si>
  <si>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</si>
  <si>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</si>
  <si>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</si>
  <si>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</si>
  <si>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</si>
  <si>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</si>
  <si>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</si>
  <si>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</si>
  <si>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</si>
  <si>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</si>
  <si>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</si>
  <si>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</si>
  <si>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</si>
  <si>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</si>
  <si>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</si>
  <si>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</si>
  <si>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</si>
  <si>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</si>
  <si>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</si>
  <si>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</si>
  <si>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</si>
  <si>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</si>
  <si>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</si>
  <si>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</si>
  <si>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</si>
  <si>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</si>
  <si>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</si>
  <si>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下水道事業特別会計</t>
  </si>
  <si>
    <t>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</si>
  <si>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</si>
  <si>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</si>
  <si>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</si>
  <si>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</si>
  <si>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</si>
  <si>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</si>
  <si>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</si>
  <si>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</si>
  <si>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30"/>
  </si>
  <si>
    <t>沖縄県市町村総合事務組合</t>
    <rPh sb="0" eb="3">
      <t>オキナワケン</t>
    </rPh>
    <rPh sb="3" eb="6">
      <t>シチョウソン</t>
    </rPh>
    <rPh sb="6" eb="8">
      <t>ソウゴウ</t>
    </rPh>
    <rPh sb="8" eb="10">
      <t>ジム</t>
    </rPh>
    <rPh sb="10" eb="12">
      <t>クミアイ</t>
    </rPh>
    <phoneticPr fontId="30"/>
  </si>
  <si>
    <t>中部衛生施設組合</t>
    <rPh sb="0" eb="2">
      <t>チュウブ</t>
    </rPh>
    <rPh sb="2" eb="4">
      <t>エイセイ</t>
    </rPh>
    <rPh sb="4" eb="6">
      <t>シセツ</t>
    </rPh>
    <rPh sb="6" eb="8">
      <t>クミアイ</t>
    </rPh>
    <phoneticPr fontId="30"/>
  </si>
  <si>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</si>
  <si>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30"/>
  </si>
  <si>
    <t>比謝川行政事務組合（一般会計：事務局）</t>
    <rPh sb="0" eb="3">
      <t>ヒジャガワ</t>
    </rPh>
    <rPh sb="3" eb="5">
      <t>ギョウセイ</t>
    </rPh>
    <rPh sb="5" eb="7">
      <t>ジム</t>
    </rPh>
    <rPh sb="7" eb="9">
      <t>クミアイ</t>
    </rPh>
    <rPh sb="10" eb="12">
      <t>イッパン</t>
    </rPh>
    <rPh sb="12" eb="14">
      <t>カイケイ</t>
    </rPh>
    <rPh sb="15" eb="18">
      <t>ジムキョク</t>
    </rPh>
    <phoneticPr fontId="30"/>
  </si>
  <si>
    <t>比謝川行政事務組合（一般会計：清掃）</t>
    <rPh sb="0" eb="3">
      <t>ヒジャガワ</t>
    </rPh>
    <rPh sb="3" eb="5">
      <t>ギョウセイ</t>
    </rPh>
    <rPh sb="5" eb="7">
      <t>ジム</t>
    </rPh>
    <rPh sb="7" eb="9">
      <t>クミアイ</t>
    </rPh>
    <rPh sb="10" eb="12">
      <t>イッパン</t>
    </rPh>
    <rPh sb="12" eb="14">
      <t>カイケイ</t>
    </rPh>
    <rPh sb="15" eb="17">
      <t>セイソウ</t>
    </rPh>
    <phoneticPr fontId="30"/>
  </si>
  <si>
    <t>比謝川行政事務組合（一般会計：消防）</t>
    <rPh sb="0" eb="3">
      <t>ヒジャガワ</t>
    </rPh>
    <rPh sb="3" eb="5">
      <t>ギョウセイ</t>
    </rPh>
    <rPh sb="5" eb="7">
      <t>ジム</t>
    </rPh>
    <rPh sb="7" eb="9">
      <t>クミアイ</t>
    </rPh>
    <rPh sb="10" eb="12">
      <t>イッパン</t>
    </rPh>
    <rPh sb="12" eb="14">
      <t>カイケイ</t>
    </rPh>
    <rPh sb="15" eb="17">
      <t>ショウボウ</t>
    </rPh>
    <phoneticPr fontId="30"/>
  </si>
  <si>
    <t>比謝川行政事務組合（特別会計：通信指令）</t>
    <rPh sb="0" eb="3">
      <t>ヒジャガワ</t>
    </rPh>
    <rPh sb="3" eb="5">
      <t>ギョウセイ</t>
    </rPh>
    <rPh sb="5" eb="7">
      <t>ジム</t>
    </rPh>
    <rPh sb="7" eb="9">
      <t>クミアイ</t>
    </rPh>
    <rPh sb="10" eb="12">
      <t>トクベツ</t>
    </rPh>
    <rPh sb="12" eb="14">
      <t>カイケイ</t>
    </rPh>
    <rPh sb="15" eb="17">
      <t>ツウシン</t>
    </rPh>
    <rPh sb="17" eb="19">
      <t>シレイ</t>
    </rPh>
    <phoneticPr fontId="30"/>
  </si>
  <si>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</si>
  <si>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</si>
  <si>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</si>
  <si>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</si>
  <si>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</si>
  <si>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</si>
  <si>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</si>
  <si>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</si>
  <si>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</si>
  <si>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</si>
  <si>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</si>
  <si>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</si>
  <si>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</si>
  <si>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</si>
  <si>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</si>
  <si>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</si>
  <si>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</si>
  <si>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</si>
  <si>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「将来負担比率」について、大幅なマイナスを維持している。
　「将来負担比率の分子」をマイナスのまま維持するために、これまで同様計画的な基金積立等により「充当可能財源等」を維持していく努力が求められる。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</si>
</sst>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177" fontId="33" fillId="6" borderId="125" xfId="12" applyNumberFormat="1" applyFont="1" applyFill="1" applyBorder="1" applyAlignment="1" applyProtection="1">
      <alignment horizontal="right" vertical="center" shrinkToFit="1"/>
      <protection locked="0"/>
    </xf>
    <xf numFmtId="177" fontId="33" fillId="6" borderId="145" xfId="12" applyNumberFormat="1" applyFont="1" applyFill="1" applyBorder="1" applyAlignment="1" applyProtection="1">
      <alignment horizontal="right" vertical="center" shrinkToFit="1"/>
      <protection locked="0"/>
    </xf>
    <xf numFmtId="177" fontId="33" fillId="6" borderId="126"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8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674D-4662-83D3-B725FB9E56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61201</c:v>
                </c:pt>
                <c:pt idx="1">
                  <c:v>55520</c:v>
                </c:pt>
                <c:pt idx="2">
                  <c:v>78715</c:v>
                </c:pt>
                <c:pt idx="3">
                  <c:v>77919</c:v>
                </c:pt>
                <c:pt idx="4">
                  <c:v>39387</c:v>
                </c:pt>
              </c:numCache>
            </c:numRef>
          </c:val>
          <c:smooth val="0"/>
          <c:extLst xmlns:c16r2="http://schemas.microsoft.com/office/drawing/2015/06/chart">
            <c:ext xmlns:c16="http://schemas.microsoft.com/office/drawing/2014/chart" uri="{C3380CC4-5D6E-409C-BE32-E72D297353CC}">
              <c16:uniqueId val="{00000001-674D-4662-83D3-B725FB9E5617}"/>
            </c:ext>
          </c:extLst>
        </c:ser>
        <c:dLbls>
          <c:showLegendKey val="0"/>
          <c:showVal val="0"/>
          <c:showCatName val="0"/>
          <c:showSerName val="0"/>
          <c:showPercent val="0"/>
          <c:showBubbleSize val="0"/>
        </c:dLbls>
        <c:marker val="1"/>
        <c:smooth val="0"/>
        <c:axId val="144348824"/>
        <c:axId val="144347256"/>
      </c:lineChart>
      <c:catAx>
        <c:axId val="144348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47256"/>
        <c:crosses val="autoZero"/>
        <c:auto val="1"/>
        <c:lblAlgn val="ctr"/>
        <c:lblOffset val="100"/>
        <c:tickLblSkip val="1"/>
        <c:tickMarkSkip val="1"/>
        <c:noMultiLvlLbl val="0"/>
      </c:catAx>
      <c:valAx>
        <c:axId val="1443472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48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c:v>
                </c:pt>
                <c:pt idx="1">
                  <c:v>5.62</c:v>
                </c:pt>
                <c:pt idx="2">
                  <c:v>6.21</c:v>
                </c:pt>
                <c:pt idx="3">
                  <c:v>6.8</c:v>
                </c:pt>
                <c:pt idx="4">
                  <c:v>5.52</c:v>
                </c:pt>
              </c:numCache>
            </c:numRef>
          </c:val>
          <c:extLst xmlns:c16r2="http://schemas.microsoft.com/office/drawing/2015/06/chart">
            <c:ext xmlns:c16="http://schemas.microsoft.com/office/drawing/2014/chart" uri="{C3380CC4-5D6E-409C-BE32-E72D297353CC}">
              <c16:uniqueId val="{00000000-BBA5-4B95-AAC1-66DD93132C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35.69</c:v>
                </c:pt>
                <c:pt idx="1">
                  <c:v>36.11</c:v>
                </c:pt>
                <c:pt idx="2">
                  <c:v>37.21</c:v>
                </c:pt>
                <c:pt idx="3">
                  <c:v>36.479999999999997</c:v>
                </c:pt>
                <c:pt idx="4">
                  <c:v>36.75</c:v>
                </c:pt>
              </c:numCache>
            </c:numRef>
          </c:val>
          <c:extLst xmlns:c16r2="http://schemas.microsoft.com/office/drawing/2015/06/chart">
            <c:ext xmlns:c16="http://schemas.microsoft.com/office/drawing/2014/chart" uri="{C3380CC4-5D6E-409C-BE32-E72D297353CC}">
              <c16:uniqueId val="{00000001-BBA5-4B95-AAC1-66DD93132C26}"/>
            </c:ext>
          </c:extLst>
        </c:ser>
        <c:dLbls>
          <c:showLegendKey val="0"/>
          <c:showVal val="0"/>
          <c:showCatName val="0"/>
          <c:showSerName val="0"/>
          <c:showPercent val="0"/>
          <c:showBubbleSize val="0"/>
        </c:dLbls>
        <c:gapWidth val="250"/>
        <c:overlap val="100"/>
        <c:axId val="144343728"/>
        <c:axId val="485725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2.54</c:v>
                </c:pt>
                <c:pt idx="1">
                  <c:v>3.16</c:v>
                </c:pt>
                <c:pt idx="2">
                  <c:v>2.41</c:v>
                </c:pt>
                <c:pt idx="3">
                  <c:v>0.75</c:v>
                </c:pt>
                <c:pt idx="4">
                  <c:v>0.08</c:v>
                </c:pt>
              </c:numCache>
            </c:numRef>
          </c:val>
          <c:smooth val="0"/>
          <c:extLst xmlns:c16r2="http://schemas.microsoft.com/office/drawing/2015/06/chart">
            <c:ext xmlns:c16="http://schemas.microsoft.com/office/drawing/2014/chart" uri="{C3380CC4-5D6E-409C-BE32-E72D297353CC}">
              <c16:uniqueId val="{00000002-BBA5-4B95-AAC1-66DD93132C26}"/>
            </c:ext>
          </c:extLst>
        </c:ser>
        <c:dLbls>
          <c:showLegendKey val="0"/>
          <c:showVal val="0"/>
          <c:showCatName val="0"/>
          <c:showSerName val="0"/>
          <c:showPercent val="0"/>
          <c:showBubbleSize val="0"/>
        </c:dLbls>
        <c:marker val="1"/>
        <c:smooth val="0"/>
        <c:axId val="144343728"/>
        <c:axId val="485725448"/>
      </c:lineChart>
      <c:catAx>
        <c:axId val="14434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725448"/>
        <c:crosses val="autoZero"/>
        <c:auto val="1"/>
        <c:lblAlgn val="ctr"/>
        <c:lblOffset val="100"/>
        <c:tickLblSkip val="1"/>
        <c:tickMarkSkip val="1"/>
        <c:noMultiLvlLbl val="0"/>
      </c:catAx>
      <c:valAx>
        <c:axId val="485725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4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6B6-4EF0-854D-8131A11689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B6-4EF0-854D-8131A11689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6B6-4EF0-854D-8131A11689D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6B6-4EF0-854D-8131A11689D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0.02</c:v>
                </c:pt>
                <c:pt idx="4">
                  <c:v>#N/A</c:v>
                </c:pt>
                <c:pt idx="5">
                  <c:v>0.03</c:v>
                </c:pt>
                <c:pt idx="6">
                  <c:v>#N/A</c:v>
                </c:pt>
                <c:pt idx="7">
                  <c:v>0.11</c:v>
                </c:pt>
                <c:pt idx="8">
                  <c:v>#N/A</c:v>
                </c:pt>
                <c:pt idx="9">
                  <c:v>0.01</c:v>
                </c:pt>
              </c:numCache>
            </c:numRef>
          </c:val>
          <c:extLst xmlns:c16r2="http://schemas.microsoft.com/office/drawing/2015/06/chart">
            <c:ext xmlns:c16="http://schemas.microsoft.com/office/drawing/2014/chart" uri="{C3380CC4-5D6E-409C-BE32-E72D297353CC}">
              <c16:uniqueId val="{00000004-F6B6-4EF0-854D-8131A11689DD}"/>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0.71</c:v>
                </c:pt>
                <c:pt idx="2">
                  <c:v>#N/A</c:v>
                </c:pt>
                <c:pt idx="3">
                  <c:v>0.4</c:v>
                </c:pt>
                <c:pt idx="4">
                  <c:v>#N/A</c:v>
                </c:pt>
                <c:pt idx="5">
                  <c:v>0.46</c:v>
                </c:pt>
                <c:pt idx="6">
                  <c:v>#N/A</c:v>
                </c:pt>
                <c:pt idx="7">
                  <c:v>0.5</c:v>
                </c:pt>
                <c:pt idx="8">
                  <c:v>#N/A</c:v>
                </c:pt>
                <c:pt idx="9">
                  <c:v>0.13</c:v>
                </c:pt>
              </c:numCache>
            </c:numRef>
          </c:val>
          <c:extLst xmlns:c16r2="http://schemas.microsoft.com/office/drawing/2015/06/chart">
            <c:ext xmlns:c16="http://schemas.microsoft.com/office/drawing/2014/chart" uri="{C3380CC4-5D6E-409C-BE32-E72D297353CC}">
              <c16:uniqueId val="{00000005-F6B6-4EF0-854D-8131A11689D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0.55000000000000004</c:v>
                </c:pt>
                <c:pt idx="4">
                  <c:v>#N/A</c:v>
                </c:pt>
                <c:pt idx="5">
                  <c:v>0.6</c:v>
                </c:pt>
                <c:pt idx="6">
                  <c:v>#N/A</c:v>
                </c:pt>
                <c:pt idx="7">
                  <c:v>1.22</c:v>
                </c:pt>
                <c:pt idx="8">
                  <c:v>#N/A</c:v>
                </c:pt>
                <c:pt idx="9">
                  <c:v>0.92</c:v>
                </c:pt>
              </c:numCache>
            </c:numRef>
          </c:val>
          <c:extLst xmlns:c16r2="http://schemas.microsoft.com/office/drawing/2015/06/chart">
            <c:ext xmlns:c16="http://schemas.microsoft.com/office/drawing/2014/chart" uri="{C3380CC4-5D6E-409C-BE32-E72D297353CC}">
              <c16:uniqueId val="{00000006-F6B6-4EF0-854D-8131A11689D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1.23</c:v>
                </c:pt>
                <c:pt idx="2">
                  <c:v>#N/A</c:v>
                </c:pt>
                <c:pt idx="3">
                  <c:v>2.62</c:v>
                </c:pt>
                <c:pt idx="4">
                  <c:v>#N/A</c:v>
                </c:pt>
                <c:pt idx="5">
                  <c:v>3.93</c:v>
                </c:pt>
                <c:pt idx="6">
                  <c:v>#N/A</c:v>
                </c:pt>
                <c:pt idx="7">
                  <c:v>4.1900000000000004</c:v>
                </c:pt>
                <c:pt idx="8">
                  <c:v>#N/A</c:v>
                </c:pt>
                <c:pt idx="9">
                  <c:v>3.69</c:v>
                </c:pt>
              </c:numCache>
            </c:numRef>
          </c:val>
          <c:extLst xmlns:c16r2="http://schemas.microsoft.com/office/drawing/2015/06/chart">
            <c:ext xmlns:c16="http://schemas.microsoft.com/office/drawing/2014/chart" uri="{C3380CC4-5D6E-409C-BE32-E72D297353CC}">
              <c16:uniqueId val="{00000007-F6B6-4EF0-854D-8131A11689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5.07</c:v>
                </c:pt>
                <c:pt idx="2">
                  <c:v>#N/A</c:v>
                </c:pt>
                <c:pt idx="3">
                  <c:v>5.21</c:v>
                </c:pt>
                <c:pt idx="4">
                  <c:v>#N/A</c:v>
                </c:pt>
                <c:pt idx="5">
                  <c:v>5.74</c:v>
                </c:pt>
                <c:pt idx="6">
                  <c:v>#N/A</c:v>
                </c:pt>
                <c:pt idx="7">
                  <c:v>6.29</c:v>
                </c:pt>
                <c:pt idx="8">
                  <c:v>#N/A</c:v>
                </c:pt>
                <c:pt idx="9">
                  <c:v>5.39</c:v>
                </c:pt>
              </c:numCache>
            </c:numRef>
          </c:val>
          <c:extLst xmlns:c16r2="http://schemas.microsoft.com/office/drawing/2015/06/chart">
            <c:ext xmlns:c16="http://schemas.microsoft.com/office/drawing/2014/chart" uri="{C3380CC4-5D6E-409C-BE32-E72D297353CC}">
              <c16:uniqueId val="{00000008-F6B6-4EF0-854D-8131A11689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16.66</c:v>
                </c:pt>
                <c:pt idx="2">
                  <c:v>#N/A</c:v>
                </c:pt>
                <c:pt idx="3">
                  <c:v>17.88</c:v>
                </c:pt>
                <c:pt idx="4">
                  <c:v>#N/A</c:v>
                </c:pt>
                <c:pt idx="5">
                  <c:v>12.11</c:v>
                </c:pt>
                <c:pt idx="6">
                  <c:v>#N/A</c:v>
                </c:pt>
                <c:pt idx="7">
                  <c:v>11.13</c:v>
                </c:pt>
                <c:pt idx="8">
                  <c:v>#N/A</c:v>
                </c:pt>
                <c:pt idx="9">
                  <c:v>12.04</c:v>
                </c:pt>
              </c:numCache>
            </c:numRef>
          </c:val>
          <c:extLst xmlns:c16r2="http://schemas.microsoft.com/office/drawing/2015/06/chart">
            <c:ext xmlns:c16="http://schemas.microsoft.com/office/drawing/2014/chart" uri="{C3380CC4-5D6E-409C-BE32-E72D297353CC}">
              <c16:uniqueId val="{00000009-F6B6-4EF0-854D-8131A11689DD}"/>
            </c:ext>
          </c:extLst>
        </c:ser>
        <c:dLbls>
          <c:showLegendKey val="0"/>
          <c:showVal val="0"/>
          <c:showCatName val="0"/>
          <c:showSerName val="0"/>
          <c:showPercent val="0"/>
          <c:showBubbleSize val="0"/>
        </c:dLbls>
        <c:gapWidth val="150"/>
        <c:overlap val="100"/>
        <c:axId val="485724272"/>
        <c:axId val="485729760"/>
      </c:barChart>
      <c:catAx>
        <c:axId val="48572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29760"/>
        <c:crosses val="autoZero"/>
        <c:auto val="1"/>
        <c:lblAlgn val="ctr"/>
        <c:lblOffset val="100"/>
        <c:tickLblSkip val="1"/>
        <c:tickMarkSkip val="1"/>
        <c:noMultiLvlLbl val="0"/>
      </c:catAx>
      <c:valAx>
        <c:axId val="48572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2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606</c:v>
                </c:pt>
                <c:pt idx="5">
                  <c:v>608</c:v>
                </c:pt>
                <c:pt idx="8">
                  <c:v>625</c:v>
                </c:pt>
                <c:pt idx="11">
                  <c:v>641</c:v>
                </c:pt>
                <c:pt idx="14">
                  <c:v>657</c:v>
                </c:pt>
              </c:numCache>
            </c:numRef>
          </c:val>
          <c:extLst xmlns:c16r2="http://schemas.microsoft.com/office/drawing/2015/06/chart">
            <c:ext xmlns:c16="http://schemas.microsoft.com/office/drawing/2014/chart" uri="{C3380CC4-5D6E-409C-BE32-E72D297353CC}">
              <c16:uniqueId val="{00000000-C007-45BB-920D-8853BD1C9E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07-45BB-920D-8853BD1C9E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007-45BB-920D-8853BD1C9E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63</c:v>
                </c:pt>
                <c:pt idx="6">
                  <c:v>71</c:v>
                </c:pt>
                <c:pt idx="9">
                  <c:v>73</c:v>
                </c:pt>
                <c:pt idx="12">
                  <c:v>84</c:v>
                </c:pt>
              </c:numCache>
            </c:numRef>
          </c:val>
          <c:extLst xmlns:c16r2="http://schemas.microsoft.com/office/drawing/2015/06/chart">
            <c:ext xmlns:c16="http://schemas.microsoft.com/office/drawing/2014/chart" uri="{C3380CC4-5D6E-409C-BE32-E72D297353CC}">
              <c16:uniqueId val="{00000003-C007-45BB-920D-8853BD1C9E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c:v>
                </c:pt>
                <c:pt idx="3">
                  <c:v>79</c:v>
                </c:pt>
                <c:pt idx="6">
                  <c:v>93</c:v>
                </c:pt>
                <c:pt idx="9">
                  <c:v>91</c:v>
                </c:pt>
                <c:pt idx="12">
                  <c:v>82</c:v>
                </c:pt>
              </c:numCache>
            </c:numRef>
          </c:val>
          <c:extLst xmlns:c16r2="http://schemas.microsoft.com/office/drawing/2015/06/chart">
            <c:ext xmlns:c16="http://schemas.microsoft.com/office/drawing/2014/chart" uri="{C3380CC4-5D6E-409C-BE32-E72D297353CC}">
              <c16:uniqueId val="{00000004-C007-45BB-920D-8853BD1C9E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07-45BB-920D-8853BD1C9E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07-45BB-920D-8853BD1C9E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719</c:v>
                </c:pt>
                <c:pt idx="3">
                  <c:v>730</c:v>
                </c:pt>
                <c:pt idx="6">
                  <c:v>624</c:v>
                </c:pt>
                <c:pt idx="9">
                  <c:v>651</c:v>
                </c:pt>
                <c:pt idx="12">
                  <c:v>709</c:v>
                </c:pt>
              </c:numCache>
            </c:numRef>
          </c:val>
          <c:extLst xmlns:c16r2="http://schemas.microsoft.com/office/drawing/2015/06/chart">
            <c:ext xmlns:c16="http://schemas.microsoft.com/office/drawing/2014/chart" uri="{C3380CC4-5D6E-409C-BE32-E72D297353CC}">
              <c16:uniqueId val="{00000007-C007-45BB-920D-8853BD1C9EB1}"/>
            </c:ext>
          </c:extLst>
        </c:ser>
        <c:dLbls>
          <c:showLegendKey val="0"/>
          <c:showVal val="0"/>
          <c:showCatName val="0"/>
          <c:showSerName val="0"/>
          <c:showPercent val="0"/>
          <c:showBubbleSize val="0"/>
        </c:dLbls>
        <c:gapWidth val="100"/>
        <c:overlap val="100"/>
        <c:axId val="485731720"/>
        <c:axId val="48573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230</c:v>
                </c:pt>
                <c:pt idx="2">
                  <c:v>#N/A</c:v>
                </c:pt>
                <c:pt idx="3">
                  <c:v>#N/A</c:v>
                </c:pt>
                <c:pt idx="4">
                  <c:v>264</c:v>
                </c:pt>
                <c:pt idx="5">
                  <c:v>#N/A</c:v>
                </c:pt>
                <c:pt idx="6">
                  <c:v>#N/A</c:v>
                </c:pt>
                <c:pt idx="7">
                  <c:v>163</c:v>
                </c:pt>
                <c:pt idx="8">
                  <c:v>#N/A</c:v>
                </c:pt>
                <c:pt idx="9">
                  <c:v>#N/A</c:v>
                </c:pt>
                <c:pt idx="10">
                  <c:v>174</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8-C007-45BB-920D-8853BD1C9EB1}"/>
            </c:ext>
          </c:extLst>
        </c:ser>
        <c:dLbls>
          <c:showLegendKey val="0"/>
          <c:showVal val="0"/>
          <c:showCatName val="0"/>
          <c:showSerName val="0"/>
          <c:showPercent val="0"/>
          <c:showBubbleSize val="0"/>
        </c:dLbls>
        <c:marker val="1"/>
        <c:smooth val="0"/>
        <c:axId val="485731720"/>
        <c:axId val="485730544"/>
      </c:lineChart>
      <c:catAx>
        <c:axId val="48573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30544"/>
        <c:crosses val="autoZero"/>
        <c:auto val="1"/>
        <c:lblAlgn val="ctr"/>
        <c:lblOffset val="100"/>
        <c:tickLblSkip val="1"/>
        <c:tickMarkSkip val="1"/>
        <c:noMultiLvlLbl val="0"/>
      </c:catAx>
      <c:valAx>
        <c:axId val="48573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3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7273</c:v>
                </c:pt>
                <c:pt idx="5">
                  <c:v>7263</c:v>
                </c:pt>
                <c:pt idx="8">
                  <c:v>7606</c:v>
                </c:pt>
                <c:pt idx="11">
                  <c:v>7523</c:v>
                </c:pt>
                <c:pt idx="14">
                  <c:v>7449</c:v>
                </c:pt>
              </c:numCache>
            </c:numRef>
          </c:val>
          <c:extLst xmlns:c16r2="http://schemas.microsoft.com/office/drawing/2015/06/chart">
            <c:ext xmlns:c16="http://schemas.microsoft.com/office/drawing/2014/chart" uri="{C3380CC4-5D6E-409C-BE32-E72D297353CC}">
              <c16:uniqueId val="{00000000-5855-45CB-B0FE-61FD12E98D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c:v>
                </c:pt>
                <c:pt idx="5">
                  <c:v>68</c:v>
                </c:pt>
                <c:pt idx="8">
                  <c:v>61</c:v>
                </c:pt>
                <c:pt idx="11">
                  <c:v>54</c:v>
                </c:pt>
                <c:pt idx="14">
                  <c:v>46</c:v>
                </c:pt>
              </c:numCache>
            </c:numRef>
          </c:val>
          <c:extLst xmlns:c16r2="http://schemas.microsoft.com/office/drawing/2015/06/chart">
            <c:ext xmlns:c16="http://schemas.microsoft.com/office/drawing/2014/chart" uri="{C3380CC4-5D6E-409C-BE32-E72D297353CC}">
              <c16:uniqueId val="{00000001-5855-45CB-B0FE-61FD12E98D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5339</c:v>
                </c:pt>
                <c:pt idx="5">
                  <c:v>5829</c:v>
                </c:pt>
                <c:pt idx="8">
                  <c:v>5154</c:v>
                </c:pt>
                <c:pt idx="11">
                  <c:v>6561</c:v>
                </c:pt>
                <c:pt idx="14">
                  <c:v>7185</c:v>
                </c:pt>
              </c:numCache>
            </c:numRef>
          </c:val>
          <c:extLst xmlns:c16r2="http://schemas.microsoft.com/office/drawing/2015/06/chart">
            <c:ext xmlns:c16="http://schemas.microsoft.com/office/drawing/2014/chart" uri="{C3380CC4-5D6E-409C-BE32-E72D297353CC}">
              <c16:uniqueId val="{00000002-5855-45CB-B0FE-61FD12E98D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55-45CB-B0FE-61FD12E98D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55-45CB-B0FE-61FD12E98D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55-45CB-B0FE-61FD12E98D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695</c:v>
                </c:pt>
                <c:pt idx="3">
                  <c:v>527</c:v>
                </c:pt>
                <c:pt idx="6">
                  <c:v>549</c:v>
                </c:pt>
                <c:pt idx="9">
                  <c:v>487</c:v>
                </c:pt>
                <c:pt idx="12">
                  <c:v>471</c:v>
                </c:pt>
              </c:numCache>
            </c:numRef>
          </c:val>
          <c:extLst xmlns:c16r2="http://schemas.microsoft.com/office/drawing/2015/06/chart">
            <c:ext xmlns:c16="http://schemas.microsoft.com/office/drawing/2014/chart" uri="{C3380CC4-5D6E-409C-BE32-E72D297353CC}">
              <c16:uniqueId val="{00000006-5855-45CB-B0FE-61FD12E98D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647</c:v>
                </c:pt>
                <c:pt idx="3">
                  <c:v>715</c:v>
                </c:pt>
                <c:pt idx="6">
                  <c:v>635</c:v>
                </c:pt>
                <c:pt idx="9">
                  <c:v>597</c:v>
                </c:pt>
                <c:pt idx="12">
                  <c:v>866</c:v>
                </c:pt>
              </c:numCache>
            </c:numRef>
          </c:val>
          <c:extLst xmlns:c16r2="http://schemas.microsoft.com/office/drawing/2015/06/chart">
            <c:ext xmlns:c16="http://schemas.microsoft.com/office/drawing/2014/chart" uri="{C3380CC4-5D6E-409C-BE32-E72D297353CC}">
              <c16:uniqueId val="{00000007-5855-45CB-B0FE-61FD12E98D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1191</c:v>
                </c:pt>
                <c:pt idx="3">
                  <c:v>1318</c:v>
                </c:pt>
                <c:pt idx="6">
                  <c:v>1435</c:v>
                </c:pt>
                <c:pt idx="9">
                  <c:v>1525</c:v>
                </c:pt>
                <c:pt idx="12">
                  <c:v>1525</c:v>
                </c:pt>
              </c:numCache>
            </c:numRef>
          </c:val>
          <c:extLst xmlns:c16r2="http://schemas.microsoft.com/office/drawing/2015/06/chart">
            <c:ext xmlns:c16="http://schemas.microsoft.com/office/drawing/2014/chart" uri="{C3380CC4-5D6E-409C-BE32-E72D297353CC}">
              <c16:uniqueId val="{00000008-5855-45CB-B0FE-61FD12E98D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0</c:v>
                </c:pt>
                <c:pt idx="6">
                  <c:v>22</c:v>
                </c:pt>
                <c:pt idx="9">
                  <c:v>0</c:v>
                </c:pt>
                <c:pt idx="12">
                  <c:v>0</c:v>
                </c:pt>
              </c:numCache>
            </c:numRef>
          </c:val>
          <c:extLst xmlns:c16r2="http://schemas.microsoft.com/office/drawing/2015/06/chart">
            <c:ext xmlns:c16="http://schemas.microsoft.com/office/drawing/2014/chart" uri="{C3380CC4-5D6E-409C-BE32-E72D297353CC}">
              <c16:uniqueId val="{00000009-5855-45CB-B0FE-61FD12E98D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7809</c:v>
                </c:pt>
                <c:pt idx="3">
                  <c:v>8121</c:v>
                </c:pt>
                <c:pt idx="6">
                  <c:v>8420</c:v>
                </c:pt>
                <c:pt idx="9">
                  <c:v>8995</c:v>
                </c:pt>
                <c:pt idx="12">
                  <c:v>8959</c:v>
                </c:pt>
              </c:numCache>
            </c:numRef>
          </c:val>
          <c:extLst xmlns:c16r2="http://schemas.microsoft.com/office/drawing/2015/06/chart">
            <c:ext xmlns:c16="http://schemas.microsoft.com/office/drawing/2014/chart" uri="{C3380CC4-5D6E-409C-BE32-E72D297353CC}">
              <c16:uniqueId val="{0000000A-5855-45CB-B0FE-61FD12E98D6E}"/>
            </c:ext>
          </c:extLst>
        </c:ser>
        <c:dLbls>
          <c:showLegendKey val="0"/>
          <c:showVal val="0"/>
          <c:showCatName val="0"/>
          <c:showSerName val="0"/>
          <c:showPercent val="0"/>
          <c:showBubbleSize val="0"/>
        </c:dLbls>
        <c:gapWidth val="100"/>
        <c:overlap val="100"/>
        <c:axId val="485730936"/>
        <c:axId val="48572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855-45CB-B0FE-61FD12E98D6E}"/>
            </c:ext>
          </c:extLst>
        </c:ser>
        <c:dLbls>
          <c:showLegendKey val="0"/>
          <c:showVal val="0"/>
          <c:showCatName val="0"/>
          <c:showSerName val="0"/>
          <c:showPercent val="0"/>
          <c:showBubbleSize val="0"/>
        </c:dLbls>
        <c:marker val="1"/>
        <c:smooth val="0"/>
        <c:axId val="485730936"/>
        <c:axId val="485727408"/>
      </c:lineChart>
      <c:catAx>
        <c:axId val="48573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727408"/>
        <c:crosses val="autoZero"/>
        <c:auto val="1"/>
        <c:lblAlgn val="ctr"/>
        <c:lblOffset val="100"/>
        <c:tickLblSkip val="1"/>
        <c:tickMarkSkip val="1"/>
        <c:noMultiLvlLbl val="0"/>
      </c:catAx>
      <c:valAx>
        <c:axId val="48572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3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2721</c:v>
                </c:pt>
                <c:pt idx="1">
                  <c:v>2723</c:v>
                </c:pt>
                <c:pt idx="2">
                  <c:v>2814</c:v>
                </c:pt>
              </c:numCache>
            </c:numRef>
          </c:val>
          <c:extLst xmlns:c16r2="http://schemas.microsoft.com/office/drawing/2015/06/chart">
            <c:ext xmlns:c16="http://schemas.microsoft.com/office/drawing/2014/chart" uri="{C3380CC4-5D6E-409C-BE32-E72D297353CC}">
              <c16:uniqueId val="{00000000-333A-4048-9CBC-1460D4C691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796</c:v>
                </c:pt>
                <c:pt idx="1">
                  <c:v>714</c:v>
                </c:pt>
                <c:pt idx="2">
                  <c:v>626</c:v>
                </c:pt>
              </c:numCache>
            </c:numRef>
          </c:val>
          <c:extLst xmlns:c16r2="http://schemas.microsoft.com/office/drawing/2015/06/chart">
            <c:ext xmlns:c16="http://schemas.microsoft.com/office/drawing/2014/chart" uri="{C3380CC4-5D6E-409C-BE32-E72D297353CC}">
              <c16:uniqueId val="{00000001-333A-4048-9CBC-1460D4C691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2061</c:v>
                </c:pt>
                <c:pt idx="1">
                  <c:v>2235</c:v>
                </c:pt>
                <c:pt idx="2">
                  <c:v>2897</c:v>
                </c:pt>
              </c:numCache>
            </c:numRef>
          </c:val>
          <c:extLst xmlns:c16r2="http://schemas.microsoft.com/office/drawing/2015/06/chart">
            <c:ext xmlns:c16="http://schemas.microsoft.com/office/drawing/2014/chart" uri="{C3380CC4-5D6E-409C-BE32-E72D297353CC}">
              <c16:uniqueId val="{00000002-333A-4048-9CBC-1460D4C691E7}"/>
            </c:ext>
          </c:extLst>
        </c:ser>
        <c:dLbls>
          <c:showLegendKey val="0"/>
          <c:showVal val="0"/>
          <c:showCatName val="0"/>
          <c:showSerName val="0"/>
          <c:showPercent val="0"/>
          <c:showBubbleSize val="0"/>
        </c:dLbls>
        <c:gapWidth val="120"/>
        <c:overlap val="100"/>
        <c:axId val="485726232"/>
        <c:axId val="485726624"/>
      </c:barChart>
      <c:catAx>
        <c:axId val="48572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726624"/>
        <c:crosses val="autoZero"/>
        <c:auto val="1"/>
        <c:lblAlgn val="ctr"/>
        <c:lblOffset val="100"/>
        <c:tickLblSkip val="1"/>
        <c:tickMarkSkip val="1"/>
        <c:noMultiLvlLbl val="0"/>
      </c:catAx>
      <c:valAx>
        <c:axId val="485726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72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F3-4FD2-B867-60C540308F0D}"/>
                </c:ext>
                <c:ext xmlns:c15="http://schemas.microsoft.com/office/drawing/2012/chart" uri="{CE6537A1-D6FC-4f65-9D91-7224C49458BB}">
                  <c15:dlblFieldTable>
                    <c15:dlblFTEntry>
                      <c15:txfldGUID>{4B223EE5-8311-4668-8847-C342D1094FCC}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F3-4FD2-B867-60C540308F0D}"/>
                </c:ext>
                <c:ext xmlns:c15="http://schemas.microsoft.com/office/drawing/2012/chart" uri="{CE6537A1-D6FC-4f65-9D91-7224C49458BB}">
                  <c15:dlblFieldTable>
                    <c15:dlblFTEntry>
                      <c15:txfldGUID>{5DF3DFC5-BC56-461A-9C10-B87F5EE201C8}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F3-4FD2-B867-60C540308F0D}"/>
                </c:ext>
                <c:ext xmlns:c15="http://schemas.microsoft.com/office/drawing/2012/chart" uri="{CE6537A1-D6FC-4f65-9D91-7224C49458BB}">
                  <c15:dlblFieldTable>
                    <c15:dlblFTEntry>
                      <c15:txfldGUID>{48FDF6A4-3A99-4B19-BDC0-9FFCA28289B9}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F3-4FD2-B867-60C540308F0D}"/>
                </c:ext>
                <c:ext xmlns:c15="http://schemas.microsoft.com/office/drawing/2012/chart" uri="{CE6537A1-D6FC-4f65-9D91-7224C49458BB}">
                  <c15:dlblFieldTable>
                    <c15:dlblFTEntry>
                      <c15:txfldGUID>{EC317B1F-87F4-4E82-97AB-E97756EBC7F0}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F3-4FD2-B867-60C540308F0D}"/>
                </c:ext>
                <c:ext xmlns:c15="http://schemas.microsoft.com/office/drawing/2012/chart" uri="{CE6537A1-D6FC-4f65-9D91-7224C49458BB}">
                  <c15:dlblFieldTable>
                    <c15:dlblFTEntry>
                      <c15:txfldGUID>{1123B187-6671-443E-A3C9-847086504ACA}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F3-4FD2-B867-60C540308F0D}"/>
                </c:ext>
                <c:ext xmlns:c15="http://schemas.microsoft.com/office/drawing/2012/chart" uri="{CE6537A1-D6FC-4f65-9D91-7224C49458BB}">
                  <c15:dlblFieldTable>
                    <c15:dlblFTEntry>
                      <c15:txfldGUID>{9FC845A7-4C2C-44F5-8C76-1CE8F3F2A5E2}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F3-4FD2-B867-60C540308F0D}"/>
                </c:ext>
                <c:ext xmlns:c15="http://schemas.microsoft.com/office/drawing/2012/chart" uri="{CE6537A1-D6FC-4f65-9D91-7224C49458BB}">
                  <c15:dlblFieldTable>
                    <c15:dlblFTEntry>
                      <c15:txfldGUID>{CC9B037D-B6E6-499E-9BA1-08C7D5BCF104}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F3-4FD2-B867-60C540308F0D}"/>
                </c:ext>
                <c:ext xmlns:c15="http://schemas.microsoft.com/office/drawing/2012/chart" uri="{CE6537A1-D6FC-4f65-9D91-7224C49458BB}">
                  <c15:dlblFieldTable>
                    <c15:dlblFTEntry>
                      <c15:txfldGUID>{F8824FD6-883B-4D25-ABBB-49B3D769831B}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F3-4FD2-B867-60C540308F0D}"/>
                </c:ext>
                <c:ext xmlns:c15="http://schemas.microsoft.com/office/drawing/2012/chart" uri="{CE6537A1-D6FC-4f65-9D91-7224C49458BB}">
                  <c15:dlblFieldTable>
                    <c15:dlblFTEntry>
                      <c15:txfldGUID>{88AA75EC-2CE9-4671-8120-AE2505A6FED7}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c:v>
                </c:pt>
                <c:pt idx="16">
                  <c:v>42.7</c:v>
                </c:pt>
                <c:pt idx="24">
                  <c:v>44.2</c:v>
                </c:pt>
                <c:pt idx="32">
                  <c:v>44.5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6F3-4FD2-B867-60C540308F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F3-4FD2-B867-60C540308F0D}"/>
                </c:ext>
                <c:ext xmlns:c15="http://schemas.microsoft.com/office/drawing/2012/chart" uri="{CE6537A1-D6FC-4f65-9D91-7224C49458BB}">
                  <c15:dlblFieldTable>
                    <c15:dlblFTEntry>
                      <c15:txfldGUID>{B1F7338C-9828-49C7-A3AA-F192D5BCE08F}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F3-4FD2-B867-60C540308F0D}"/>
                </c:ext>
                <c:ext xmlns:c15="http://schemas.microsoft.com/office/drawing/2012/chart" uri="{CE6537A1-D6FC-4f65-9D91-7224C49458BB}">
                  <c15:dlblFieldTable>
                    <c15:dlblFTEntry>
                      <c15:txfldGUID>{55C064D5-422E-41ED-9B4F-2C4562380CB7}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F3-4FD2-B867-60C540308F0D}"/>
                </c:ext>
                <c:ext xmlns:c15="http://schemas.microsoft.com/office/drawing/2012/chart" uri="{CE6537A1-D6FC-4f65-9D91-7224C49458BB}">
                  <c15:dlblFieldTable>
                    <c15:dlblFTEntry>
                      <c15:txfldGUID>{BD0BEBE9-5CF9-4903-9CDC-E8216EEA0CE7}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F3-4FD2-B867-60C540308F0D}"/>
                </c:ext>
                <c:ext xmlns:c15="http://schemas.microsoft.com/office/drawing/2012/chart" uri="{CE6537A1-D6FC-4f65-9D91-7224C49458BB}">
                  <c15:dlblFieldTable>
                    <c15:dlblFTEntry>
                      <c15:txfldGUID>{D431D341-EE2B-4460-9E13-BA9B1E99F498}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F3-4FD2-B867-60C540308F0D}"/>
                </c:ext>
                <c:ext xmlns:c15="http://schemas.microsoft.com/office/drawing/2012/chart" uri="{CE6537A1-D6FC-4f65-9D91-7224C49458BB}">
                  <c15:dlblFieldTable>
                    <c15:dlblFTEntry>
                      <c15:txfldGUID>{935E31C3-15EA-4216-B5D8-4CDC8BC53A69}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F3-4FD2-B867-60C540308F0D}"/>
                </c:ext>
                <c:ext xmlns:c15="http://schemas.microsoft.com/office/drawing/2012/chart" uri="{CE6537A1-D6FC-4f65-9D91-7224C49458BB}">
                  <c15:layout/>
                  <c15:dlblFieldTable>
                    <c15:dlblFTEntry>
                      <c15:txfldGUID>{2BAA6F5E-6135-4B13-8218-AA2358EDDCE4}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F3-4FD2-B867-60C540308F0D}"/>
                </c:ext>
                <c:ext xmlns:c15="http://schemas.microsoft.com/office/drawing/2012/chart" uri="{CE6537A1-D6FC-4f65-9D91-7224C49458BB}">
                  <c15:layout/>
                  <c15:dlblFieldTable>
                    <c15:dlblFTEntry>
                      <c15:txfldGUID>{7E69CF05-DEA8-4081-A6CF-2CAFBFD9794E}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F3-4FD2-B867-60C540308F0D}"/>
                </c:ext>
                <c:ext xmlns:c15="http://schemas.microsoft.com/office/drawing/2012/chart" uri="{CE6537A1-D6FC-4f65-9D91-7224C49458BB}">
                  <c15:layout/>
                  <c15:dlblFieldTable>
                    <c15:dlblFTEntry>
                      <c15:txfldGUID>{1D8DB9ED-C813-4BB7-A58C-6315186B74D3}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F3-4FD2-B867-60C540308F0D}"/>
                </c:ext>
                <c:ext xmlns:c15="http://schemas.microsoft.com/office/drawing/2012/chart" uri="{CE6537A1-D6FC-4f65-9D91-7224C49458BB}">
                  <c15:layout/>
                  <c15:dlblFieldTable>
                    <c15:dlblFTEntry>
                      <c15:txfldGUID>{4052B0F4-1B3D-4401-8F8E-F78977F2C0DF}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86F3-4FD2-B867-60C540308F0D}"/>
            </c:ext>
          </c:extLst>
        </c:ser>
        <c:dLbls>
          <c:showLegendKey val="0"/>
          <c:showVal val="1"/>
          <c:showCatName val="0"/>
          <c:showSerName val="0"/>
          <c:showPercent val="0"/>
          <c:showBubbleSize val="0"/>
        </c:dLbls>
        <c:axId val="485730152"/>
        <c:axId val="485727800"/>
      </c:scatterChart>
      <c:valAx>
        <c:axId val="485730152"/>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727800"/>
        <c:crosses val="autoZero"/>
        <c:crossBetween val="midCat"/>
      </c:valAx>
      <c:valAx>
        <c:axId val="48572780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730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033-4184-BFE0-83A67A214102}"/>
                </c:ext>
                <c:ext xmlns:c15="http://schemas.microsoft.com/office/drawing/2012/chart" uri="{CE6537A1-D6FC-4f65-9D91-7224C49458BB}">
                  <c15:dlblFieldTable>
                    <c15:dlblFTEntry>
                      <c15:txfldGUID>{1F731F37-9EF1-47CA-B7C1-B10A320488DB}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33-4184-BFE0-83A67A214102}"/>
                </c:ext>
                <c:ext xmlns:c15="http://schemas.microsoft.com/office/drawing/2012/chart" uri="{CE6537A1-D6FC-4f65-9D91-7224C49458BB}">
                  <c15:dlblFieldTable>
                    <c15:dlblFTEntry>
                      <c15:txfldGUID>{4023E7A2-2DD1-43DC-8B60-4DD479A37F73}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33-4184-BFE0-83A67A214102}"/>
                </c:ext>
                <c:ext xmlns:c15="http://schemas.microsoft.com/office/drawing/2012/chart" uri="{CE6537A1-D6FC-4f65-9D91-7224C49458BB}">
                  <c15:dlblFieldTable>
                    <c15:dlblFTEntry>
                      <c15:txfldGUID>{95DC66EF-17F2-4238-8886-45C01A1F5C6A}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33-4184-BFE0-83A67A214102}"/>
                </c:ext>
                <c:ext xmlns:c15="http://schemas.microsoft.com/office/drawing/2012/chart" uri="{CE6537A1-D6FC-4f65-9D91-7224C49458BB}">
                  <c15:dlblFieldTable>
                    <c15:dlblFTEntry>
                      <c15:txfldGUID>{4CF6FB74-22BC-4966-B760-32E34A4DB471}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33-4184-BFE0-83A67A214102}"/>
                </c:ext>
                <c:ext xmlns:c15="http://schemas.microsoft.com/office/drawing/2012/chart" uri="{CE6537A1-D6FC-4f65-9D91-7224C49458BB}">
                  <c15:dlblFieldTable>
                    <c15:dlblFTEntry>
                      <c15:txfldGUID>{4D6649D8-E88C-45BA-8048-0D5472CA48E3}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33-4184-BFE0-83A67A214102}"/>
                </c:ext>
                <c:ext xmlns:c15="http://schemas.microsoft.com/office/drawing/2012/chart" uri="{CE6537A1-D6FC-4f65-9D91-7224C49458BB}">
                  <c15:dlblFieldTable>
                    <c15:dlblFTEntry>
                      <c15:txfldGUID>{15249598-DB60-4F60-9622-54C17B5E2DEE}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33-4184-BFE0-83A67A214102}"/>
                </c:ext>
                <c:ext xmlns:c15="http://schemas.microsoft.com/office/drawing/2012/chart" uri="{CE6537A1-D6FC-4f65-9D91-7224C49458BB}">
                  <c15:dlblFieldTable>
                    <c15:dlblFTEntry>
                      <c15:txfldGUID>{718E4B54-2BA6-41BD-83A2-4A3862B34196}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33-4184-BFE0-83A67A214102}"/>
                </c:ext>
                <c:ext xmlns:c15="http://schemas.microsoft.com/office/drawing/2012/chart" uri="{CE6537A1-D6FC-4f65-9D91-7224C49458BB}">
                  <c15:dlblFieldTable>
                    <c15:dlblFTEntry>
                      <c15:txfldGUID>{9B280FCC-AEAC-4459-A282-715AC331BF71}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33-4184-BFE0-83A67A214102}"/>
                </c:ext>
                <c:ext xmlns:c15="http://schemas.microsoft.com/office/drawing/2012/chart" uri="{CE6537A1-D6FC-4f65-9D91-7224C49458BB}">
                  <c15:dlblFieldTable>
                    <c15:dlblFTEntry>
                      <c15:txfldGUID>{F4B2B8C3-176E-4FB0-AA61-E3E6DCA3E3E5}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3.5</c:v>
                </c:pt>
                <c:pt idx="16">
                  <c:v>3.3</c:v>
                </c:pt>
                <c:pt idx="24">
                  <c:v>3</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033-4184-BFE0-83A67A2141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033-4184-BFE0-83A67A214102}"/>
                </c:ext>
                <c:ext xmlns:c15="http://schemas.microsoft.com/office/drawing/2012/chart" uri="{CE6537A1-D6FC-4f65-9D91-7224C49458BB}">
                  <c15:layout/>
                  <c15:dlblFieldTable>
                    <c15:dlblFTEntry>
                      <c15:txfldGUID>{8CEC98D9-A0CF-4E48-9A2C-E2752CC5244D}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033-4184-BFE0-83A67A214102}"/>
                </c:ext>
                <c:ext xmlns:c15="http://schemas.microsoft.com/office/drawing/2012/chart" uri="{CE6537A1-D6FC-4f65-9D91-7224C49458BB}">
                  <c15:dlblFieldTable>
                    <c15:dlblFTEntry>
                      <c15:txfldGUID>{BBD419CD-9B10-412B-A5AF-8E986B240157}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033-4184-BFE0-83A67A214102}"/>
                </c:ext>
                <c:ext xmlns:c15="http://schemas.microsoft.com/office/drawing/2012/chart" uri="{CE6537A1-D6FC-4f65-9D91-7224C49458BB}">
                  <c15:dlblFieldTable>
                    <c15:dlblFTEntry>
                      <c15:txfldGUID>{38EBD8A8-21EA-47C3-B5FF-56FD77496D89}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033-4184-BFE0-83A67A214102}"/>
                </c:ext>
                <c:ext xmlns:c15="http://schemas.microsoft.com/office/drawing/2012/chart" uri="{CE6537A1-D6FC-4f65-9D91-7224C49458BB}">
                  <c15:dlblFieldTable>
                    <c15:dlblFTEntry>
                      <c15:txfldGUID>{403031CA-A20C-48B4-8E7B-53819A0DC172}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033-4184-BFE0-83A67A214102}"/>
                </c:ext>
                <c:ext xmlns:c15="http://schemas.microsoft.com/office/drawing/2012/chart" uri="{CE6537A1-D6FC-4f65-9D91-7224C49458BB}">
                  <c15:dlblFieldTable>
                    <c15:dlblFTEntry>
                      <c15:txfldGUID>{FDFF852E-19AB-4BEF-B94B-F74F359A0BC8}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033-4184-BFE0-83A67A214102}"/>
                </c:ext>
                <c:ext xmlns:c15="http://schemas.microsoft.com/office/drawing/2012/chart" uri="{CE6537A1-D6FC-4f65-9D91-7224C49458BB}">
                  <c15:layout/>
                  <c15:dlblFieldTable>
                    <c15:dlblFTEntry>
                      <c15:txfldGUID>{53B5415D-193A-4A3C-B801-42A6E0D0B5E1}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033-4184-BFE0-83A67A214102}"/>
                </c:ext>
                <c:ext xmlns:c15="http://schemas.microsoft.com/office/drawing/2012/chart" uri="{CE6537A1-D6FC-4f65-9D91-7224C49458BB}">
                  <c15:layout/>
                  <c15:dlblFieldTable>
                    <c15:dlblFTEntry>
                      <c15:txfldGUID>{CB39155E-C1E7-4C2B-802F-1C854E8C68B5}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033-4184-BFE0-83A67A214102}"/>
                </c:ext>
                <c:ext xmlns:c15="http://schemas.microsoft.com/office/drawing/2012/chart" uri="{CE6537A1-D6FC-4f65-9D91-7224C49458BB}">
                  <c15:layout/>
                  <c15:dlblFieldTable>
                    <c15:dlblFTEntry>
                      <c15:txfldGUID>{158BCBC7-25F0-4E69-A5A5-A72CF5DD9BF5}</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033-4184-BFE0-83A67A214102}"/>
                </c:ext>
                <c:ext xmlns:c15="http://schemas.microsoft.com/office/drawing/2012/chart" uri="{CE6537A1-D6FC-4f65-9D91-7224C49458BB}">
                  <c15:layout/>
                  <c15:dlblFieldTable>
                    <c15:dlblFTEntry>
                      <c15:txfldGUID>{E4DA1533-0F92-47B0-B95A-380A87A5CA1C}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F033-4184-BFE0-83A67A214102}"/>
            </c:ext>
          </c:extLst>
        </c:ser>
        <c:dLbls>
          <c:showLegendKey val="0"/>
          <c:showVal val="1"/>
          <c:showCatName val="0"/>
          <c:showSerName val="0"/>
          <c:showPercent val="0"/>
          <c:showBubbleSize val="0"/>
        </c:dLbls>
        <c:axId val="485728584"/>
        <c:axId val="485728976"/>
      </c:scatterChart>
      <c:valAx>
        <c:axId val="485728584"/>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728976"/>
        <c:crosses val="autoZero"/>
        <c:crossBetween val="midCat"/>
      </c:valAx>
      <c:valAx>
        <c:axId val="48572897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728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「元利償還金」が約</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百万円、「組合等が起こした地方債の元利償還金に対する負担金等」が約</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道路整備や大型公共施設等の建設に伴い、今後も増加していく見込みである。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「実質公債費比率の分子」が急激に悪化することを防ぐ為、特定の年度に負担が集中しないよう計画的に財政運営を行っていく必要がある。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満期一括償還地方債の償還財源としての積み立ては行っていない。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組合等負担等見込額</a:t>
          </a:r>
          <a:r>
            <a:rPr kumimoji="1" lang="ja-JP" altLang="ja-JP" sz="1100" b="0" i="0" baseline="0">
              <a:solidFill>
                <a:schemeClr val="dk1"/>
              </a:solidFill>
              <a:effectLst/>
              <a:latin typeface="+mn-lt"/>
              <a:ea typeface="+mn-ea"/>
              <a:cs typeface="+mn-cs"/>
            </a:rPr>
            <a:t>」の増額により、将来負担額全体で約</a:t>
          </a:r>
          <a:r>
            <a:rPr kumimoji="1" lang="en-US" altLang="ja-JP" sz="1100" b="0" i="0" baseline="0">
              <a:solidFill>
                <a:schemeClr val="dk1"/>
              </a:solidFill>
              <a:effectLst/>
              <a:latin typeface="+mn-lt"/>
              <a:ea typeface="+mn-ea"/>
              <a:cs typeface="+mn-cs"/>
            </a:rPr>
            <a:t>217</a:t>
          </a:r>
          <a:r>
            <a:rPr kumimoji="1" lang="ja-JP" altLang="ja-JP" sz="1100" b="0" i="0" baseline="0">
              <a:solidFill>
                <a:schemeClr val="dk1"/>
              </a:solidFill>
              <a:effectLst/>
              <a:latin typeface="+mn-lt"/>
              <a:ea typeface="+mn-ea"/>
              <a:cs typeface="+mn-cs"/>
            </a:rPr>
            <a:t>百万円の増となっているものの、</a:t>
          </a:r>
          <a:r>
            <a:rPr kumimoji="1" lang="ja-JP" altLang="en-US" sz="1100" b="0" i="0" baseline="0">
              <a:solidFill>
                <a:schemeClr val="dk1"/>
              </a:solidFill>
              <a:effectLst/>
              <a:latin typeface="+mn-lt"/>
              <a:ea typeface="+mn-ea"/>
              <a:cs typeface="+mn-cs"/>
            </a:rPr>
            <a:t>「充当可能基金」の増により</a:t>
          </a:r>
          <a:r>
            <a:rPr kumimoji="1" lang="ja-JP" altLang="ja-JP" sz="1100" b="0" i="0" baseline="0">
              <a:solidFill>
                <a:schemeClr val="dk1"/>
              </a:solidFill>
              <a:effectLst/>
              <a:latin typeface="+mn-lt"/>
              <a:ea typeface="+mn-ea"/>
              <a:cs typeface="+mn-cs"/>
            </a:rPr>
            <a:t>「将来負担比率の分子」としては継続して大幅なマイナスを維持している。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大型公共施設等の建設に伴い、今後も地方債の増加傾向が続くことが予想されており、将来負担額は確実に増えていくものと考えられる。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「将来負担比率の分子」をマイナスのまま維持するために、これまで同様計画的な基金積立等により「充当可能財源等」を維持していく努力が求められる。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沖縄県読谷村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今後予定されている大型建設事業（総合情報センターや学校の建て替え等）に対応するための積立を行っており、特定目的基金で大きく増となっている。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財政調整基金はほぼ横ばい、減債基金では対象事業の償還のために計画的な取崩しを行っているため、残高は減となっている。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特に学校建設基金については、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年度から村立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小学校の校舎建て替えが順次スタートする予定であり、今後数年間に渡って計画的な積立および取崩しを行っていく必要がある。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大型施設（総合情報センター等）、学校建設、土地区画整理、福祉振興、文化振興、再編交付金事業、ふるさとづくり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公共施設建設基金、学校建設基金への積立等により約</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今後見込まれる大型建設事業に対応するため、計画的な積立</a:t>
          </a:r>
          <a:r>
            <a:rPr kumimoji="1" lang="ja-JP" altLang="en-US" sz="1100">
              <a:solidFill>
                <a:schemeClr val="dk1"/>
              </a:solidFill>
              <a:effectLst/>
              <a:latin typeface="+mn-lt"/>
              <a:ea typeface="+mn-ea"/>
              <a:cs typeface="+mn-cs"/>
            </a:rPr>
            <a:t>・取崩し</a:t>
          </a:r>
          <a:r>
            <a:rPr kumimoji="1" lang="ja-JP" altLang="ja-JP" sz="1100">
              <a:solidFill>
                <a:schemeClr val="dk1"/>
              </a:solidFill>
              <a:effectLst/>
              <a:latin typeface="+mn-lt"/>
              <a:ea typeface="+mn-ea"/>
              <a:cs typeface="+mn-cs"/>
            </a:rPr>
            <a:t>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現在の規模が、おおむね適正規模と考え、同水準を維持できるよう努めていく。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地方債の償還に充てたため、約</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計画的に、道路事業・中学校建設事業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地方債の償還へ充当を行っていく。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41,446
40,800
35.28
15,715,197
15,170,687
422,951
7,657,230
8,959,449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図書館や体育館で類似団体平均を上回ったものの、児童館の新設や大型の道路</a:t>
          </a:r>
          <a:r>
            <a:rPr kumimoji="1" lang="ja-JP" altLang="en-US" sz="1100" b="0" i="0" baseline="0">
              <a:solidFill>
                <a:schemeClr val="dk1"/>
              </a:solidFill>
              <a:effectLst/>
              <a:latin typeface="+mn-lt"/>
              <a:ea typeface="+mn-ea"/>
              <a:cs typeface="+mn-cs"/>
            </a:rPr>
            <a:t>整備等により</a:t>
          </a:r>
          <a:r>
            <a:rPr kumimoji="1" lang="ja-JP" altLang="ja-JP" sz="1100" b="0" i="0" baseline="0">
              <a:solidFill>
                <a:schemeClr val="dk1"/>
              </a:solidFill>
              <a:effectLst/>
              <a:latin typeface="+mn-lt"/>
              <a:ea typeface="+mn-ea"/>
              <a:cs typeface="+mn-cs"/>
            </a:rPr>
            <a:t>、全体としては類似団体の平均を下回っている。また近い将来、本村の公共施設（建築物）の</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％以上を占める学校教育施設の建て替えを予定している。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今後も数字が悪化することのないよう、適正な管理および更新に努めていく。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80"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13153</xdr:rowOff>
    </xdr:from>
    <xdr:to>
      <xdr:col>23</xdr:col>
      <xdr:colOff>136525</xdr:colOff>
      <xdr:row>34</xdr:row>
      <xdr:rowOff>114753</xdr:rowOff>
    </xdr:to>
    <xdr:sp macro="" textlink="">
      <xdr:nvSpPr>
        <xdr:cNvPr id="90" name="楕円 89"/>
        <xdr:cNvSpPr/>
      </xdr:nvSpPr>
      <xdr:spPr>
        <a:xfrm>
          <a:off x="4711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163030</xdr:rowOff>
    </xdr:from>
    <xdr:ext cx="405111" cy="259045"/>
    <xdr:sp macro="" textlink="">
      <xdr:nvSpPr>
        <xdr:cNvPr id="91" name="有形固定資産減価償却率該当値テキスト"/>
        <xdr:cNvSpPr txBox="1"/>
      </xdr:nvSpPr>
      <xdr:spPr>
        <a:xfrm>
          <a:off x="48133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22406</xdr:rowOff>
    </xdr:from>
    <xdr:to>
      <xdr:col>19</xdr:col>
      <xdr:colOff>187325</xdr:colOff>
      <xdr:row>34</xdr:row>
      <xdr:rowOff>124006</xdr:rowOff>
    </xdr:to>
    <xdr:sp macro="" textlink="">
      <xdr:nvSpPr>
        <xdr:cNvPr id="92" name="楕円 91"/>
        <xdr:cNvSpPr/>
      </xdr:nvSpPr>
      <xdr:spPr>
        <a:xfrm>
          <a:off x="4000500" y="66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63953</xdr:rowOff>
    </xdr:from>
    <xdr:to>
      <xdr:col>23</xdr:col>
      <xdr:colOff>85725</xdr:colOff>
      <xdr:row>34</xdr:row>
      <xdr:rowOff>73206</xdr:rowOff>
    </xdr:to>
    <xdr:cxnSp macro="">
      <xdr:nvCxnSpPr>
        <xdr:cNvPr id="93" name="直線コネクタ 92"/>
        <xdr:cNvCxnSpPr/>
      </xdr:nvCxnSpPr>
      <xdr:spPr>
        <a:xfrm flipV="1">
          <a:off x="4051300" y="6664778"/>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68671</xdr:rowOff>
    </xdr:from>
    <xdr:to>
      <xdr:col>15</xdr:col>
      <xdr:colOff>187325</xdr:colOff>
      <xdr:row>34</xdr:row>
      <xdr:rowOff>170271</xdr:rowOff>
    </xdr:to>
    <xdr:sp macro="" textlink="">
      <xdr:nvSpPr>
        <xdr:cNvPr id="94" name="楕円 93"/>
        <xdr:cNvSpPr/>
      </xdr:nvSpPr>
      <xdr:spPr>
        <a:xfrm>
          <a:off x="3238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73206</xdr:rowOff>
    </xdr:from>
    <xdr:to>
      <xdr:col>19</xdr:col>
      <xdr:colOff>136525</xdr:colOff>
      <xdr:row>34</xdr:row>
      <xdr:rowOff>119471</xdr:rowOff>
    </xdr:to>
    <xdr:cxnSp macro="">
      <xdr:nvCxnSpPr>
        <xdr:cNvPr id="95" name="直線コネクタ 94"/>
        <xdr:cNvCxnSpPr/>
      </xdr:nvCxnSpPr>
      <xdr:spPr>
        <a:xfrm flipV="1">
          <a:off x="3289300" y="667403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169182</xdr:rowOff>
    </xdr:from>
    <xdr:to>
      <xdr:col>11</xdr:col>
      <xdr:colOff>187325</xdr:colOff>
      <xdr:row>34</xdr:row>
      <xdr:rowOff>99332</xdr:rowOff>
    </xdr:to>
    <xdr:sp macro="" textlink="">
      <xdr:nvSpPr>
        <xdr:cNvPr id="96" name="楕円 95"/>
        <xdr:cNvSpPr/>
      </xdr:nvSpPr>
      <xdr:spPr>
        <a:xfrm>
          <a:off x="24765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48532</xdr:rowOff>
    </xdr:from>
    <xdr:to>
      <xdr:col>15</xdr:col>
      <xdr:colOff>136525</xdr:colOff>
      <xdr:row>34</xdr:row>
      <xdr:rowOff>119471</xdr:rowOff>
    </xdr:to>
    <xdr:cxnSp macro="">
      <xdr:nvCxnSpPr>
        <xdr:cNvPr id="97" name="直線コネクタ 96"/>
        <xdr:cNvCxnSpPr/>
      </xdr:nvCxnSpPr>
      <xdr:spPr>
        <a:xfrm>
          <a:off x="2527300" y="6649357"/>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8"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9"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100"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115133</xdr:rowOff>
    </xdr:from>
    <xdr:ext cx="405111" cy="259045"/>
    <xdr:sp macro="" textlink="">
      <xdr:nvSpPr>
        <xdr:cNvPr id="101" name="n_1mainValue有形固定資産減価償却率"/>
        <xdr:cNvSpPr txBox="1"/>
      </xdr:nvSpPr>
      <xdr:spPr>
        <a:xfrm>
          <a:off x="3836044" y="671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161398</xdr:rowOff>
    </xdr:from>
    <xdr:ext cx="405111" cy="259045"/>
    <xdr:sp macro="" textlink="">
      <xdr:nvSpPr>
        <xdr:cNvPr id="102" name="n_2mainValue有形固定資産減価償却率"/>
        <xdr:cNvSpPr txBox="1"/>
      </xdr:nvSpPr>
      <xdr:spPr>
        <a:xfrm>
          <a:off x="3086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90459</xdr:rowOff>
    </xdr:from>
    <xdr:ext cx="405111" cy="259045"/>
    <xdr:sp macro="" textlink="">
      <xdr:nvSpPr>
        <xdr:cNvPr id="103" name="n_3mainValue有形固定資産減価償却率"/>
        <xdr:cNvSpPr txBox="1"/>
      </xdr:nvSpPr>
      <xdr:spPr>
        <a:xfrm>
          <a:off x="2324744" y="669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類似団体平均を下回っているが、今後も数字が悪化することのないよう、適正な計画および管理に努めていく。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33609</xdr:rowOff>
    </xdr:from>
    <xdr:to>
      <xdr:col>76</xdr:col>
      <xdr:colOff>73025</xdr:colOff>
      <xdr:row>33</xdr:row>
      <xdr:rowOff>135209</xdr:rowOff>
    </xdr:to>
    <xdr:sp macro="" textlink="">
      <xdr:nvSpPr>
        <xdr:cNvPr id="143" name="楕円 142"/>
        <xdr:cNvSpPr/>
      </xdr:nvSpPr>
      <xdr:spPr>
        <a:xfrm>
          <a:off x="14744700" y="64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12036</xdr:rowOff>
    </xdr:from>
    <xdr:ext cx="469744" cy="259045"/>
    <xdr:sp macro="" textlink="">
      <xdr:nvSpPr>
        <xdr:cNvPr id="144" name="債務償還比率該当値テキスト"/>
        <xdr:cNvSpPr txBox="1"/>
      </xdr:nvSpPr>
      <xdr:spPr>
        <a:xfrm>
          <a:off x="14846300" y="644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10983</xdr:rowOff>
    </xdr:from>
    <xdr:to>
      <xdr:col>72</xdr:col>
      <xdr:colOff>123825</xdr:colOff>
      <xdr:row>33</xdr:row>
      <xdr:rowOff>112583</xdr:rowOff>
    </xdr:to>
    <xdr:sp macro="" textlink="">
      <xdr:nvSpPr>
        <xdr:cNvPr id="145" name="楕円 144"/>
        <xdr:cNvSpPr/>
      </xdr:nvSpPr>
      <xdr:spPr>
        <a:xfrm>
          <a:off x="14033500" y="64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61783</xdr:rowOff>
    </xdr:from>
    <xdr:to>
      <xdr:col>76</xdr:col>
      <xdr:colOff>22225</xdr:colOff>
      <xdr:row>33</xdr:row>
      <xdr:rowOff>84410</xdr:rowOff>
    </xdr:to>
    <xdr:cxnSp macro="">
      <xdr:nvCxnSpPr>
        <xdr:cNvPr id="146" name="直線コネクタ 145"/>
        <xdr:cNvCxnSpPr/>
      </xdr:nvCxnSpPr>
      <xdr:spPr>
        <a:xfrm>
          <a:off x="14084300" y="6491158"/>
          <a:ext cx="7112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103710</xdr:rowOff>
    </xdr:from>
    <xdr:ext cx="469744" cy="259045"/>
    <xdr:sp macro="" textlink="">
      <xdr:nvSpPr>
        <xdr:cNvPr id="148" name="n_1mainValue債務償還比率"/>
        <xdr:cNvSpPr txBox="1"/>
      </xdr:nvSpPr>
      <xdr:spPr>
        <a:xfrm>
          <a:off x="13836727" y="65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41,446
40,800
35.28
15,715,197
15,170,687
422,951
7,657,230
8,959,449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141605</xdr:rowOff>
    </xdr:from>
    <xdr:to>
      <xdr:col>24</xdr:col>
      <xdr:colOff>114300</xdr:colOff>
      <xdr:row>39</xdr:row>
      <xdr:rowOff>71755</xdr:rowOff>
    </xdr:to>
    <xdr:sp macro="" textlink="">
      <xdr:nvSpPr>
        <xdr:cNvPr id="71" name="楕円 70"/>
        <xdr:cNvSpPr/>
      </xdr:nvSpPr>
      <xdr:spPr>
        <a:xfrm>
          <a:off x="4584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120032</xdr:rowOff>
    </xdr:from>
    <xdr:ext cx="405111" cy="259045"/>
    <xdr:sp macro="" textlink="">
      <xdr:nvSpPr>
        <xdr:cNvPr id="72" name="【道路】&#10;有形固定資産減価償却率該当値テキスト"/>
        <xdr:cNvSpPr txBox="1"/>
      </xdr:nvSpPr>
      <xdr:spPr>
        <a:xfrm>
          <a:off x="4673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3" name="楕円 72"/>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20955</xdr:rowOff>
    </xdr:from>
    <xdr:to>
      <xdr:col>24</xdr:col>
      <xdr:colOff>63500</xdr:colOff>
      <xdr:row>39</xdr:row>
      <xdr:rowOff>106680</xdr:rowOff>
    </xdr:to>
    <xdr:cxnSp macro="">
      <xdr:nvCxnSpPr>
        <xdr:cNvPr id="74" name="直線コネクタ 73"/>
        <xdr:cNvCxnSpPr/>
      </xdr:nvCxnSpPr>
      <xdr:spPr>
        <a:xfrm flipV="1">
          <a:off x="3797300" y="67075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5" name="楕円 74"/>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106680</xdr:rowOff>
    </xdr:to>
    <xdr:cxnSp macro="">
      <xdr:nvCxnSpPr>
        <xdr:cNvPr id="76" name="直線コネクタ 75"/>
        <xdr:cNvCxnSpPr/>
      </xdr:nvCxnSpPr>
      <xdr:spPr>
        <a:xfrm>
          <a:off x="2908300" y="6774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27305</xdr:rowOff>
    </xdr:from>
    <xdr:to>
      <xdr:col>10</xdr:col>
      <xdr:colOff>165100</xdr:colOff>
      <xdr:row>39</xdr:row>
      <xdr:rowOff>128905</xdr:rowOff>
    </xdr:to>
    <xdr:sp macro="" textlink="">
      <xdr:nvSpPr>
        <xdr:cNvPr id="77" name="楕円 76"/>
        <xdr:cNvSpPr/>
      </xdr:nvSpPr>
      <xdr:spPr>
        <a:xfrm>
          <a:off x="1968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78105</xdr:rowOff>
    </xdr:from>
    <xdr:to>
      <xdr:col>15</xdr:col>
      <xdr:colOff>50800</xdr:colOff>
      <xdr:row>39</xdr:row>
      <xdr:rowOff>87630</xdr:rowOff>
    </xdr:to>
    <xdr:cxnSp macro="">
      <xdr:nvCxnSpPr>
        <xdr:cNvPr id="78" name="直線コネクタ 77"/>
        <xdr:cNvCxnSpPr/>
      </xdr:nvCxnSpPr>
      <xdr:spPr>
        <a:xfrm>
          <a:off x="2019300" y="6764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2" name="n_1mainValue【道路】&#10;有形固定資産減価償却率"/>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3" name="n_2mainValue【道路】&#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120032</xdr:rowOff>
    </xdr:from>
    <xdr:ext cx="405111" cy="259045"/>
    <xdr:sp macro="" textlink="">
      <xdr:nvSpPr>
        <xdr:cNvPr id="84" name="n_3mainValue【道路】&#10;有形固定資産減価償却率"/>
        <xdr:cNvSpPr txBox="1"/>
      </xdr:nvSpPr>
      <xdr:spPr>
        <a:xfrm>
          <a:off x="1816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70480</xdr:rowOff>
    </xdr:from>
    <xdr:to>
      <xdr:col>55</xdr:col>
      <xdr:colOff>50800</xdr:colOff>
      <xdr:row>41</xdr:row>
      <xdr:rowOff>630</xdr:rowOff>
    </xdr:to>
    <xdr:sp macro="" textlink="">
      <xdr:nvSpPr>
        <xdr:cNvPr id="121" name="楕円 120"/>
        <xdr:cNvSpPr/>
      </xdr:nvSpPr>
      <xdr:spPr>
        <a:xfrm>
          <a:off x="10426700" y="69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48907</xdr:rowOff>
    </xdr:from>
    <xdr:ext cx="469744" cy="259045"/>
    <xdr:sp macro="" textlink="">
      <xdr:nvSpPr>
        <xdr:cNvPr id="122" name="【道路】&#10;一人当たり延長該当値テキスト"/>
        <xdr:cNvSpPr txBox="1"/>
      </xdr:nvSpPr>
      <xdr:spPr>
        <a:xfrm>
          <a:off x="10515600" y="69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70617</xdr:rowOff>
    </xdr:from>
    <xdr:to>
      <xdr:col>50</xdr:col>
      <xdr:colOff>165100</xdr:colOff>
      <xdr:row>41</xdr:row>
      <xdr:rowOff>767</xdr:rowOff>
    </xdr:to>
    <xdr:sp macro="" textlink="">
      <xdr:nvSpPr>
        <xdr:cNvPr id="123" name="楕円 122"/>
        <xdr:cNvSpPr/>
      </xdr:nvSpPr>
      <xdr:spPr>
        <a:xfrm>
          <a:off x="9588500" y="69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121280</xdr:rowOff>
    </xdr:from>
    <xdr:to>
      <xdr:col>55</xdr:col>
      <xdr:colOff>0</xdr:colOff>
      <xdr:row>40</xdr:row>
      <xdr:rowOff>121417</xdr:rowOff>
    </xdr:to>
    <xdr:cxnSp macro="">
      <xdr:nvCxnSpPr>
        <xdr:cNvPr id="124" name="直線コネクタ 123"/>
        <xdr:cNvCxnSpPr/>
      </xdr:nvCxnSpPr>
      <xdr:spPr>
        <a:xfrm flipV="1">
          <a:off x="9639300" y="697928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72172</xdr:rowOff>
    </xdr:from>
    <xdr:to>
      <xdr:col>46</xdr:col>
      <xdr:colOff>38100</xdr:colOff>
      <xdr:row>41</xdr:row>
      <xdr:rowOff>2322</xdr:rowOff>
    </xdr:to>
    <xdr:sp macro="" textlink="">
      <xdr:nvSpPr>
        <xdr:cNvPr id="125" name="楕円 124"/>
        <xdr:cNvSpPr/>
      </xdr:nvSpPr>
      <xdr:spPr>
        <a:xfrm>
          <a:off x="8699500" y="693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121417</xdr:rowOff>
    </xdr:from>
    <xdr:to>
      <xdr:col>50</xdr:col>
      <xdr:colOff>114300</xdr:colOff>
      <xdr:row>40</xdr:row>
      <xdr:rowOff>122972</xdr:rowOff>
    </xdr:to>
    <xdr:cxnSp macro="">
      <xdr:nvCxnSpPr>
        <xdr:cNvPr id="126" name="直線コネクタ 125"/>
        <xdr:cNvCxnSpPr/>
      </xdr:nvCxnSpPr>
      <xdr:spPr>
        <a:xfrm flipV="1">
          <a:off x="8750300" y="697941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74503</xdr:rowOff>
    </xdr:from>
    <xdr:to>
      <xdr:col>41</xdr:col>
      <xdr:colOff>101600</xdr:colOff>
      <xdr:row>41</xdr:row>
      <xdr:rowOff>4653</xdr:rowOff>
    </xdr:to>
    <xdr:sp macro="" textlink="">
      <xdr:nvSpPr>
        <xdr:cNvPr id="127" name="楕円 126"/>
        <xdr:cNvSpPr/>
      </xdr:nvSpPr>
      <xdr:spPr>
        <a:xfrm>
          <a:off x="7810500" y="693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122972</xdr:rowOff>
    </xdr:from>
    <xdr:to>
      <xdr:col>45</xdr:col>
      <xdr:colOff>177800</xdr:colOff>
      <xdr:row>40</xdr:row>
      <xdr:rowOff>125303</xdr:rowOff>
    </xdr:to>
    <xdr:cxnSp macro="">
      <xdr:nvCxnSpPr>
        <xdr:cNvPr id="128" name="直線コネクタ 127"/>
        <xdr:cNvCxnSpPr/>
      </xdr:nvCxnSpPr>
      <xdr:spPr>
        <a:xfrm flipV="1">
          <a:off x="7861300" y="698097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163344</xdr:rowOff>
    </xdr:from>
    <xdr:ext cx="469744" cy="259045"/>
    <xdr:sp macro="" textlink="">
      <xdr:nvSpPr>
        <xdr:cNvPr id="132" name="n_1mainValue【道路】&#10;一人当たり延長"/>
        <xdr:cNvSpPr txBox="1"/>
      </xdr:nvSpPr>
      <xdr:spPr>
        <a:xfrm>
          <a:off x="9391727" y="702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164899</xdr:rowOff>
    </xdr:from>
    <xdr:ext cx="469744" cy="259045"/>
    <xdr:sp macro="" textlink="">
      <xdr:nvSpPr>
        <xdr:cNvPr id="133" name="n_2mainValue【道路】&#10;一人当たり延長"/>
        <xdr:cNvSpPr txBox="1"/>
      </xdr:nvSpPr>
      <xdr:spPr>
        <a:xfrm>
          <a:off x="8515427" y="702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167230</xdr:rowOff>
    </xdr:from>
    <xdr:ext cx="469744" cy="259045"/>
    <xdr:sp macro="" textlink="">
      <xdr:nvSpPr>
        <xdr:cNvPr id="134" name="n_3mainValue【道路】&#10;一人当たり延長"/>
        <xdr:cNvSpPr txBox="1"/>
      </xdr:nvSpPr>
      <xdr:spPr>
        <a:xfrm>
          <a:off x="7626427" y="702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75" name="楕円 174"/>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76" name="【橋りょう・トンネル】&#10;有形固定資産減価償却率該当値テキスト"/>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45538</xdr:rowOff>
    </xdr:from>
    <xdr:to>
      <xdr:col>20</xdr:col>
      <xdr:colOff>38100</xdr:colOff>
      <xdr:row>62</xdr:row>
      <xdr:rowOff>147138</xdr:rowOff>
    </xdr:to>
    <xdr:sp macro="" textlink="">
      <xdr:nvSpPr>
        <xdr:cNvPr id="177" name="楕円 176"/>
        <xdr:cNvSpPr/>
      </xdr:nvSpPr>
      <xdr:spPr>
        <a:xfrm>
          <a:off x="3746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96338</xdr:rowOff>
    </xdr:to>
    <xdr:cxnSp macro="">
      <xdr:nvCxnSpPr>
        <xdr:cNvPr id="178" name="直線コネクタ 177"/>
        <xdr:cNvCxnSpPr/>
      </xdr:nvCxnSpPr>
      <xdr:spPr>
        <a:xfrm flipV="1">
          <a:off x="3797300" y="107050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79" name="楕円 178"/>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96338</xdr:rowOff>
    </xdr:from>
    <xdr:to>
      <xdr:col>19</xdr:col>
      <xdr:colOff>177800</xdr:colOff>
      <xdr:row>62</xdr:row>
      <xdr:rowOff>102870</xdr:rowOff>
    </xdr:to>
    <xdr:cxnSp macro="">
      <xdr:nvCxnSpPr>
        <xdr:cNvPr id="180" name="直線コネクタ 179"/>
        <xdr:cNvCxnSpPr/>
      </xdr:nvCxnSpPr>
      <xdr:spPr>
        <a:xfrm flipV="1">
          <a:off x="2908300" y="1072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168003</xdr:rowOff>
    </xdr:from>
    <xdr:to>
      <xdr:col>10</xdr:col>
      <xdr:colOff>165100</xdr:colOff>
      <xdr:row>62</xdr:row>
      <xdr:rowOff>98153</xdr:rowOff>
    </xdr:to>
    <xdr:sp macro="" textlink="">
      <xdr:nvSpPr>
        <xdr:cNvPr id="181" name="楕円 180"/>
        <xdr:cNvSpPr/>
      </xdr:nvSpPr>
      <xdr:spPr>
        <a:xfrm>
          <a:off x="1968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47353</xdr:rowOff>
    </xdr:from>
    <xdr:to>
      <xdr:col>15</xdr:col>
      <xdr:colOff>50800</xdr:colOff>
      <xdr:row>62</xdr:row>
      <xdr:rowOff>102870</xdr:rowOff>
    </xdr:to>
    <xdr:cxnSp macro="">
      <xdr:nvCxnSpPr>
        <xdr:cNvPr id="182" name="直線コネクタ 181"/>
        <xdr:cNvCxnSpPr/>
      </xdr:nvCxnSpPr>
      <xdr:spPr>
        <a:xfrm>
          <a:off x="2019300" y="1067725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138265</xdr:rowOff>
    </xdr:from>
    <xdr:ext cx="405111" cy="259045"/>
    <xdr:sp macro="" textlink="">
      <xdr:nvSpPr>
        <xdr:cNvPr id="186" name="n_1mainValue【橋りょう・トンネル】&#10;有形固定資産減価償却率"/>
        <xdr:cNvSpPr txBox="1"/>
      </xdr:nvSpPr>
      <xdr:spPr>
        <a:xfrm>
          <a:off x="3582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187" name="n_2mainValue【橋りょう・トンネ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89280</xdr:rowOff>
    </xdr:from>
    <xdr:ext cx="405111" cy="259045"/>
    <xdr:sp macro="" textlink="">
      <xdr:nvSpPr>
        <xdr:cNvPr id="188" name="n_3mainValue【橋りょう・トンネル】&#10;有形固定資産減価償却率"/>
        <xdr:cNvSpPr txBox="1"/>
      </xdr:nvSpPr>
      <xdr:spPr>
        <a:xfrm>
          <a:off x="1816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60609</xdr:rowOff>
    </xdr:from>
    <xdr:to>
      <xdr:col>55</xdr:col>
      <xdr:colOff>50800</xdr:colOff>
      <xdr:row>64</xdr:row>
      <xdr:rowOff>162209</xdr:rowOff>
    </xdr:to>
    <xdr:sp macro="" textlink="">
      <xdr:nvSpPr>
        <xdr:cNvPr id="229" name="楕円 228"/>
        <xdr:cNvSpPr/>
      </xdr:nvSpPr>
      <xdr:spPr>
        <a:xfrm>
          <a:off x="10426700" y="110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167781</xdr:rowOff>
    </xdr:from>
    <xdr:ext cx="534377" cy="259045"/>
    <xdr:sp macro="" textlink="">
      <xdr:nvSpPr>
        <xdr:cNvPr id="230" name="【橋りょう・トンネル】&#10;一人当たり有形固定資産（償却資産）額該当値テキスト"/>
        <xdr:cNvSpPr txBox="1"/>
      </xdr:nvSpPr>
      <xdr:spPr>
        <a:xfrm>
          <a:off x="10515600" y="109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60949</xdr:rowOff>
    </xdr:from>
    <xdr:to>
      <xdr:col>50</xdr:col>
      <xdr:colOff>165100</xdr:colOff>
      <xdr:row>64</xdr:row>
      <xdr:rowOff>162549</xdr:rowOff>
    </xdr:to>
    <xdr:sp macro="" textlink="">
      <xdr:nvSpPr>
        <xdr:cNvPr id="231" name="楕円 230"/>
        <xdr:cNvSpPr/>
      </xdr:nvSpPr>
      <xdr:spPr>
        <a:xfrm>
          <a:off x="9588500" y="110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111409</xdr:rowOff>
    </xdr:from>
    <xdr:to>
      <xdr:col>55</xdr:col>
      <xdr:colOff>0</xdr:colOff>
      <xdr:row>64</xdr:row>
      <xdr:rowOff>111749</xdr:rowOff>
    </xdr:to>
    <xdr:cxnSp macro="">
      <xdr:nvCxnSpPr>
        <xdr:cNvPr id="232" name="直線コネクタ 231"/>
        <xdr:cNvCxnSpPr/>
      </xdr:nvCxnSpPr>
      <xdr:spPr>
        <a:xfrm flipV="1">
          <a:off x="9639300" y="11084209"/>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61926</xdr:rowOff>
    </xdr:from>
    <xdr:to>
      <xdr:col>46</xdr:col>
      <xdr:colOff>38100</xdr:colOff>
      <xdr:row>64</xdr:row>
      <xdr:rowOff>163526</xdr:rowOff>
    </xdr:to>
    <xdr:sp macro="" textlink="">
      <xdr:nvSpPr>
        <xdr:cNvPr id="233" name="楕円 232"/>
        <xdr:cNvSpPr/>
      </xdr:nvSpPr>
      <xdr:spPr>
        <a:xfrm>
          <a:off x="8699500" y="110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111749</xdr:rowOff>
    </xdr:from>
    <xdr:to>
      <xdr:col>50</xdr:col>
      <xdr:colOff>114300</xdr:colOff>
      <xdr:row>64</xdr:row>
      <xdr:rowOff>112726</xdr:rowOff>
    </xdr:to>
    <xdr:cxnSp macro="">
      <xdr:nvCxnSpPr>
        <xdr:cNvPr id="234" name="直線コネクタ 233"/>
        <xdr:cNvCxnSpPr/>
      </xdr:nvCxnSpPr>
      <xdr:spPr>
        <a:xfrm flipV="1">
          <a:off x="8750300" y="11084549"/>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64202</xdr:rowOff>
    </xdr:from>
    <xdr:to>
      <xdr:col>41</xdr:col>
      <xdr:colOff>101600</xdr:colOff>
      <xdr:row>64</xdr:row>
      <xdr:rowOff>165802</xdr:rowOff>
    </xdr:to>
    <xdr:sp macro="" textlink="">
      <xdr:nvSpPr>
        <xdr:cNvPr id="235" name="楕円 234"/>
        <xdr:cNvSpPr/>
      </xdr:nvSpPr>
      <xdr:spPr>
        <a:xfrm>
          <a:off x="7810500" y="110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112726</xdr:rowOff>
    </xdr:from>
    <xdr:to>
      <xdr:col>45</xdr:col>
      <xdr:colOff>177800</xdr:colOff>
      <xdr:row>64</xdr:row>
      <xdr:rowOff>115002</xdr:rowOff>
    </xdr:to>
    <xdr:cxnSp macro="">
      <xdr:nvCxnSpPr>
        <xdr:cNvPr id="236" name="直線コネクタ 235"/>
        <xdr:cNvCxnSpPr/>
      </xdr:nvCxnSpPr>
      <xdr:spPr>
        <a:xfrm flipV="1">
          <a:off x="7861300" y="11085526"/>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153676</xdr:rowOff>
    </xdr:from>
    <xdr:ext cx="534377" cy="259045"/>
    <xdr:sp macro="" textlink="">
      <xdr:nvSpPr>
        <xdr:cNvPr id="240" name="n_1mainValue【橋りょう・トンネル】&#10;一人当たり有形固定資産（償却資産）額"/>
        <xdr:cNvSpPr txBox="1"/>
      </xdr:nvSpPr>
      <xdr:spPr>
        <a:xfrm>
          <a:off x="9359411" y="111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154653</xdr:rowOff>
    </xdr:from>
    <xdr:ext cx="534377" cy="259045"/>
    <xdr:sp macro="" textlink="">
      <xdr:nvSpPr>
        <xdr:cNvPr id="241" name="n_2mainValue【橋りょう・トンネル】&#10;一人当たり有形固定資産（償却資産）額"/>
        <xdr:cNvSpPr txBox="1"/>
      </xdr:nvSpPr>
      <xdr:spPr>
        <a:xfrm>
          <a:off x="8483111" y="111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156929</xdr:rowOff>
    </xdr:from>
    <xdr:ext cx="534377" cy="259045"/>
    <xdr:sp macro="" textlink="">
      <xdr:nvSpPr>
        <xdr:cNvPr id="242" name="n_3mainValue【橋りょう・トンネル】&#10;一人当たり有形固定資産（償却資産）額"/>
        <xdr:cNvSpPr txBox="1"/>
      </xdr:nvSpPr>
      <xdr:spPr>
        <a:xfrm>
          <a:off x="7594111" y="111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83" name="楕円 282"/>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114316</xdr:rowOff>
    </xdr:from>
    <xdr:ext cx="405111" cy="259045"/>
    <xdr:sp macro="" textlink="">
      <xdr:nvSpPr>
        <xdr:cNvPr id="284" name="【公営住宅】&#10;有形固定資産減価償却率該当値テキスト"/>
        <xdr:cNvSpPr txBox="1"/>
      </xdr:nvSpPr>
      <xdr:spPr>
        <a:xfrm>
          <a:off x="4673600"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142421</xdr:rowOff>
    </xdr:from>
    <xdr:to>
      <xdr:col>20</xdr:col>
      <xdr:colOff>38100</xdr:colOff>
      <xdr:row>81</xdr:row>
      <xdr:rowOff>72571</xdr:rowOff>
    </xdr:to>
    <xdr:sp macro="" textlink="">
      <xdr:nvSpPr>
        <xdr:cNvPr id="285" name="楕円 284"/>
        <xdr:cNvSpPr/>
      </xdr:nvSpPr>
      <xdr:spPr>
        <a:xfrm>
          <a:off x="3746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21771</xdr:rowOff>
    </xdr:to>
    <xdr:cxnSp macro="">
      <xdr:nvCxnSpPr>
        <xdr:cNvPr id="286" name="直線コネクタ 285"/>
        <xdr:cNvCxnSpPr/>
      </xdr:nvCxnSpPr>
      <xdr:spPr>
        <a:xfrm flipV="1">
          <a:off x="3797300" y="139026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6894</xdr:rowOff>
    </xdr:from>
    <xdr:to>
      <xdr:col>15</xdr:col>
      <xdr:colOff>101600</xdr:colOff>
      <xdr:row>81</xdr:row>
      <xdr:rowOff>108494</xdr:rowOff>
    </xdr:to>
    <xdr:sp macro="" textlink="">
      <xdr:nvSpPr>
        <xdr:cNvPr id="287" name="楕円 286"/>
        <xdr:cNvSpPr/>
      </xdr:nvSpPr>
      <xdr:spPr>
        <a:xfrm>
          <a:off x="2857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21771</xdr:rowOff>
    </xdr:from>
    <xdr:to>
      <xdr:col>19</xdr:col>
      <xdr:colOff>177800</xdr:colOff>
      <xdr:row>81</xdr:row>
      <xdr:rowOff>57694</xdr:rowOff>
    </xdr:to>
    <xdr:cxnSp macro="">
      <xdr:nvCxnSpPr>
        <xdr:cNvPr id="288" name="直線コネクタ 287"/>
        <xdr:cNvCxnSpPr/>
      </xdr:nvCxnSpPr>
      <xdr:spPr>
        <a:xfrm flipV="1">
          <a:off x="2908300" y="139092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103232</xdr:rowOff>
    </xdr:from>
    <xdr:to>
      <xdr:col>10</xdr:col>
      <xdr:colOff>165100</xdr:colOff>
      <xdr:row>81</xdr:row>
      <xdr:rowOff>33382</xdr:rowOff>
    </xdr:to>
    <xdr:sp macro="" textlink="">
      <xdr:nvSpPr>
        <xdr:cNvPr id="289" name="楕円 288"/>
        <xdr:cNvSpPr/>
      </xdr:nvSpPr>
      <xdr:spPr>
        <a:xfrm>
          <a:off x="1968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154032</xdr:rowOff>
    </xdr:from>
    <xdr:to>
      <xdr:col>15</xdr:col>
      <xdr:colOff>50800</xdr:colOff>
      <xdr:row>81</xdr:row>
      <xdr:rowOff>57694</xdr:rowOff>
    </xdr:to>
    <xdr:cxnSp macro="">
      <xdr:nvCxnSpPr>
        <xdr:cNvPr id="290" name="直線コネクタ 289"/>
        <xdr:cNvCxnSpPr/>
      </xdr:nvCxnSpPr>
      <xdr:spPr>
        <a:xfrm>
          <a:off x="2019300" y="1387003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89098</xdr:rowOff>
    </xdr:from>
    <xdr:ext cx="405111" cy="259045"/>
    <xdr:sp macro="" textlink="">
      <xdr:nvSpPr>
        <xdr:cNvPr id="294" name="n_1mainValue【公営住宅】&#10;有形固定資産減価償却率"/>
        <xdr:cNvSpPr txBox="1"/>
      </xdr:nvSpPr>
      <xdr:spPr>
        <a:xfrm>
          <a:off x="3582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99621</xdr:rowOff>
    </xdr:from>
    <xdr:ext cx="405111" cy="259045"/>
    <xdr:sp macro="" textlink="">
      <xdr:nvSpPr>
        <xdr:cNvPr id="295" name="n_2mainValue【公営住宅】&#10;有形固定資産減価償却率"/>
        <xdr:cNvSpPr txBox="1"/>
      </xdr:nvSpPr>
      <xdr:spPr>
        <a:xfrm>
          <a:off x="2705744"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49909</xdr:rowOff>
    </xdr:from>
    <xdr:ext cx="405111" cy="259045"/>
    <xdr:sp macro="" textlink="">
      <xdr:nvSpPr>
        <xdr:cNvPr id="296" name="n_3mainValue【公営住宅】&#10;有形固定資産減価償却率"/>
        <xdr:cNvSpPr txBox="1"/>
      </xdr:nvSpPr>
      <xdr:spPr>
        <a:xfrm>
          <a:off x="1816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102907</xdr:rowOff>
    </xdr:from>
    <xdr:to>
      <xdr:col>55</xdr:col>
      <xdr:colOff>50800</xdr:colOff>
      <xdr:row>87</xdr:row>
      <xdr:rowOff>33057</xdr:rowOff>
    </xdr:to>
    <xdr:sp macro="" textlink="">
      <xdr:nvSpPr>
        <xdr:cNvPr id="337" name="楕円 336"/>
        <xdr:cNvSpPr/>
      </xdr:nvSpPr>
      <xdr:spPr>
        <a:xfrm>
          <a:off x="10426700" y="148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17834</xdr:rowOff>
    </xdr:from>
    <xdr:ext cx="469744" cy="259045"/>
    <xdr:sp macro="" textlink="">
      <xdr:nvSpPr>
        <xdr:cNvPr id="338" name="【公営住宅】&#10;一人当たり面積該当値テキスト"/>
        <xdr:cNvSpPr txBox="1"/>
      </xdr:nvSpPr>
      <xdr:spPr>
        <a:xfrm>
          <a:off x="10515600" y="1476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102907</xdr:rowOff>
    </xdr:from>
    <xdr:to>
      <xdr:col>50</xdr:col>
      <xdr:colOff>165100</xdr:colOff>
      <xdr:row>87</xdr:row>
      <xdr:rowOff>33057</xdr:rowOff>
    </xdr:to>
    <xdr:sp macro="" textlink="">
      <xdr:nvSpPr>
        <xdr:cNvPr id="339" name="楕円 338"/>
        <xdr:cNvSpPr/>
      </xdr:nvSpPr>
      <xdr:spPr>
        <a:xfrm>
          <a:off x="9588500" y="148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153707</xdr:rowOff>
    </xdr:from>
    <xdr:to>
      <xdr:col>55</xdr:col>
      <xdr:colOff>0</xdr:colOff>
      <xdr:row>86</xdr:row>
      <xdr:rowOff>153707</xdr:rowOff>
    </xdr:to>
    <xdr:cxnSp macro="">
      <xdr:nvCxnSpPr>
        <xdr:cNvPr id="340" name="直線コネクタ 339"/>
        <xdr:cNvCxnSpPr/>
      </xdr:nvCxnSpPr>
      <xdr:spPr>
        <a:xfrm>
          <a:off x="9639300" y="14898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102907</xdr:rowOff>
    </xdr:from>
    <xdr:to>
      <xdr:col>46</xdr:col>
      <xdr:colOff>38100</xdr:colOff>
      <xdr:row>87</xdr:row>
      <xdr:rowOff>33057</xdr:rowOff>
    </xdr:to>
    <xdr:sp macro="" textlink="">
      <xdr:nvSpPr>
        <xdr:cNvPr id="341" name="楕円 340"/>
        <xdr:cNvSpPr/>
      </xdr:nvSpPr>
      <xdr:spPr>
        <a:xfrm>
          <a:off x="8699500" y="148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153707</xdr:rowOff>
    </xdr:from>
    <xdr:to>
      <xdr:col>50</xdr:col>
      <xdr:colOff>114300</xdr:colOff>
      <xdr:row>86</xdr:row>
      <xdr:rowOff>153707</xdr:rowOff>
    </xdr:to>
    <xdr:cxnSp macro="">
      <xdr:nvCxnSpPr>
        <xdr:cNvPr id="342" name="直線コネクタ 341"/>
        <xdr:cNvCxnSpPr/>
      </xdr:nvCxnSpPr>
      <xdr:spPr>
        <a:xfrm>
          <a:off x="8750300" y="14898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102743</xdr:rowOff>
    </xdr:from>
    <xdr:to>
      <xdr:col>41</xdr:col>
      <xdr:colOff>101600</xdr:colOff>
      <xdr:row>87</xdr:row>
      <xdr:rowOff>32893</xdr:rowOff>
    </xdr:to>
    <xdr:sp macro="" textlink="">
      <xdr:nvSpPr>
        <xdr:cNvPr id="343" name="楕円 342"/>
        <xdr:cNvSpPr/>
      </xdr:nvSpPr>
      <xdr:spPr>
        <a:xfrm>
          <a:off x="7810500" y="14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153543</xdr:rowOff>
    </xdr:from>
    <xdr:to>
      <xdr:col>45</xdr:col>
      <xdr:colOff>177800</xdr:colOff>
      <xdr:row>86</xdr:row>
      <xdr:rowOff>153707</xdr:rowOff>
    </xdr:to>
    <xdr:cxnSp macro="">
      <xdr:nvCxnSpPr>
        <xdr:cNvPr id="344" name="直線コネクタ 343"/>
        <xdr:cNvCxnSpPr/>
      </xdr:nvCxnSpPr>
      <xdr:spPr>
        <a:xfrm>
          <a:off x="7861300" y="1489824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24184</xdr:rowOff>
    </xdr:from>
    <xdr:ext cx="469744" cy="259045"/>
    <xdr:sp macro="" textlink="">
      <xdr:nvSpPr>
        <xdr:cNvPr id="348" name="n_1mainValue【公営住宅】&#10;一人当たり面積"/>
        <xdr:cNvSpPr txBox="1"/>
      </xdr:nvSpPr>
      <xdr:spPr>
        <a:xfrm>
          <a:off x="9391727" y="149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24184</xdr:rowOff>
    </xdr:from>
    <xdr:ext cx="469744" cy="259045"/>
    <xdr:sp macro="" textlink="">
      <xdr:nvSpPr>
        <xdr:cNvPr id="349" name="n_2mainValue【公営住宅】&#10;一人当たり面積"/>
        <xdr:cNvSpPr txBox="1"/>
      </xdr:nvSpPr>
      <xdr:spPr>
        <a:xfrm>
          <a:off x="8515427" y="149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24020</xdr:rowOff>
    </xdr:from>
    <xdr:ext cx="469744" cy="259045"/>
    <xdr:sp macro="" textlink="">
      <xdr:nvSpPr>
        <xdr:cNvPr id="350" name="n_3mainValue【公営住宅】&#10;一人当たり面積"/>
        <xdr:cNvSpPr txBox="1"/>
      </xdr:nvSpPr>
      <xdr:spPr>
        <a:xfrm>
          <a:off x="7626427" y="14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156028</xdr:rowOff>
    </xdr:from>
    <xdr:to>
      <xdr:col>85</xdr:col>
      <xdr:colOff>177800</xdr:colOff>
      <xdr:row>36</xdr:row>
      <xdr:rowOff>86178</xdr:rowOff>
    </xdr:to>
    <xdr:sp macro="" textlink="">
      <xdr:nvSpPr>
        <xdr:cNvPr id="407" name="楕円 406"/>
        <xdr:cNvSpPr/>
      </xdr:nvSpPr>
      <xdr:spPr>
        <a:xfrm>
          <a:off x="162687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7455</xdr:rowOff>
    </xdr:from>
    <xdr:ext cx="405111" cy="259045"/>
    <xdr:sp macro="" textlink="">
      <xdr:nvSpPr>
        <xdr:cNvPr id="408" name="【認定こども園・幼稚園・保育所】&#10;有形固定資産減価償却率該当値テキスト"/>
        <xdr:cNvSpPr txBox="1"/>
      </xdr:nvSpPr>
      <xdr:spPr>
        <a:xfrm>
          <a:off x="16357600" y="600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17236</xdr:rowOff>
    </xdr:from>
    <xdr:to>
      <xdr:col>81</xdr:col>
      <xdr:colOff>101600</xdr:colOff>
      <xdr:row>36</xdr:row>
      <xdr:rowOff>118836</xdr:rowOff>
    </xdr:to>
    <xdr:sp macro="" textlink="">
      <xdr:nvSpPr>
        <xdr:cNvPr id="409" name="楕円 408"/>
        <xdr:cNvSpPr/>
      </xdr:nvSpPr>
      <xdr:spPr>
        <a:xfrm>
          <a:off x="15430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35378</xdr:rowOff>
    </xdr:from>
    <xdr:to>
      <xdr:col>85</xdr:col>
      <xdr:colOff>127000</xdr:colOff>
      <xdr:row>36</xdr:row>
      <xdr:rowOff>68036</xdr:rowOff>
    </xdr:to>
    <xdr:cxnSp macro="">
      <xdr:nvCxnSpPr>
        <xdr:cNvPr id="410" name="直線コネクタ 409"/>
        <xdr:cNvCxnSpPr/>
      </xdr:nvCxnSpPr>
      <xdr:spPr>
        <a:xfrm flipV="1">
          <a:off x="15481300" y="62075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9072</xdr:rowOff>
    </xdr:from>
    <xdr:to>
      <xdr:col>76</xdr:col>
      <xdr:colOff>165100</xdr:colOff>
      <xdr:row>36</xdr:row>
      <xdr:rowOff>110672</xdr:rowOff>
    </xdr:to>
    <xdr:sp macro="" textlink="">
      <xdr:nvSpPr>
        <xdr:cNvPr id="411" name="楕円 410"/>
        <xdr:cNvSpPr/>
      </xdr:nvSpPr>
      <xdr:spPr>
        <a:xfrm>
          <a:off x="14541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68036</xdr:rowOff>
    </xdr:to>
    <xdr:cxnSp macro="">
      <xdr:nvCxnSpPr>
        <xdr:cNvPr id="412" name="直線コネクタ 411"/>
        <xdr:cNvCxnSpPr/>
      </xdr:nvCxnSpPr>
      <xdr:spPr>
        <a:xfrm>
          <a:off x="14592300" y="623207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9072</xdr:rowOff>
    </xdr:from>
    <xdr:to>
      <xdr:col>72</xdr:col>
      <xdr:colOff>38100</xdr:colOff>
      <xdr:row>36</xdr:row>
      <xdr:rowOff>110672</xdr:rowOff>
    </xdr:to>
    <xdr:sp macro="" textlink="">
      <xdr:nvSpPr>
        <xdr:cNvPr id="413" name="楕円 412"/>
        <xdr:cNvSpPr/>
      </xdr:nvSpPr>
      <xdr:spPr>
        <a:xfrm>
          <a:off x="13652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59872</xdr:rowOff>
    </xdr:from>
    <xdr:to>
      <xdr:col>76</xdr:col>
      <xdr:colOff>114300</xdr:colOff>
      <xdr:row>36</xdr:row>
      <xdr:rowOff>59872</xdr:rowOff>
    </xdr:to>
    <xdr:cxnSp macro="">
      <xdr:nvCxnSpPr>
        <xdr:cNvPr id="414" name="直線コネクタ 413"/>
        <xdr:cNvCxnSpPr/>
      </xdr:nvCxnSpPr>
      <xdr:spPr>
        <a:xfrm>
          <a:off x="13703300" y="623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418" name="n_1mainValue【認定こども園・幼稚園・保育所】&#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127199</xdr:rowOff>
    </xdr:from>
    <xdr:ext cx="405111" cy="259045"/>
    <xdr:sp macro="" textlink="">
      <xdr:nvSpPr>
        <xdr:cNvPr id="419" name="n_2mainValue【認定こども園・幼稚園・保育所】&#10;有形固定資産減価償却率"/>
        <xdr:cNvSpPr txBox="1"/>
      </xdr:nvSpPr>
      <xdr:spPr>
        <a:xfrm>
          <a:off x="14389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127199</xdr:rowOff>
    </xdr:from>
    <xdr:ext cx="405111" cy="259045"/>
    <xdr:sp macro="" textlink="">
      <xdr:nvSpPr>
        <xdr:cNvPr id="420" name="n_3mainValue【認定こども園・幼稚園・保育所】&#10;有形固定資産減価償却率"/>
        <xdr:cNvSpPr txBox="1"/>
      </xdr:nvSpPr>
      <xdr:spPr>
        <a:xfrm>
          <a:off x="13500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59" name="楕円 458"/>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41927</xdr:rowOff>
    </xdr:from>
    <xdr:ext cx="469744" cy="259045"/>
    <xdr:sp macro="" textlink="">
      <xdr:nvSpPr>
        <xdr:cNvPr id="460" name="【認定こども園・幼稚園・保育所】&#10;一人当たり面積該当値テキスト"/>
        <xdr:cNvSpPr txBox="1"/>
      </xdr:nvSpPr>
      <xdr:spPr>
        <a:xfrm>
          <a:off x="22199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61" name="楕円 460"/>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114300</xdr:rowOff>
    </xdr:to>
    <xdr:cxnSp macro="">
      <xdr:nvCxnSpPr>
        <xdr:cNvPr id="462" name="直線コネクタ 461"/>
        <xdr:cNvCxnSpPr/>
      </xdr:nvCxnSpPr>
      <xdr:spPr>
        <a:xfrm>
          <a:off x="21323300" y="680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463" name="楕円 462"/>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114300</xdr:rowOff>
    </xdr:to>
    <xdr:cxnSp macro="">
      <xdr:nvCxnSpPr>
        <xdr:cNvPr id="464" name="直線コネクタ 463"/>
        <xdr:cNvCxnSpPr/>
      </xdr:nvCxnSpPr>
      <xdr:spPr>
        <a:xfrm>
          <a:off x="20434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65" name="楕円 464"/>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114300</xdr:rowOff>
    </xdr:to>
    <xdr:cxnSp macro="">
      <xdr:nvCxnSpPr>
        <xdr:cNvPr id="466" name="直線コネクタ 465"/>
        <xdr:cNvCxnSpPr/>
      </xdr:nvCxnSpPr>
      <xdr:spPr>
        <a:xfrm>
          <a:off x="19545300" y="679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470" name="n_1mainValue【認定こども園・幼稚園・保育所】&#10;一人当たり面積"/>
        <xdr:cNvSpPr txBox="1"/>
      </xdr:nvSpPr>
      <xdr:spPr>
        <a:xfrm>
          <a:off x="21075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471"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472" name="n_3main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512" name="楕円 511"/>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513" name="【学校施設】&#10;有形固定資産減価償却率該当値テキスト"/>
        <xdr:cNvSpPr txBox="1"/>
      </xdr:nvSpPr>
      <xdr:spPr>
        <a:xfrm>
          <a:off x="16357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514" name="楕円 513"/>
        <xdr:cNvSpPr/>
      </xdr:nvSpPr>
      <xdr:spPr>
        <a:xfrm>
          <a:off x="15430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135255</xdr:rowOff>
    </xdr:to>
    <xdr:cxnSp macro="">
      <xdr:nvCxnSpPr>
        <xdr:cNvPr id="515" name="直線コネクタ 514"/>
        <xdr:cNvCxnSpPr/>
      </xdr:nvCxnSpPr>
      <xdr:spPr>
        <a:xfrm flipV="1">
          <a:off x="15481300" y="103765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16" name="楕円 515"/>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135255</xdr:rowOff>
    </xdr:from>
    <xdr:to>
      <xdr:col>81</xdr:col>
      <xdr:colOff>50800</xdr:colOff>
      <xdr:row>61</xdr:row>
      <xdr:rowOff>19050</xdr:rowOff>
    </xdr:to>
    <xdr:cxnSp macro="">
      <xdr:nvCxnSpPr>
        <xdr:cNvPr id="517" name="直線コネクタ 516"/>
        <xdr:cNvCxnSpPr/>
      </xdr:nvCxnSpPr>
      <xdr:spPr>
        <a:xfrm flipV="1">
          <a:off x="14592300" y="104222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118745</xdr:rowOff>
    </xdr:from>
    <xdr:to>
      <xdr:col>72</xdr:col>
      <xdr:colOff>38100</xdr:colOff>
      <xdr:row>61</xdr:row>
      <xdr:rowOff>48895</xdr:rowOff>
    </xdr:to>
    <xdr:sp macro="" textlink="">
      <xdr:nvSpPr>
        <xdr:cNvPr id="518" name="楕円 517"/>
        <xdr:cNvSpPr/>
      </xdr:nvSpPr>
      <xdr:spPr>
        <a:xfrm>
          <a:off x="1365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169545</xdr:rowOff>
    </xdr:from>
    <xdr:to>
      <xdr:col>76</xdr:col>
      <xdr:colOff>114300</xdr:colOff>
      <xdr:row>61</xdr:row>
      <xdr:rowOff>19050</xdr:rowOff>
    </xdr:to>
    <xdr:cxnSp macro="">
      <xdr:nvCxnSpPr>
        <xdr:cNvPr id="519" name="直線コネクタ 518"/>
        <xdr:cNvCxnSpPr/>
      </xdr:nvCxnSpPr>
      <xdr:spPr>
        <a:xfrm>
          <a:off x="13703300" y="10456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523" name="n_1mainValue【学校施設】&#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24" name="n_2mainValue【学校施設】&#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40022</xdr:rowOff>
    </xdr:from>
    <xdr:ext cx="405111" cy="259045"/>
    <xdr:sp macro="" textlink="">
      <xdr:nvSpPr>
        <xdr:cNvPr id="525" name="n_3mainValue【学校施設】&#10;有形固定資産減価償却率"/>
        <xdr:cNvSpPr txBox="1"/>
      </xdr:nvSpPr>
      <xdr:spPr>
        <a:xfrm>
          <a:off x="13500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84074</xdr:rowOff>
    </xdr:from>
    <xdr:to>
      <xdr:col>116</xdr:col>
      <xdr:colOff>114300</xdr:colOff>
      <xdr:row>63</xdr:row>
      <xdr:rowOff>14224</xdr:rowOff>
    </xdr:to>
    <xdr:sp macro="" textlink="">
      <xdr:nvSpPr>
        <xdr:cNvPr id="563" name="楕円 562"/>
        <xdr:cNvSpPr/>
      </xdr:nvSpPr>
      <xdr:spPr>
        <a:xfrm>
          <a:off x="22110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62501</xdr:rowOff>
    </xdr:from>
    <xdr:ext cx="469744" cy="259045"/>
    <xdr:sp macro="" textlink="">
      <xdr:nvSpPr>
        <xdr:cNvPr id="564" name="【学校施設】&#10;一人当たり面積該当値テキスト"/>
        <xdr:cNvSpPr txBox="1"/>
      </xdr:nvSpPr>
      <xdr:spPr>
        <a:xfrm>
          <a:off x="22199600"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565" name="楕円 564"/>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134874</xdr:rowOff>
    </xdr:from>
    <xdr:to>
      <xdr:col>116</xdr:col>
      <xdr:colOff>63500</xdr:colOff>
      <xdr:row>62</xdr:row>
      <xdr:rowOff>134874</xdr:rowOff>
    </xdr:to>
    <xdr:cxnSp macro="">
      <xdr:nvCxnSpPr>
        <xdr:cNvPr id="566" name="直線コネクタ 565"/>
        <xdr:cNvCxnSpPr/>
      </xdr:nvCxnSpPr>
      <xdr:spPr>
        <a:xfrm>
          <a:off x="21323300" y="10764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91389</xdr:rowOff>
    </xdr:from>
    <xdr:to>
      <xdr:col>107</xdr:col>
      <xdr:colOff>101600</xdr:colOff>
      <xdr:row>63</xdr:row>
      <xdr:rowOff>21539</xdr:rowOff>
    </xdr:to>
    <xdr:sp macro="" textlink="">
      <xdr:nvSpPr>
        <xdr:cNvPr id="567" name="楕円 566"/>
        <xdr:cNvSpPr/>
      </xdr:nvSpPr>
      <xdr:spPr>
        <a:xfrm>
          <a:off x="203835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62</xdr:row>
      <xdr:rowOff>142189</xdr:rowOff>
    </xdr:to>
    <xdr:cxnSp macro="">
      <xdr:nvCxnSpPr>
        <xdr:cNvPr id="568" name="直線コネクタ 567"/>
        <xdr:cNvCxnSpPr/>
      </xdr:nvCxnSpPr>
      <xdr:spPr>
        <a:xfrm flipV="1">
          <a:off x="20434300" y="1076477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66243</xdr:rowOff>
    </xdr:from>
    <xdr:to>
      <xdr:col>102</xdr:col>
      <xdr:colOff>165100</xdr:colOff>
      <xdr:row>62</xdr:row>
      <xdr:rowOff>167843</xdr:rowOff>
    </xdr:to>
    <xdr:sp macro="" textlink="">
      <xdr:nvSpPr>
        <xdr:cNvPr id="569" name="楕円 568"/>
        <xdr:cNvSpPr/>
      </xdr:nvSpPr>
      <xdr:spPr>
        <a:xfrm>
          <a:off x="19494500" y="1069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117043</xdr:rowOff>
    </xdr:from>
    <xdr:to>
      <xdr:col>107</xdr:col>
      <xdr:colOff>50800</xdr:colOff>
      <xdr:row>62</xdr:row>
      <xdr:rowOff>142189</xdr:rowOff>
    </xdr:to>
    <xdr:cxnSp macro="">
      <xdr:nvCxnSpPr>
        <xdr:cNvPr id="570" name="直線コネクタ 569"/>
        <xdr:cNvCxnSpPr/>
      </xdr:nvCxnSpPr>
      <xdr:spPr>
        <a:xfrm>
          <a:off x="19545300" y="1074694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574" name="n_1mainValue【学校施設】&#10;一人当たり面積"/>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12666</xdr:rowOff>
    </xdr:from>
    <xdr:ext cx="469744" cy="259045"/>
    <xdr:sp macro="" textlink="">
      <xdr:nvSpPr>
        <xdr:cNvPr id="575" name="n_2mainValue【学校施設】&#10;一人当たり面積"/>
        <xdr:cNvSpPr txBox="1"/>
      </xdr:nvSpPr>
      <xdr:spPr>
        <a:xfrm>
          <a:off x="20199427"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12920</xdr:rowOff>
    </xdr:from>
    <xdr:ext cx="469744" cy="259045"/>
    <xdr:sp macro="" textlink="">
      <xdr:nvSpPr>
        <xdr:cNvPr id="576" name="n_3mainValue【学校施設】&#10;一人当たり面積"/>
        <xdr:cNvSpPr txBox="1"/>
      </xdr:nvSpPr>
      <xdr:spPr>
        <a:xfrm>
          <a:off x="19310427" y="104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7"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62412</xdr:rowOff>
    </xdr:from>
    <xdr:to>
      <xdr:col>85</xdr:col>
      <xdr:colOff>177800</xdr:colOff>
      <xdr:row>85</xdr:row>
      <xdr:rowOff>164012</xdr:rowOff>
    </xdr:to>
    <xdr:sp macro="" textlink="">
      <xdr:nvSpPr>
        <xdr:cNvPr id="617" name="楕円 616"/>
        <xdr:cNvSpPr/>
      </xdr:nvSpPr>
      <xdr:spPr>
        <a:xfrm>
          <a:off x="16268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40839</xdr:rowOff>
    </xdr:from>
    <xdr:ext cx="405111" cy="259045"/>
    <xdr:sp macro="" textlink="">
      <xdr:nvSpPr>
        <xdr:cNvPr id="618" name="【児童館】&#10;有形固定資産減価償却率該当値テキスト"/>
        <xdr:cNvSpPr txBox="1"/>
      </xdr:nvSpPr>
      <xdr:spPr>
        <a:xfrm>
          <a:off x="1635760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119562</xdr:rowOff>
    </xdr:from>
    <xdr:to>
      <xdr:col>81</xdr:col>
      <xdr:colOff>101600</xdr:colOff>
      <xdr:row>86</xdr:row>
      <xdr:rowOff>49712</xdr:rowOff>
    </xdr:to>
    <xdr:sp macro="" textlink="">
      <xdr:nvSpPr>
        <xdr:cNvPr id="619" name="楕円 618"/>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85</xdr:row>
      <xdr:rowOff>170362</xdr:rowOff>
    </xdr:to>
    <xdr:cxnSp macro="">
      <xdr:nvCxnSpPr>
        <xdr:cNvPr id="620" name="直線コネクタ 619"/>
        <xdr:cNvCxnSpPr/>
      </xdr:nvCxnSpPr>
      <xdr:spPr>
        <a:xfrm flipV="1">
          <a:off x="15481300" y="1468646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621" name="楕円 620"/>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170362</xdr:rowOff>
    </xdr:from>
    <xdr:to>
      <xdr:col>81</xdr:col>
      <xdr:colOff>50800</xdr:colOff>
      <xdr:row>86</xdr:row>
      <xdr:rowOff>60961</xdr:rowOff>
    </xdr:to>
    <xdr:cxnSp macro="">
      <xdr:nvCxnSpPr>
        <xdr:cNvPr id="622" name="直線コネクタ 621"/>
        <xdr:cNvCxnSpPr/>
      </xdr:nvCxnSpPr>
      <xdr:spPr>
        <a:xfrm flipV="1">
          <a:off x="14592300" y="1474361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10161</xdr:rowOff>
    </xdr:from>
    <xdr:to>
      <xdr:col>72</xdr:col>
      <xdr:colOff>38100</xdr:colOff>
      <xdr:row>86</xdr:row>
      <xdr:rowOff>111761</xdr:rowOff>
    </xdr:to>
    <xdr:sp macro="" textlink="">
      <xdr:nvSpPr>
        <xdr:cNvPr id="623" name="楕円 622"/>
        <xdr:cNvSpPr/>
      </xdr:nvSpPr>
      <xdr:spPr>
        <a:xfrm>
          <a:off x="1365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60961</xdr:rowOff>
    </xdr:from>
    <xdr:to>
      <xdr:col>76</xdr:col>
      <xdr:colOff>114300</xdr:colOff>
      <xdr:row>86</xdr:row>
      <xdr:rowOff>60961</xdr:rowOff>
    </xdr:to>
    <xdr:cxnSp macro="">
      <xdr:nvCxnSpPr>
        <xdr:cNvPr id="624" name="直線コネクタ 623"/>
        <xdr:cNvCxnSpPr/>
      </xdr:nvCxnSpPr>
      <xdr:spPr>
        <a:xfrm>
          <a:off x="13703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5"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6"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7"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40839</xdr:rowOff>
    </xdr:from>
    <xdr:ext cx="405111" cy="259045"/>
    <xdr:sp macro="" textlink="">
      <xdr:nvSpPr>
        <xdr:cNvPr id="628" name="n_1mainValue【児童館】&#10;有形固定資産減価償却率"/>
        <xdr:cNvSpPr txBox="1"/>
      </xdr:nvSpPr>
      <xdr:spPr>
        <a:xfrm>
          <a:off x="15266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102888</xdr:rowOff>
    </xdr:from>
    <xdr:ext cx="340478" cy="259045"/>
    <xdr:sp macro="" textlink="">
      <xdr:nvSpPr>
        <xdr:cNvPr id="629" name="n_2mainValue【児童館】&#10;有形固定資産減価償却率"/>
        <xdr:cNvSpPr txBox="1"/>
      </xdr:nvSpPr>
      <xdr:spPr>
        <a:xfrm>
          <a:off x="144220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102888</xdr:rowOff>
    </xdr:from>
    <xdr:ext cx="340478" cy="259045"/>
    <xdr:sp macro="" textlink="">
      <xdr:nvSpPr>
        <xdr:cNvPr id="630" name="n_3mainValue【児童館】&#10;有形固定資産減価償却率"/>
        <xdr:cNvSpPr txBox="1"/>
      </xdr:nvSpPr>
      <xdr:spPr>
        <a:xfrm>
          <a:off x="135330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2539</xdr:rowOff>
    </xdr:from>
    <xdr:to>
      <xdr:col>116</xdr:col>
      <xdr:colOff>114300</xdr:colOff>
      <xdr:row>86</xdr:row>
      <xdr:rowOff>104139</xdr:rowOff>
    </xdr:to>
    <xdr:sp macro="" textlink="">
      <xdr:nvSpPr>
        <xdr:cNvPr id="669" name="楕円 668"/>
        <xdr:cNvSpPr/>
      </xdr:nvSpPr>
      <xdr:spPr>
        <a:xfrm>
          <a:off x="22110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88916</xdr:rowOff>
    </xdr:from>
    <xdr:ext cx="469744" cy="259045"/>
    <xdr:sp macro="" textlink="">
      <xdr:nvSpPr>
        <xdr:cNvPr id="670" name="【児童館】&#10;一人当たり面積該当値テキスト"/>
        <xdr:cNvSpPr txBox="1"/>
      </xdr:nvSpPr>
      <xdr:spPr>
        <a:xfrm>
          <a:off x="22199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671" name="楕円 670"/>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53339</xdr:rowOff>
    </xdr:from>
    <xdr:to>
      <xdr:col>116</xdr:col>
      <xdr:colOff>63500</xdr:colOff>
      <xdr:row>86</xdr:row>
      <xdr:rowOff>53339</xdr:rowOff>
    </xdr:to>
    <xdr:cxnSp macro="">
      <xdr:nvCxnSpPr>
        <xdr:cNvPr id="672" name="直線コネクタ 671"/>
        <xdr:cNvCxnSpPr/>
      </xdr:nvCxnSpPr>
      <xdr:spPr>
        <a:xfrm>
          <a:off x="21323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673" name="楕円 672"/>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80011</xdr:rowOff>
    </xdr:to>
    <xdr:cxnSp macro="">
      <xdr:nvCxnSpPr>
        <xdr:cNvPr id="674" name="直線コネクタ 673"/>
        <xdr:cNvCxnSpPr/>
      </xdr:nvCxnSpPr>
      <xdr:spPr>
        <a:xfrm flipV="1">
          <a:off x="20434300" y="14798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675" name="楕円 674"/>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676" name="直線コネクタ 675"/>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7"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8"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9"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95266</xdr:rowOff>
    </xdr:from>
    <xdr:ext cx="469744" cy="259045"/>
    <xdr:sp macro="" textlink="">
      <xdr:nvSpPr>
        <xdr:cNvPr id="680" name="n_1mainValue【児童館】&#10;一人当たり面積"/>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681" name="n_2mainValue【児童館】&#10;一人当たり面積"/>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682" name="n_3mainValue【児童館】&#10;一人当たり面積"/>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3"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23" name="楕円 722"/>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3827</xdr:rowOff>
    </xdr:from>
    <xdr:ext cx="405111" cy="259045"/>
    <xdr:sp macro="" textlink="">
      <xdr:nvSpPr>
        <xdr:cNvPr id="724" name="【公民館】&#10;有形固定資産減価償却率該当値テキスト"/>
        <xdr:cNvSpPr txBox="1"/>
      </xdr:nvSpPr>
      <xdr:spPr>
        <a:xfrm>
          <a:off x="16357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725" name="楕円 724"/>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103</xdr:row>
      <xdr:rowOff>76200</xdr:rowOff>
    </xdr:to>
    <xdr:cxnSp macro="">
      <xdr:nvCxnSpPr>
        <xdr:cNvPr id="726" name="直線コネクタ 725"/>
        <xdr:cNvCxnSpPr/>
      </xdr:nvCxnSpPr>
      <xdr:spPr>
        <a:xfrm>
          <a:off x="15481300" y="1772738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727" name="楕円 726"/>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103</xdr:row>
      <xdr:rowOff>79466</xdr:rowOff>
    </xdr:to>
    <xdr:cxnSp macro="">
      <xdr:nvCxnSpPr>
        <xdr:cNvPr id="728" name="直線コネクタ 727"/>
        <xdr:cNvCxnSpPr/>
      </xdr:nvCxnSpPr>
      <xdr:spPr>
        <a:xfrm flipV="1">
          <a:off x="14592300" y="17727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29"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0"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109963</xdr:rowOff>
    </xdr:from>
    <xdr:ext cx="405111" cy="259045"/>
    <xdr:sp macro="" textlink="">
      <xdr:nvSpPr>
        <xdr:cNvPr id="732" name="n_1mainValue【公民館】&#10;有形固定資産減価償却率"/>
        <xdr:cNvSpPr txBox="1"/>
      </xdr:nvSpPr>
      <xdr:spPr>
        <a:xfrm>
          <a:off x="152660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121393</xdr:rowOff>
    </xdr:from>
    <xdr:ext cx="405111" cy="259045"/>
    <xdr:sp macro="" textlink="">
      <xdr:nvSpPr>
        <xdr:cNvPr id="733" name="n_2mainValue【公民館】&#10;有形固定資産減価償却率"/>
        <xdr:cNvSpPr txBox="1"/>
      </xdr:nvSpPr>
      <xdr:spPr>
        <a:xfrm>
          <a:off x="143897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59" name="直線コネクタ 75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1" name="直線コネクタ 76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3" name="直線コネクタ 76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64"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5" name="フローチャート: 判断 76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6" name="フローチャート: 判断 76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67" name="フローチャート: 判断 76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68" name="フローチャート: 判断 767"/>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774" name="楕円 773"/>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775" name="【公民館】&#10;一人当たり面積該当値テキスト"/>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76" name="楕円 775"/>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33745</xdr:rowOff>
    </xdr:to>
    <xdr:cxnSp macro="">
      <xdr:nvCxnSpPr>
        <xdr:cNvPr id="777" name="直線コネクタ 776"/>
        <xdr:cNvCxnSpPr/>
      </xdr:nvCxnSpPr>
      <xdr:spPr>
        <a:xfrm>
          <a:off x="21323300" y="18550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78" name="楕円 777"/>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779" name="直線コネクタ 778"/>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80"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1"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2"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83" name="n_1mainValue【公民館】&#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84" name="n_2mainValue【公民館】&#10;一人当たり面積"/>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児童館新設、大型の道路整備</a:t>
          </a:r>
          <a:r>
            <a:rPr kumimoji="1" lang="ja-JP" altLang="en-US" sz="1400" b="0" i="0" baseline="0">
              <a:solidFill>
                <a:schemeClr val="dk1"/>
              </a:solidFill>
              <a:effectLst/>
              <a:latin typeface="+mn-lt"/>
              <a:ea typeface="+mn-ea"/>
              <a:cs typeface="+mn-cs"/>
            </a:rPr>
            <a:t>等により</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全体的に</a:t>
          </a:r>
          <a:r>
            <a:rPr kumimoji="1" lang="ja-JP" altLang="ja-JP" sz="1400" b="0" i="0" baseline="0">
              <a:solidFill>
                <a:schemeClr val="dk1"/>
              </a:solidFill>
              <a:effectLst/>
              <a:latin typeface="+mn-lt"/>
              <a:ea typeface="+mn-ea"/>
              <a:cs typeface="+mn-cs"/>
            </a:rPr>
            <a:t>類似団体平均を下回っている。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今後、本村の公共施設（建築物）の半分以上の割合を占める学校施設の更新を予定している。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その他の施設についても、将来の更新が必要な時期に向け、計画的な管理を行っていく。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41,446
40,800
35.28
15,715,197
15,170,687
422,951
7,657,230
8,959,449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2" name="楕円 71"/>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3" name="【図書館】&#10;有形固定資産減価償却率該当値テキスト"/>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169092</xdr:rowOff>
    </xdr:from>
    <xdr:to>
      <xdr:col>20</xdr:col>
      <xdr:colOff>38100</xdr:colOff>
      <xdr:row>36</xdr:row>
      <xdr:rowOff>99242</xdr:rowOff>
    </xdr:to>
    <xdr:sp macro="" textlink="">
      <xdr:nvSpPr>
        <xdr:cNvPr id="74" name="楕円 73"/>
        <xdr:cNvSpPr/>
      </xdr:nvSpPr>
      <xdr:spPr>
        <a:xfrm>
          <a:off x="374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28847</xdr:rowOff>
    </xdr:from>
    <xdr:to>
      <xdr:col>24</xdr:col>
      <xdr:colOff>63500</xdr:colOff>
      <xdr:row>36</xdr:row>
      <xdr:rowOff>48442</xdr:rowOff>
    </xdr:to>
    <xdr:cxnSp macro="">
      <xdr:nvCxnSpPr>
        <xdr:cNvPr id="75" name="直線コネクタ 74"/>
        <xdr:cNvCxnSpPr/>
      </xdr:nvCxnSpPr>
      <xdr:spPr>
        <a:xfrm flipV="1">
          <a:off x="3797300" y="620104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6" name="楕円 75"/>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48442</xdr:rowOff>
    </xdr:from>
    <xdr:to>
      <xdr:col>19</xdr:col>
      <xdr:colOff>177800</xdr:colOff>
      <xdr:row>36</xdr:row>
      <xdr:rowOff>69669</xdr:rowOff>
    </xdr:to>
    <xdr:cxnSp macro="">
      <xdr:nvCxnSpPr>
        <xdr:cNvPr id="77" name="直線コネクタ 76"/>
        <xdr:cNvCxnSpPr/>
      </xdr:nvCxnSpPr>
      <xdr:spPr>
        <a:xfrm flipV="1">
          <a:off x="2908300" y="62206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18869</xdr:rowOff>
    </xdr:from>
    <xdr:to>
      <xdr:col>10</xdr:col>
      <xdr:colOff>165100</xdr:colOff>
      <xdr:row>36</xdr:row>
      <xdr:rowOff>120469</xdr:rowOff>
    </xdr:to>
    <xdr:sp macro="" textlink="">
      <xdr:nvSpPr>
        <xdr:cNvPr id="78" name="楕円 77"/>
        <xdr:cNvSpPr/>
      </xdr:nvSpPr>
      <xdr:spPr>
        <a:xfrm>
          <a:off x="1968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69669</xdr:rowOff>
    </xdr:from>
    <xdr:to>
      <xdr:col>15</xdr:col>
      <xdr:colOff>50800</xdr:colOff>
      <xdr:row>36</xdr:row>
      <xdr:rowOff>69669</xdr:rowOff>
    </xdr:to>
    <xdr:cxnSp macro="">
      <xdr:nvCxnSpPr>
        <xdr:cNvPr id="79" name="直線コネクタ 78"/>
        <xdr:cNvCxnSpPr/>
      </xdr:nvCxnSpPr>
      <xdr:spPr>
        <a:xfrm>
          <a:off x="2019300" y="62418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115769</xdr:rowOff>
    </xdr:from>
    <xdr:ext cx="405111" cy="259045"/>
    <xdr:sp macro="" textlink="">
      <xdr:nvSpPr>
        <xdr:cNvPr id="83" name="n_1mainValue【図書館】&#10;有形固定資産減価償却率"/>
        <xdr:cNvSpPr txBox="1"/>
      </xdr:nvSpPr>
      <xdr:spPr>
        <a:xfrm>
          <a:off x="3582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4" name="n_2mainValue【図書館】&#10;有形固定資産減価償却率"/>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136996</xdr:rowOff>
    </xdr:from>
    <xdr:ext cx="405111" cy="259045"/>
    <xdr:sp macro="" textlink="">
      <xdr:nvSpPr>
        <xdr:cNvPr id="85" name="n_3mainValue【図書館】&#10;有形固定資産減価償却率"/>
        <xdr:cNvSpPr txBox="1"/>
      </xdr:nvSpPr>
      <xdr:spPr>
        <a:xfrm>
          <a:off x="1816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xdr:rowOff>
    </xdr:from>
    <xdr:to>
      <xdr:col>55</xdr:col>
      <xdr:colOff>50800</xdr:colOff>
      <xdr:row>40</xdr:row>
      <xdr:rowOff>109855</xdr:rowOff>
    </xdr:to>
    <xdr:sp macro="" textlink="">
      <xdr:nvSpPr>
        <xdr:cNvPr id="120" name="楕円 119"/>
        <xdr:cNvSpPr/>
      </xdr:nvSpPr>
      <xdr:spPr>
        <a:xfrm>
          <a:off x="10426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94632</xdr:rowOff>
    </xdr:from>
    <xdr:ext cx="469744" cy="259045"/>
    <xdr:sp macro="" textlink="">
      <xdr:nvSpPr>
        <xdr:cNvPr id="121" name="【図書館】&#10;一人当たり面積該当値テキスト"/>
        <xdr:cNvSpPr txBox="1"/>
      </xdr:nvSpPr>
      <xdr:spPr>
        <a:xfrm>
          <a:off x="10515600" y="67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22" name="楕円 121"/>
        <xdr:cNvSpPr/>
      </xdr:nvSpPr>
      <xdr:spPr>
        <a:xfrm>
          <a:off x="9588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59055</xdr:rowOff>
    </xdr:from>
    <xdr:to>
      <xdr:col>55</xdr:col>
      <xdr:colOff>0</xdr:colOff>
      <xdr:row>40</xdr:row>
      <xdr:rowOff>59055</xdr:rowOff>
    </xdr:to>
    <xdr:cxnSp macro="">
      <xdr:nvCxnSpPr>
        <xdr:cNvPr id="123" name="直線コネクタ 122"/>
        <xdr:cNvCxnSpPr/>
      </xdr:nvCxnSpPr>
      <xdr:spPr>
        <a:xfrm>
          <a:off x="9639300" y="691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24" name="楕円 123"/>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59055</xdr:rowOff>
    </xdr:from>
    <xdr:to>
      <xdr:col>50</xdr:col>
      <xdr:colOff>114300</xdr:colOff>
      <xdr:row>40</xdr:row>
      <xdr:rowOff>59055</xdr:rowOff>
    </xdr:to>
    <xdr:cxnSp macro="">
      <xdr:nvCxnSpPr>
        <xdr:cNvPr id="125" name="直線コネクタ 124"/>
        <xdr:cNvCxnSpPr/>
      </xdr:nvCxnSpPr>
      <xdr:spPr>
        <a:xfrm>
          <a:off x="8750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xdr:rowOff>
    </xdr:from>
    <xdr:to>
      <xdr:col>41</xdr:col>
      <xdr:colOff>101600</xdr:colOff>
      <xdr:row>40</xdr:row>
      <xdr:rowOff>109855</xdr:rowOff>
    </xdr:to>
    <xdr:sp macro="" textlink="">
      <xdr:nvSpPr>
        <xdr:cNvPr id="126" name="楕円 125"/>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59055</xdr:rowOff>
    </xdr:from>
    <xdr:to>
      <xdr:col>45</xdr:col>
      <xdr:colOff>177800</xdr:colOff>
      <xdr:row>40</xdr:row>
      <xdr:rowOff>59055</xdr:rowOff>
    </xdr:to>
    <xdr:cxnSp macro="">
      <xdr:nvCxnSpPr>
        <xdr:cNvPr id="127" name="直線コネクタ 126"/>
        <xdr:cNvCxnSpPr/>
      </xdr:nvCxnSpPr>
      <xdr:spPr>
        <a:xfrm>
          <a:off x="7861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100982</xdr:rowOff>
    </xdr:from>
    <xdr:ext cx="469744" cy="259045"/>
    <xdr:sp macro="" textlink="">
      <xdr:nvSpPr>
        <xdr:cNvPr id="131" name="n_1mainValue【図書館】&#10;一人当たり面積"/>
        <xdr:cNvSpPr txBox="1"/>
      </xdr:nvSpPr>
      <xdr:spPr>
        <a:xfrm>
          <a:off x="93917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100982</xdr:rowOff>
    </xdr:from>
    <xdr:ext cx="469744" cy="259045"/>
    <xdr:sp macro="" textlink="">
      <xdr:nvSpPr>
        <xdr:cNvPr id="132" name="n_2mainValue【図書館】&#10;一人当たり面積"/>
        <xdr:cNvSpPr txBox="1"/>
      </xdr:nvSpPr>
      <xdr:spPr>
        <a:xfrm>
          <a:off x="8515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100982</xdr:rowOff>
    </xdr:from>
    <xdr:ext cx="469744" cy="259045"/>
    <xdr:sp macro="" textlink="">
      <xdr:nvSpPr>
        <xdr:cNvPr id="133" name="n_3mainValue【図書館】&#10;一人当たり面積"/>
        <xdr:cNvSpPr txBox="1"/>
      </xdr:nvSpPr>
      <xdr:spPr>
        <a:xfrm>
          <a:off x="7626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118745</xdr:rowOff>
    </xdr:from>
    <xdr:to>
      <xdr:col>24</xdr:col>
      <xdr:colOff>114300</xdr:colOff>
      <xdr:row>59</xdr:row>
      <xdr:rowOff>48895</xdr:rowOff>
    </xdr:to>
    <xdr:sp macro="" textlink="">
      <xdr:nvSpPr>
        <xdr:cNvPr id="173" name="楕円 172"/>
        <xdr:cNvSpPr/>
      </xdr:nvSpPr>
      <xdr:spPr>
        <a:xfrm>
          <a:off x="4584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141622</xdr:rowOff>
    </xdr:from>
    <xdr:ext cx="405111" cy="259045"/>
    <xdr:sp macro="" textlink="">
      <xdr:nvSpPr>
        <xdr:cNvPr id="174" name="【体育館・プール】&#10;有形固定資産減価償却率該当値テキスト"/>
        <xdr:cNvSpPr txBox="1"/>
      </xdr:nvSpPr>
      <xdr:spPr>
        <a:xfrm>
          <a:off x="4673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75" name="楕円 174"/>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169545</xdr:rowOff>
    </xdr:to>
    <xdr:cxnSp macro="">
      <xdr:nvCxnSpPr>
        <xdr:cNvPr id="176" name="直線コネクタ 175"/>
        <xdr:cNvCxnSpPr/>
      </xdr:nvCxnSpPr>
      <xdr:spPr>
        <a:xfrm>
          <a:off x="3797300" y="992124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77" name="楕円 176"/>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59</xdr:row>
      <xdr:rowOff>81915</xdr:rowOff>
    </xdr:to>
    <xdr:cxnSp macro="">
      <xdr:nvCxnSpPr>
        <xdr:cNvPr id="178" name="直線コネクタ 177"/>
        <xdr:cNvCxnSpPr/>
      </xdr:nvCxnSpPr>
      <xdr:spPr>
        <a:xfrm flipV="1">
          <a:off x="2908300" y="992124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79" name="楕円 178"/>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59</xdr:row>
      <xdr:rowOff>81915</xdr:rowOff>
    </xdr:to>
    <xdr:cxnSp macro="">
      <xdr:nvCxnSpPr>
        <xdr:cNvPr id="180" name="直線コネクタ 179"/>
        <xdr:cNvCxnSpPr/>
      </xdr:nvCxnSpPr>
      <xdr:spPr>
        <a:xfrm>
          <a:off x="2019300" y="996315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84" name="n_1mainValue【体育館・プー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185" name="n_2mainValue【体育館・プール】&#10;有形固定資産減価償却率"/>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186" name="n_3mainValue【体育館・プール】&#10;有形固定資産減価償却率"/>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25" name="楕円 224"/>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69867</xdr:rowOff>
    </xdr:from>
    <xdr:ext cx="469744" cy="259045"/>
    <xdr:sp macro="" textlink="">
      <xdr:nvSpPr>
        <xdr:cNvPr id="226" name="【体育館・プール】&#10;一人当たり面積該当値テキスト"/>
        <xdr:cNvSpPr txBox="1"/>
      </xdr:nvSpPr>
      <xdr:spPr>
        <a:xfrm>
          <a:off x="10515600"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154940</xdr:rowOff>
    </xdr:from>
    <xdr:to>
      <xdr:col>50</xdr:col>
      <xdr:colOff>165100</xdr:colOff>
      <xdr:row>64</xdr:row>
      <xdr:rowOff>85090</xdr:rowOff>
    </xdr:to>
    <xdr:sp macro="" textlink="">
      <xdr:nvSpPr>
        <xdr:cNvPr id="227" name="楕円 226"/>
        <xdr:cNvSpPr/>
      </xdr:nvSpPr>
      <xdr:spPr>
        <a:xfrm>
          <a:off x="958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34290</xdr:rowOff>
    </xdr:to>
    <xdr:cxnSp macro="">
      <xdr:nvCxnSpPr>
        <xdr:cNvPr id="228" name="直線コネクタ 227"/>
        <xdr:cNvCxnSpPr/>
      </xdr:nvCxnSpPr>
      <xdr:spPr>
        <a:xfrm>
          <a:off x="9639300" y="1100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154940</xdr:rowOff>
    </xdr:from>
    <xdr:to>
      <xdr:col>46</xdr:col>
      <xdr:colOff>38100</xdr:colOff>
      <xdr:row>64</xdr:row>
      <xdr:rowOff>85090</xdr:rowOff>
    </xdr:to>
    <xdr:sp macro="" textlink="">
      <xdr:nvSpPr>
        <xdr:cNvPr id="229" name="楕円 228"/>
        <xdr:cNvSpPr/>
      </xdr:nvSpPr>
      <xdr:spPr>
        <a:xfrm>
          <a:off x="8699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34290</xdr:rowOff>
    </xdr:from>
    <xdr:to>
      <xdr:col>50</xdr:col>
      <xdr:colOff>114300</xdr:colOff>
      <xdr:row>64</xdr:row>
      <xdr:rowOff>34290</xdr:rowOff>
    </xdr:to>
    <xdr:cxnSp macro="">
      <xdr:nvCxnSpPr>
        <xdr:cNvPr id="230" name="直線コネクタ 229"/>
        <xdr:cNvCxnSpPr/>
      </xdr:nvCxnSpPr>
      <xdr:spPr>
        <a:xfrm>
          <a:off x="8750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154940</xdr:rowOff>
    </xdr:from>
    <xdr:to>
      <xdr:col>41</xdr:col>
      <xdr:colOff>101600</xdr:colOff>
      <xdr:row>64</xdr:row>
      <xdr:rowOff>85090</xdr:rowOff>
    </xdr:to>
    <xdr:sp macro="" textlink="">
      <xdr:nvSpPr>
        <xdr:cNvPr id="231" name="楕円 230"/>
        <xdr:cNvSpPr/>
      </xdr:nvSpPr>
      <xdr:spPr>
        <a:xfrm>
          <a:off x="7810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34290</xdr:rowOff>
    </xdr:from>
    <xdr:to>
      <xdr:col>45</xdr:col>
      <xdr:colOff>177800</xdr:colOff>
      <xdr:row>64</xdr:row>
      <xdr:rowOff>34290</xdr:rowOff>
    </xdr:to>
    <xdr:cxnSp macro="">
      <xdr:nvCxnSpPr>
        <xdr:cNvPr id="232" name="直線コネクタ 231"/>
        <xdr:cNvCxnSpPr/>
      </xdr:nvCxnSpPr>
      <xdr:spPr>
        <a:xfrm>
          <a:off x="7861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76217</xdr:rowOff>
    </xdr:from>
    <xdr:ext cx="469744" cy="259045"/>
    <xdr:sp macro="" textlink="">
      <xdr:nvSpPr>
        <xdr:cNvPr id="236" name="n_1mainValue【体育館・プール】&#10;一人当たり面積"/>
        <xdr:cNvSpPr txBox="1"/>
      </xdr:nvSpPr>
      <xdr:spPr>
        <a:xfrm>
          <a:off x="93917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76217</xdr:rowOff>
    </xdr:from>
    <xdr:ext cx="469744" cy="259045"/>
    <xdr:sp macro="" textlink="">
      <xdr:nvSpPr>
        <xdr:cNvPr id="237" name="n_2mainValue【体育館・プール】&#10;一人当たり面積"/>
        <xdr:cNvSpPr txBox="1"/>
      </xdr:nvSpPr>
      <xdr:spPr>
        <a:xfrm>
          <a:off x="8515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76217</xdr:rowOff>
    </xdr:from>
    <xdr:ext cx="469744" cy="259045"/>
    <xdr:sp macro="" textlink="">
      <xdr:nvSpPr>
        <xdr:cNvPr id="238" name="n_3mainValue【体育館・プール】&#10;一人当たり面積"/>
        <xdr:cNvSpPr txBox="1"/>
      </xdr:nvSpPr>
      <xdr:spPr>
        <a:xfrm>
          <a:off x="7626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278" name="楕円 277"/>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279" name="【福祉施設】&#10;有形固定資産減価償却率該当値テキスト"/>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280" name="楕円 279"/>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64770</xdr:rowOff>
    </xdr:to>
    <xdr:cxnSp macro="">
      <xdr:nvCxnSpPr>
        <xdr:cNvPr id="281" name="直線コネクタ 280"/>
        <xdr:cNvCxnSpPr/>
      </xdr:nvCxnSpPr>
      <xdr:spPr>
        <a:xfrm>
          <a:off x="3797300" y="144570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3"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285" name="n_1mainValue【福祉施設】&#10;有形固定資産減価償却率"/>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1" name="直線コネクタ 310"/>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2"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3" name="直線コネクタ 312"/>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14"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15" name="直線コネクタ 314"/>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16"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17" name="フローチャート: 判断 316"/>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18" name="フローチャート: 判断 317"/>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9" name="フローチャート: 判断 318"/>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0" name="フローチャート: 判断 319"/>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109764</xdr:rowOff>
    </xdr:from>
    <xdr:to>
      <xdr:col>55</xdr:col>
      <xdr:colOff>50800</xdr:colOff>
      <xdr:row>82</xdr:row>
      <xdr:rowOff>39914</xdr:rowOff>
    </xdr:to>
    <xdr:sp macro="" textlink="">
      <xdr:nvSpPr>
        <xdr:cNvPr id="326" name="楕円 325"/>
        <xdr:cNvSpPr/>
      </xdr:nvSpPr>
      <xdr:spPr>
        <a:xfrm>
          <a:off x="10426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132641</xdr:rowOff>
    </xdr:from>
    <xdr:ext cx="469744" cy="259045"/>
    <xdr:sp macro="" textlink="">
      <xdr:nvSpPr>
        <xdr:cNvPr id="327" name="【福祉施設】&#10;一人当たり面積該当値テキスト"/>
        <xdr:cNvSpPr txBox="1"/>
      </xdr:nvSpPr>
      <xdr:spPr>
        <a:xfrm>
          <a:off x="10515600"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153851</xdr:rowOff>
    </xdr:from>
    <xdr:to>
      <xdr:col>50</xdr:col>
      <xdr:colOff>165100</xdr:colOff>
      <xdr:row>81</xdr:row>
      <xdr:rowOff>84001</xdr:rowOff>
    </xdr:to>
    <xdr:sp macro="" textlink="">
      <xdr:nvSpPr>
        <xdr:cNvPr id="328" name="楕円 327"/>
        <xdr:cNvSpPr/>
      </xdr:nvSpPr>
      <xdr:spPr>
        <a:xfrm>
          <a:off x="958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33201</xdr:rowOff>
    </xdr:from>
    <xdr:to>
      <xdr:col>55</xdr:col>
      <xdr:colOff>0</xdr:colOff>
      <xdr:row>81</xdr:row>
      <xdr:rowOff>160564</xdr:rowOff>
    </xdr:to>
    <xdr:cxnSp macro="">
      <xdr:nvCxnSpPr>
        <xdr:cNvPr id="329" name="直線コネクタ 328"/>
        <xdr:cNvCxnSpPr/>
      </xdr:nvCxnSpPr>
      <xdr:spPr>
        <a:xfrm>
          <a:off x="9639300" y="1392065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3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3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3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100528</xdr:rowOff>
    </xdr:from>
    <xdr:ext cx="469744" cy="259045"/>
    <xdr:sp macro="" textlink="">
      <xdr:nvSpPr>
        <xdr:cNvPr id="333" name="n_1mainValue【福祉施設】&#10;一人当たり面積"/>
        <xdr:cNvSpPr txBox="1"/>
      </xdr:nvSpPr>
      <xdr:spPr>
        <a:xfrm>
          <a:off x="9391727" y="1364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2" name="テキスト ボックス 3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3" name="直線コネクタ 3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5" name="テキスト ボックス 3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5" name="テキスト ボックス 3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7" name="テキスト ボックス 3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9" name="直線コネクタ 358"/>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60"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61" name="直線コネクタ 360"/>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3" name="直線コネクタ 36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64"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65" name="フローチャート: 判断 364"/>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6" name="フローチャート: 判断 365"/>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7" name="フローチャート: 判断 366"/>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8" name="フローチャート: 判断 367"/>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74" name="楕円 373"/>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48277</xdr:rowOff>
    </xdr:from>
    <xdr:ext cx="405111" cy="259045"/>
    <xdr:sp macro="" textlink="">
      <xdr:nvSpPr>
        <xdr:cNvPr id="375" name="【市民会館】&#10;有形固定資産減価償却率該当値テキスト"/>
        <xdr:cNvSpPr txBox="1"/>
      </xdr:nvSpPr>
      <xdr:spPr>
        <a:xfrm>
          <a:off x="4673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376" name="楕円 375"/>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68036</xdr:rowOff>
    </xdr:from>
    <xdr:to>
      <xdr:col>24</xdr:col>
      <xdr:colOff>63500</xdr:colOff>
      <xdr:row>103</xdr:row>
      <xdr:rowOff>76200</xdr:rowOff>
    </xdr:to>
    <xdr:cxnSp macro="">
      <xdr:nvCxnSpPr>
        <xdr:cNvPr id="377" name="直線コネクタ 376"/>
        <xdr:cNvCxnSpPr/>
      </xdr:nvCxnSpPr>
      <xdr:spPr>
        <a:xfrm>
          <a:off x="3797300" y="1772738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28666</xdr:rowOff>
    </xdr:from>
    <xdr:to>
      <xdr:col>15</xdr:col>
      <xdr:colOff>101600</xdr:colOff>
      <xdr:row>103</xdr:row>
      <xdr:rowOff>130266</xdr:rowOff>
    </xdr:to>
    <xdr:sp macro="" textlink="">
      <xdr:nvSpPr>
        <xdr:cNvPr id="378" name="楕円 377"/>
        <xdr:cNvSpPr/>
      </xdr:nvSpPr>
      <xdr:spPr>
        <a:xfrm>
          <a:off x="2857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68036</xdr:rowOff>
    </xdr:from>
    <xdr:to>
      <xdr:col>19</xdr:col>
      <xdr:colOff>177800</xdr:colOff>
      <xdr:row>103</xdr:row>
      <xdr:rowOff>79466</xdr:rowOff>
    </xdr:to>
    <xdr:cxnSp macro="">
      <xdr:nvCxnSpPr>
        <xdr:cNvPr id="379" name="直線コネクタ 378"/>
        <xdr:cNvCxnSpPr/>
      </xdr:nvCxnSpPr>
      <xdr:spPr>
        <a:xfrm flipV="1">
          <a:off x="2908300" y="17727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17236</xdr:rowOff>
    </xdr:from>
    <xdr:to>
      <xdr:col>10</xdr:col>
      <xdr:colOff>165100</xdr:colOff>
      <xdr:row>103</xdr:row>
      <xdr:rowOff>118836</xdr:rowOff>
    </xdr:to>
    <xdr:sp macro="" textlink="">
      <xdr:nvSpPr>
        <xdr:cNvPr id="380" name="楕円 379"/>
        <xdr:cNvSpPr/>
      </xdr:nvSpPr>
      <xdr:spPr>
        <a:xfrm>
          <a:off x="1968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68036</xdr:rowOff>
    </xdr:from>
    <xdr:to>
      <xdr:col>15</xdr:col>
      <xdr:colOff>50800</xdr:colOff>
      <xdr:row>103</xdr:row>
      <xdr:rowOff>79466</xdr:rowOff>
    </xdr:to>
    <xdr:cxnSp macro="">
      <xdr:nvCxnSpPr>
        <xdr:cNvPr id="381" name="直線コネクタ 380"/>
        <xdr:cNvCxnSpPr/>
      </xdr:nvCxnSpPr>
      <xdr:spPr>
        <a:xfrm>
          <a:off x="2019300" y="17727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82"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83"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84" name="n_3aveValue【市民会館】&#10;有形固定資産減価償却率"/>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385" name="n_1mainValue【市民会館】&#10;有形固定資産減価償却率"/>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146793</xdr:rowOff>
    </xdr:from>
    <xdr:ext cx="405111" cy="259045"/>
    <xdr:sp macro="" textlink="">
      <xdr:nvSpPr>
        <xdr:cNvPr id="386" name="n_2mainValue【市民会館】&#10;有形固定資産減価償却率"/>
        <xdr:cNvSpPr txBox="1"/>
      </xdr:nvSpPr>
      <xdr:spPr>
        <a:xfrm>
          <a:off x="2705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135363</xdr:rowOff>
    </xdr:from>
    <xdr:ext cx="405111" cy="259045"/>
    <xdr:sp macro="" textlink="">
      <xdr:nvSpPr>
        <xdr:cNvPr id="387" name="n_3mainValue【市民会館】&#10;有形固定資産減価償却率"/>
        <xdr:cNvSpPr txBox="1"/>
      </xdr:nvSpPr>
      <xdr:spPr>
        <a:xfrm>
          <a:off x="1816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8" name="直線コネクタ 39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9" name="テキスト ボックス 39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0" name="直線コネクタ 39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1" name="テキスト ボックス 40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2" name="直線コネクタ 40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3" name="テキスト ボックス 40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4" name="直線コネクタ 40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5" name="テキスト ボックス 40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9" name="直線コネクタ 408"/>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1" name="直線コネクタ 41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12"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13" name="直線コネクタ 412"/>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14"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15" name="フローチャート: 判断 414"/>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16" name="フローチャート: 判断 415"/>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17" name="フローチャート: 判断 416"/>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18" name="フローチャート: 判断 417"/>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119126</xdr:rowOff>
    </xdr:from>
    <xdr:to>
      <xdr:col>55</xdr:col>
      <xdr:colOff>50800</xdr:colOff>
      <xdr:row>107</xdr:row>
      <xdr:rowOff>49276</xdr:rowOff>
    </xdr:to>
    <xdr:sp macro="" textlink="">
      <xdr:nvSpPr>
        <xdr:cNvPr id="424" name="楕円 423"/>
        <xdr:cNvSpPr/>
      </xdr:nvSpPr>
      <xdr:spPr>
        <a:xfrm>
          <a:off x="10426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97553</xdr:rowOff>
    </xdr:from>
    <xdr:ext cx="469744" cy="259045"/>
    <xdr:sp macro="" textlink="">
      <xdr:nvSpPr>
        <xdr:cNvPr id="425" name="【市民会館】&#10;一人当たり面積該当値テキスト"/>
        <xdr:cNvSpPr txBox="1"/>
      </xdr:nvSpPr>
      <xdr:spPr>
        <a:xfrm>
          <a:off x="10515600"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119126</xdr:rowOff>
    </xdr:from>
    <xdr:to>
      <xdr:col>50</xdr:col>
      <xdr:colOff>165100</xdr:colOff>
      <xdr:row>107</xdr:row>
      <xdr:rowOff>49276</xdr:rowOff>
    </xdr:to>
    <xdr:sp macro="" textlink="">
      <xdr:nvSpPr>
        <xdr:cNvPr id="426" name="楕円 425"/>
        <xdr:cNvSpPr/>
      </xdr:nvSpPr>
      <xdr:spPr>
        <a:xfrm>
          <a:off x="9588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169926</xdr:rowOff>
    </xdr:from>
    <xdr:to>
      <xdr:col>55</xdr:col>
      <xdr:colOff>0</xdr:colOff>
      <xdr:row>106</xdr:row>
      <xdr:rowOff>169926</xdr:rowOff>
    </xdr:to>
    <xdr:cxnSp macro="">
      <xdr:nvCxnSpPr>
        <xdr:cNvPr id="427" name="直線コネクタ 426"/>
        <xdr:cNvCxnSpPr/>
      </xdr:nvCxnSpPr>
      <xdr:spPr>
        <a:xfrm>
          <a:off x="9639300" y="18343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119126</xdr:rowOff>
    </xdr:from>
    <xdr:to>
      <xdr:col>46</xdr:col>
      <xdr:colOff>38100</xdr:colOff>
      <xdr:row>107</xdr:row>
      <xdr:rowOff>49276</xdr:rowOff>
    </xdr:to>
    <xdr:sp macro="" textlink="">
      <xdr:nvSpPr>
        <xdr:cNvPr id="428" name="楕円 427"/>
        <xdr:cNvSpPr/>
      </xdr:nvSpPr>
      <xdr:spPr>
        <a:xfrm>
          <a:off x="8699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169926</xdr:rowOff>
    </xdr:from>
    <xdr:to>
      <xdr:col>50</xdr:col>
      <xdr:colOff>114300</xdr:colOff>
      <xdr:row>106</xdr:row>
      <xdr:rowOff>169926</xdr:rowOff>
    </xdr:to>
    <xdr:cxnSp macro="">
      <xdr:nvCxnSpPr>
        <xdr:cNvPr id="429" name="直線コネクタ 428"/>
        <xdr:cNvCxnSpPr/>
      </xdr:nvCxnSpPr>
      <xdr:spPr>
        <a:xfrm>
          <a:off x="8750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167132</xdr:rowOff>
    </xdr:from>
    <xdr:to>
      <xdr:col>41</xdr:col>
      <xdr:colOff>101600</xdr:colOff>
      <xdr:row>106</xdr:row>
      <xdr:rowOff>97282</xdr:rowOff>
    </xdr:to>
    <xdr:sp macro="" textlink="">
      <xdr:nvSpPr>
        <xdr:cNvPr id="430" name="楕円 429"/>
        <xdr:cNvSpPr/>
      </xdr:nvSpPr>
      <xdr:spPr>
        <a:xfrm>
          <a:off x="7810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46482</xdr:rowOff>
    </xdr:from>
    <xdr:to>
      <xdr:col>45</xdr:col>
      <xdr:colOff>177800</xdr:colOff>
      <xdr:row>106</xdr:row>
      <xdr:rowOff>169926</xdr:rowOff>
    </xdr:to>
    <xdr:cxnSp macro="">
      <xdr:nvCxnSpPr>
        <xdr:cNvPr id="431" name="直線コネクタ 430"/>
        <xdr:cNvCxnSpPr/>
      </xdr:nvCxnSpPr>
      <xdr:spPr>
        <a:xfrm>
          <a:off x="7861300" y="1822018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32"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33"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34"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40403</xdr:rowOff>
    </xdr:from>
    <xdr:ext cx="469744" cy="259045"/>
    <xdr:sp macro="" textlink="">
      <xdr:nvSpPr>
        <xdr:cNvPr id="435" name="n_1mainValue【市民会館】&#10;一人当たり面積"/>
        <xdr:cNvSpPr txBox="1"/>
      </xdr:nvSpPr>
      <xdr:spPr>
        <a:xfrm>
          <a:off x="9391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40403</xdr:rowOff>
    </xdr:from>
    <xdr:ext cx="469744" cy="259045"/>
    <xdr:sp macro="" textlink="">
      <xdr:nvSpPr>
        <xdr:cNvPr id="436" name="n_2mainValue【市民会館】&#10;一人当たり面積"/>
        <xdr:cNvSpPr txBox="1"/>
      </xdr:nvSpPr>
      <xdr:spPr>
        <a:xfrm>
          <a:off x="8515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113809</xdr:rowOff>
    </xdr:from>
    <xdr:ext cx="469744" cy="259045"/>
    <xdr:sp macro="" textlink="">
      <xdr:nvSpPr>
        <xdr:cNvPr id="437" name="n_3mainValue【市民会館】&#10;一人当たり面積"/>
        <xdr:cNvSpPr txBox="1"/>
      </xdr:nvSpPr>
      <xdr:spPr>
        <a:xfrm>
          <a:off x="7626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6" name="テキスト ボックス 4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7" name="直線コネクタ 4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9" name="テキスト ボックス 4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9" name="テキスト ボックス 4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1" name="テキスト ボックス 4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63" name="直線コネクタ 46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6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5" name="直線コネクタ 4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66"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67" name="直線コネクタ 46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68"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69" name="フローチャート: 判断 468"/>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70" name="フローチャート: 判断 469"/>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71" name="フローチャート: 判断 470"/>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72" name="フローチャート: 判断 471"/>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138067</xdr:rowOff>
    </xdr:from>
    <xdr:to>
      <xdr:col>85</xdr:col>
      <xdr:colOff>177800</xdr:colOff>
      <xdr:row>37</xdr:row>
      <xdr:rowOff>68217</xdr:rowOff>
    </xdr:to>
    <xdr:sp macro="" textlink="">
      <xdr:nvSpPr>
        <xdr:cNvPr id="478" name="楕円 477"/>
        <xdr:cNvSpPr/>
      </xdr:nvSpPr>
      <xdr:spPr>
        <a:xfrm>
          <a:off x="16268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116494</xdr:rowOff>
    </xdr:from>
    <xdr:ext cx="405111" cy="259045"/>
    <xdr:sp macro="" textlink="">
      <xdr:nvSpPr>
        <xdr:cNvPr id="479" name="【一般廃棄物処理施設】&#10;有形固定資産減価償却率該当値テキスト"/>
        <xdr:cNvSpPr txBox="1"/>
      </xdr:nvSpPr>
      <xdr:spPr>
        <a:xfrm>
          <a:off x="16357600" y="628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480" name="楕円 479"/>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151311</xdr:rowOff>
    </xdr:from>
    <xdr:to>
      <xdr:col>85</xdr:col>
      <xdr:colOff>127000</xdr:colOff>
      <xdr:row>37</xdr:row>
      <xdr:rowOff>17417</xdr:rowOff>
    </xdr:to>
    <xdr:cxnSp macro="">
      <xdr:nvCxnSpPr>
        <xdr:cNvPr id="481" name="直線コネクタ 480"/>
        <xdr:cNvCxnSpPr/>
      </xdr:nvCxnSpPr>
      <xdr:spPr>
        <a:xfrm>
          <a:off x="15481300" y="6152061"/>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482" name="楕円 481"/>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151311</xdr:rowOff>
    </xdr:to>
    <xdr:cxnSp macro="">
      <xdr:nvCxnSpPr>
        <xdr:cNvPr id="483" name="直線コネクタ 482"/>
        <xdr:cNvCxnSpPr/>
      </xdr:nvCxnSpPr>
      <xdr:spPr>
        <a:xfrm>
          <a:off x="14592300" y="6036128"/>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84"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85"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86"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487" name="n_1mainValue【一般廃棄物処理施設】&#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488" name="n_2mainValue【一般廃棄物処理施設】&#10;有形固定資産減価償却率"/>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99" name="直線コネクタ 49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0" name="テキスト ボックス 49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1" name="直線コネクタ 5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2" name="テキスト ボックス 50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3" name="直線コネクタ 50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4" name="テキスト ボックス 50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08" name="直線コネクタ 507"/>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09"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0" name="直線コネクタ 509"/>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11"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12" name="直線コネクタ 511"/>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13"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14" name="フローチャート: 判断 513"/>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15" name="フローチャート: 判断 514"/>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16" name="フローチャート: 判断 515"/>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17" name="フローチャート: 判断 516"/>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128647</xdr:rowOff>
    </xdr:from>
    <xdr:to>
      <xdr:col>116</xdr:col>
      <xdr:colOff>114300</xdr:colOff>
      <xdr:row>38</xdr:row>
      <xdr:rowOff>58797</xdr:rowOff>
    </xdr:to>
    <xdr:sp macro="" textlink="">
      <xdr:nvSpPr>
        <xdr:cNvPr id="523" name="楕円 522"/>
        <xdr:cNvSpPr/>
      </xdr:nvSpPr>
      <xdr:spPr>
        <a:xfrm>
          <a:off x="22110700" y="64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151524</xdr:rowOff>
    </xdr:from>
    <xdr:ext cx="534377" cy="259045"/>
    <xdr:sp macro="" textlink="">
      <xdr:nvSpPr>
        <xdr:cNvPr id="524" name="【一般廃棄物処理施設】&#10;一人当たり有形固定資産（償却資産）額該当値テキスト"/>
        <xdr:cNvSpPr txBox="1"/>
      </xdr:nvSpPr>
      <xdr:spPr>
        <a:xfrm>
          <a:off x="22199600" y="632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72172</xdr:rowOff>
    </xdr:from>
    <xdr:to>
      <xdr:col>112</xdr:col>
      <xdr:colOff>38100</xdr:colOff>
      <xdr:row>39</xdr:row>
      <xdr:rowOff>2322</xdr:rowOff>
    </xdr:to>
    <xdr:sp macro="" textlink="">
      <xdr:nvSpPr>
        <xdr:cNvPr id="525" name="楕円 524"/>
        <xdr:cNvSpPr/>
      </xdr:nvSpPr>
      <xdr:spPr>
        <a:xfrm>
          <a:off x="21272500" y="658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7997</xdr:rowOff>
    </xdr:from>
    <xdr:to>
      <xdr:col>116</xdr:col>
      <xdr:colOff>63500</xdr:colOff>
      <xdr:row>38</xdr:row>
      <xdr:rowOff>122972</xdr:rowOff>
    </xdr:to>
    <xdr:cxnSp macro="">
      <xdr:nvCxnSpPr>
        <xdr:cNvPr id="526" name="直線コネクタ 525"/>
        <xdr:cNvCxnSpPr/>
      </xdr:nvCxnSpPr>
      <xdr:spPr>
        <a:xfrm flipV="1">
          <a:off x="21323300" y="6523097"/>
          <a:ext cx="838200" cy="1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162766</xdr:rowOff>
    </xdr:from>
    <xdr:to>
      <xdr:col>107</xdr:col>
      <xdr:colOff>101600</xdr:colOff>
      <xdr:row>38</xdr:row>
      <xdr:rowOff>92916</xdr:rowOff>
    </xdr:to>
    <xdr:sp macro="" textlink="">
      <xdr:nvSpPr>
        <xdr:cNvPr id="527" name="楕円 526"/>
        <xdr:cNvSpPr/>
      </xdr:nvSpPr>
      <xdr:spPr>
        <a:xfrm>
          <a:off x="20383500" y="65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42116</xdr:rowOff>
    </xdr:from>
    <xdr:to>
      <xdr:col>111</xdr:col>
      <xdr:colOff>177800</xdr:colOff>
      <xdr:row>38</xdr:row>
      <xdr:rowOff>122972</xdr:rowOff>
    </xdr:to>
    <xdr:cxnSp macro="">
      <xdr:nvCxnSpPr>
        <xdr:cNvPr id="528" name="直線コネクタ 527"/>
        <xdr:cNvCxnSpPr/>
      </xdr:nvCxnSpPr>
      <xdr:spPr>
        <a:xfrm>
          <a:off x="20434300" y="6557216"/>
          <a:ext cx="889000" cy="8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29"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30"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31"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18849</xdr:rowOff>
    </xdr:from>
    <xdr:ext cx="534377" cy="259045"/>
    <xdr:sp macro="" textlink="">
      <xdr:nvSpPr>
        <xdr:cNvPr id="532" name="n_1mainValue【一般廃棄物処理施設】&#10;一人当たり有形固定資産（償却資産）額"/>
        <xdr:cNvSpPr txBox="1"/>
      </xdr:nvSpPr>
      <xdr:spPr>
        <a:xfrm>
          <a:off x="21043411" y="63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109443</xdr:rowOff>
    </xdr:from>
    <xdr:ext cx="534377" cy="259045"/>
    <xdr:sp macro="" textlink="">
      <xdr:nvSpPr>
        <xdr:cNvPr id="533" name="n_2mainValue【一般廃棄物処理施設】&#10;一人当たり有形固定資産（償却資産）額"/>
        <xdr:cNvSpPr txBox="1"/>
      </xdr:nvSpPr>
      <xdr:spPr>
        <a:xfrm>
          <a:off x="20167111" y="62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1" name="正方形/長方形 5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2" name="正方形/長方形 5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3" name="正方形/長方形 5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4" name="正方形/長方形 5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5" name="正方形/長方形 5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6" name="正方形/長方形 5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正方形/長方形 5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8" name="テキスト ボックス 5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9" name="直線コネクタ 5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1" name="テキスト ボックス 5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1" name="テキスト ボックス 5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75" name="直線コネクタ 57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7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77" name="直線コネクタ 57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9" name="直線コネクタ 57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80"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81" name="フローチャート: 判断 58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82" name="フローチャート: 判断 58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83" name="フローチャート: 判断 58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84" name="フローチャート: 判断 58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590" name="楕円 589"/>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591" name="【消防施設】&#10;有形固定資産減価償却率該当値テキスト"/>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592" name="楕円 591"/>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103414</xdr:rowOff>
    </xdr:to>
    <xdr:cxnSp macro="">
      <xdr:nvCxnSpPr>
        <xdr:cNvPr id="593" name="直線コネクタ 592"/>
        <xdr:cNvCxnSpPr/>
      </xdr:nvCxnSpPr>
      <xdr:spPr>
        <a:xfrm flipV="1">
          <a:off x="15481300" y="1392391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121194</xdr:rowOff>
    </xdr:from>
    <xdr:to>
      <xdr:col>76</xdr:col>
      <xdr:colOff>165100</xdr:colOff>
      <xdr:row>82</xdr:row>
      <xdr:rowOff>51344</xdr:rowOff>
    </xdr:to>
    <xdr:sp macro="" textlink="">
      <xdr:nvSpPr>
        <xdr:cNvPr id="594" name="楕円 593"/>
        <xdr:cNvSpPr/>
      </xdr:nvSpPr>
      <xdr:spPr>
        <a:xfrm>
          <a:off x="14541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82</xdr:row>
      <xdr:rowOff>544</xdr:rowOff>
    </xdr:to>
    <xdr:cxnSp macro="">
      <xdr:nvCxnSpPr>
        <xdr:cNvPr id="595" name="直線コネクタ 594"/>
        <xdr:cNvCxnSpPr/>
      </xdr:nvCxnSpPr>
      <xdr:spPr>
        <a:xfrm flipV="1">
          <a:off x="14592300" y="139908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96"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97"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98"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170741</xdr:rowOff>
    </xdr:from>
    <xdr:ext cx="405111" cy="259045"/>
    <xdr:sp macro="" textlink="">
      <xdr:nvSpPr>
        <xdr:cNvPr id="599" name="n_1main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67871</xdr:rowOff>
    </xdr:from>
    <xdr:ext cx="405111" cy="259045"/>
    <xdr:sp macro="" textlink="">
      <xdr:nvSpPr>
        <xdr:cNvPr id="600" name="n_2mainValue【消防施設】&#10;有形固定資産減価償却率"/>
        <xdr:cNvSpPr txBox="1"/>
      </xdr:nvSpPr>
      <xdr:spPr>
        <a:xfrm>
          <a:off x="14389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1" name="直線コネクタ 61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2" name="テキスト ボックス 61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3" name="直線コネクタ 61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4" name="テキスト ボックス 61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5" name="直線コネクタ 61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6" name="テキスト ボックス 61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7" name="直線コネクタ 61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8" name="テキスト ボックス 61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22" name="直線コネクタ 621"/>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23"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24" name="直線コネクタ 623"/>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25"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26" name="直線コネクタ 625"/>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27"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28" name="フローチャート: 判断 627"/>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29" name="フローチャート: 判断 628"/>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30" name="フローチャート: 判断 629"/>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31" name="フローチャート: 判断 630"/>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637" name="楕円 636"/>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638" name="【消防施設】&#10;一人当たり面積該当値テキスト"/>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639" name="楕円 638"/>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82</xdr:row>
      <xdr:rowOff>143256</xdr:rowOff>
    </xdr:to>
    <xdr:cxnSp macro="">
      <xdr:nvCxnSpPr>
        <xdr:cNvPr id="640" name="直線コネクタ 639"/>
        <xdr:cNvCxnSpPr/>
      </xdr:nvCxnSpPr>
      <xdr:spPr>
        <a:xfrm>
          <a:off x="21323300" y="142021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641" name="楕円 640"/>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82</xdr:row>
      <xdr:rowOff>143256</xdr:rowOff>
    </xdr:to>
    <xdr:cxnSp macro="">
      <xdr:nvCxnSpPr>
        <xdr:cNvPr id="642" name="直線コネクタ 641"/>
        <xdr:cNvCxnSpPr/>
      </xdr:nvCxnSpPr>
      <xdr:spPr>
        <a:xfrm>
          <a:off x="20434300" y="1420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43"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44"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45"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646" name="n_1mainValue【消防施設】&#10;一人当たり面積"/>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647" name="n_2mainValue【消防施設】&#10;一人当たり面積"/>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3" name="直線コネクタ 672"/>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4"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5" name="直線コネクタ 67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78"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79" name="フローチャート: 判断 678"/>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80" name="フローチャート: 判断 679"/>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81" name="フローチャート: 判断 680"/>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82" name="フローチャート: 判断 681"/>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688" name="楕円 687"/>
        <xdr:cNvSpPr/>
      </xdr:nvSpPr>
      <xdr:spPr>
        <a:xfrm>
          <a:off x="16268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114861</xdr:rowOff>
    </xdr:from>
    <xdr:ext cx="405111" cy="259045"/>
    <xdr:sp macro="" textlink="">
      <xdr:nvSpPr>
        <xdr:cNvPr id="689" name="【庁舎】&#10;有形固定資産減価償却率該当値テキスト"/>
        <xdr:cNvSpPr txBox="1"/>
      </xdr:nvSpPr>
      <xdr:spPr>
        <a:xfrm>
          <a:off x="16357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690" name="楕円 689"/>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50074</xdr:rowOff>
    </xdr:to>
    <xdr:cxnSp macro="">
      <xdr:nvCxnSpPr>
        <xdr:cNvPr id="691" name="直線コネクタ 690"/>
        <xdr:cNvCxnSpPr/>
      </xdr:nvCxnSpPr>
      <xdr:spPr>
        <a:xfrm flipV="1">
          <a:off x="15481300" y="180180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692" name="楕円 691"/>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82731</xdr:rowOff>
    </xdr:to>
    <xdr:cxnSp macro="">
      <xdr:nvCxnSpPr>
        <xdr:cNvPr id="693" name="直線コネクタ 692"/>
        <xdr:cNvCxnSpPr/>
      </xdr:nvCxnSpPr>
      <xdr:spPr>
        <a:xfrm flipV="1">
          <a:off x="14592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94" name="楕円 693"/>
        <xdr:cNvSpPr/>
      </xdr:nvSpPr>
      <xdr:spPr>
        <a:xfrm>
          <a:off x="1365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105</xdr:row>
      <xdr:rowOff>82731</xdr:rowOff>
    </xdr:to>
    <xdr:cxnSp macro="">
      <xdr:nvCxnSpPr>
        <xdr:cNvPr id="695" name="直線コネクタ 694"/>
        <xdr:cNvCxnSpPr/>
      </xdr:nvCxnSpPr>
      <xdr:spPr>
        <a:xfrm>
          <a:off x="13703300" y="180800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696"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697"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98"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92001</xdr:rowOff>
    </xdr:from>
    <xdr:ext cx="405111" cy="259045"/>
    <xdr:sp macro="" textlink="">
      <xdr:nvSpPr>
        <xdr:cNvPr id="699" name="n_1mainValue【庁舎】&#10;有形固定資産減価償却率"/>
        <xdr:cNvSpPr txBox="1"/>
      </xdr:nvSpPr>
      <xdr:spPr>
        <a:xfrm>
          <a:off x="15266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700" name="n_2mainValue【庁舎】&#10;有形固定資産減価償却率"/>
        <xdr:cNvSpPr txBox="1"/>
      </xdr:nvSpPr>
      <xdr:spPr>
        <a:xfrm>
          <a:off x="14389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01" name="n_3main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25" name="直線コネクタ 724"/>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26"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27" name="直線コネクタ 72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28"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29" name="直線コネクタ 728"/>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30"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31" name="フローチャート: 判断 730"/>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32" name="フローチャート: 判断 731"/>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33" name="フローチャート: 判断 732"/>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34" name="フローチャート: 判断 733"/>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740" name="楕円 739"/>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741" name="【庁舎】&#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742" name="楕円 741"/>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7620</xdr:rowOff>
    </xdr:to>
    <xdr:cxnSp macro="">
      <xdr:nvCxnSpPr>
        <xdr:cNvPr id="743" name="直線コネクタ 742"/>
        <xdr:cNvCxnSpPr/>
      </xdr:nvCxnSpPr>
      <xdr:spPr>
        <a:xfrm>
          <a:off x="21323300" y="1783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744" name="楕円 743"/>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7620</xdr:rowOff>
    </xdr:to>
    <xdr:cxnSp macro="">
      <xdr:nvCxnSpPr>
        <xdr:cNvPr id="745" name="直線コネクタ 744"/>
        <xdr:cNvCxnSpPr/>
      </xdr:nvCxnSpPr>
      <xdr:spPr>
        <a:xfrm>
          <a:off x="20434300" y="1783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84455</xdr:rowOff>
    </xdr:from>
    <xdr:to>
      <xdr:col>102</xdr:col>
      <xdr:colOff>165100</xdr:colOff>
      <xdr:row>107</xdr:row>
      <xdr:rowOff>14605</xdr:rowOff>
    </xdr:to>
    <xdr:sp macro="" textlink="">
      <xdr:nvSpPr>
        <xdr:cNvPr id="746" name="楕円 745"/>
        <xdr:cNvSpPr/>
      </xdr:nvSpPr>
      <xdr:spPr>
        <a:xfrm>
          <a:off x="19494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106</xdr:row>
      <xdr:rowOff>135255</xdr:rowOff>
    </xdr:to>
    <xdr:cxnSp macro="">
      <xdr:nvCxnSpPr>
        <xdr:cNvPr id="747" name="直線コネクタ 746"/>
        <xdr:cNvCxnSpPr/>
      </xdr:nvCxnSpPr>
      <xdr:spPr>
        <a:xfrm flipV="1">
          <a:off x="19545300" y="1783842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48"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49"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50"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751"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752" name="n_2mainValue【庁舎】&#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5732</xdr:rowOff>
    </xdr:from>
    <xdr:ext cx="469744" cy="259045"/>
    <xdr:sp macro="" textlink="">
      <xdr:nvSpPr>
        <xdr:cNvPr id="753" name="n_3mainValue【庁舎】&#10;一人当たり面積"/>
        <xdr:cNvSpPr txBox="1"/>
      </xdr:nvSpPr>
      <xdr:spPr>
        <a:xfrm>
          <a:off x="19310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図書館ついて、類似団体平均を大きく上回っている状況であり</a:t>
          </a:r>
          <a:r>
            <a:rPr kumimoji="1" lang="ja-JP" altLang="en-US" sz="1400" b="0" i="0" baseline="0">
              <a:solidFill>
                <a:schemeClr val="dk1"/>
              </a:solidFill>
              <a:effectLst/>
              <a:latin typeface="+mn-lt"/>
              <a:ea typeface="+mn-ea"/>
              <a:cs typeface="+mn-cs"/>
            </a:rPr>
            <a:t>、更新が予定されている</a:t>
          </a:r>
          <a:r>
            <a:rPr kumimoji="1"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その他について、役割や機能・特性に合わせ補修・更新の実施時期や最適な対策方法を決定するとともに、優先順位を考慮しながら適正な維持管理を図る。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41,446
40,800
35.28
15,715,197
15,170,687
422,951
7,657,230
8,959,449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近年はほぼ横ばいの数値で推移していたが、地方消費税交付金等の増により基準財政収入額が伸びているため、財政力指数も上昇傾向にある。しかしながら、依然として類似団体平均を下回っており、今後も村税徴収体制の強化や遊休地の利活用等により自主財源の確保に努め、行政運営の効率化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41628</xdr:rowOff>
    </xdr:to>
    <xdr:cxnSp macro="">
      <xdr:nvCxnSpPr>
        <xdr:cNvPr id="69" name="直線コネクタ 68"/>
        <xdr:cNvCxnSpPr/>
      </xdr:nvCxnSpPr>
      <xdr:spPr>
        <a:xfrm flipV="1">
          <a:off x="4114800" y="73871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81845</xdr:rowOff>
    </xdr:to>
    <xdr:cxnSp macro="">
      <xdr:nvCxnSpPr>
        <xdr:cNvPr id="75" name="直線コネクタ 74"/>
        <xdr:cNvCxnSpPr/>
      </xdr:nvCxnSpPr>
      <xdr:spPr>
        <a:xfrm flipV="1">
          <a:off x="2336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108655</xdr:rowOff>
    </xdr:to>
    <xdr:cxnSp macro="">
      <xdr:nvCxnSpPr>
        <xdr:cNvPr id="78" name="直線コネクタ 77"/>
        <xdr:cNvCxnSpPr/>
      </xdr:nvCxnSpPr>
      <xdr:spPr>
        <a:xfrm flipV="1">
          <a:off x="1447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本村は、基地収入（財産収入）が経常的に入るため経常収支比率が類似団体と比較して高い順位となっている。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の経常経費充当一般財源が</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費や公債費の増により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の増となった一方、分母の経常一般財源等の総額が</a:t>
          </a:r>
          <a:r>
            <a:rPr kumimoji="1" lang="en-US" altLang="ja-JP" sz="1100">
              <a:solidFill>
                <a:schemeClr val="dk1"/>
              </a:solidFill>
              <a:effectLst/>
              <a:latin typeface="+mn-lt"/>
              <a:ea typeface="+mn-ea"/>
              <a:cs typeface="+mn-cs"/>
            </a:rPr>
            <a:t>261,144</a:t>
          </a:r>
          <a:r>
            <a:rPr kumimoji="1" lang="ja-JP" altLang="ja-JP" sz="1100">
              <a:solidFill>
                <a:schemeClr val="dk1"/>
              </a:solidFill>
              <a:effectLst/>
              <a:latin typeface="+mn-lt"/>
              <a:ea typeface="+mn-ea"/>
              <a:cs typeface="+mn-cs"/>
            </a:rPr>
            <a:t>千円（対前年度比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に留まった</a:t>
          </a:r>
          <a:r>
            <a:rPr kumimoji="1" lang="ja-JP" altLang="ja-JP" sz="1100">
              <a:solidFill>
                <a:schemeClr val="dk1"/>
              </a:solidFill>
              <a:effectLst/>
              <a:latin typeface="+mn-lt"/>
              <a:ea typeface="+mn-ea"/>
              <a:cs typeface="+mn-cs"/>
            </a:rPr>
            <a:t>ため、経常収支比率は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31432</xdr:rowOff>
    </xdr:to>
    <xdr:cxnSp macro="">
      <xdr:nvCxnSpPr>
        <xdr:cNvPr id="128" name="直線コネクタ 127"/>
        <xdr:cNvCxnSpPr/>
      </xdr:nvCxnSpPr>
      <xdr:spPr>
        <a:xfrm>
          <a:off x="4114800" y="103124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55563</xdr:rowOff>
    </xdr:to>
    <xdr:cxnSp macro="">
      <xdr:nvCxnSpPr>
        <xdr:cNvPr id="131" name="直線コネクタ 130"/>
        <xdr:cNvCxnSpPr/>
      </xdr:nvCxnSpPr>
      <xdr:spPr>
        <a:xfrm flipV="1">
          <a:off x="3225800" y="103124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55563</xdr:rowOff>
    </xdr:to>
    <xdr:cxnSp macro="">
      <xdr:nvCxnSpPr>
        <xdr:cNvPr id="134" name="直線コネクタ 133"/>
        <xdr:cNvCxnSpPr/>
      </xdr:nvCxnSpPr>
      <xdr:spPr>
        <a:xfrm>
          <a:off x="2336800" y="102641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146050</xdr:rowOff>
    </xdr:to>
    <xdr:cxnSp macro="">
      <xdr:nvCxnSpPr>
        <xdr:cNvPr id="137" name="直線コネクタ 136"/>
        <xdr:cNvCxnSpPr/>
      </xdr:nvCxnSpPr>
      <xdr:spPr>
        <a:xfrm flipV="1">
          <a:off x="1447800" y="102641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152082</xdr:rowOff>
    </xdr:from>
    <xdr:to>
      <xdr:col>23</xdr:col>
      <xdr:colOff>184150</xdr:colOff>
      <xdr:row>60</xdr:row>
      <xdr:rowOff>82232</xdr:rowOff>
    </xdr:to>
    <xdr:sp macro="" textlink="">
      <xdr:nvSpPr>
        <xdr:cNvPr id="147" name="楕円 146"/>
        <xdr:cNvSpPr/>
      </xdr:nvSpPr>
      <xdr:spPr>
        <a:xfrm>
          <a:off x="4902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168609</xdr:rowOff>
    </xdr:from>
    <xdr:ext cx="762000" cy="259045"/>
    <xdr:sp macro="" textlink="">
      <xdr:nvSpPr>
        <xdr:cNvPr id="148" name="財政構造の弾力性該当値テキスト"/>
        <xdr:cNvSpPr txBox="1"/>
      </xdr:nvSpPr>
      <xdr:spPr>
        <a:xfrm>
          <a:off x="5041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49" name="楕円 148"/>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0" name="テキスト ボックス 149"/>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4763</xdr:rowOff>
    </xdr:from>
    <xdr:to>
      <xdr:col>15</xdr:col>
      <xdr:colOff>133350</xdr:colOff>
      <xdr:row>60</xdr:row>
      <xdr:rowOff>106363</xdr:rowOff>
    </xdr:to>
    <xdr:sp macro="" textlink="">
      <xdr:nvSpPr>
        <xdr:cNvPr id="151" name="楕円 150"/>
        <xdr:cNvSpPr/>
      </xdr:nvSpPr>
      <xdr:spPr>
        <a:xfrm>
          <a:off x="3175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116540</xdr:rowOff>
    </xdr:from>
    <xdr:ext cx="762000" cy="259045"/>
    <xdr:sp macro="" textlink="">
      <xdr:nvSpPr>
        <xdr:cNvPr id="152" name="テキスト ボックス 151"/>
        <xdr:cNvSpPr txBox="1"/>
      </xdr:nvSpPr>
      <xdr:spPr>
        <a:xfrm>
          <a:off x="2844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3" name="楕円 152"/>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4" name="テキスト ボックス 153"/>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5" name="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6" name="テキスト ボックス 15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人口１人当たり人件費・物件費等決算額は、類似団体平均値を下回っているが、前年度比で</a:t>
          </a:r>
          <a:r>
            <a:rPr lang="en-US" altLang="ja-JP" sz="1100" b="0" i="0" baseline="0">
              <a:solidFill>
                <a:schemeClr val="dk1"/>
              </a:solidFill>
              <a:effectLst/>
              <a:latin typeface="+mn-lt"/>
              <a:ea typeface="+mn-ea"/>
              <a:cs typeface="+mn-cs"/>
            </a:rPr>
            <a:t>1,985</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）の増となっている。人件費は</a:t>
          </a:r>
          <a:r>
            <a:rPr lang="ja-JP" altLang="en-US" sz="1100" b="0" i="0" baseline="0">
              <a:solidFill>
                <a:schemeClr val="dk1"/>
              </a:solidFill>
              <a:effectLst/>
              <a:latin typeface="+mn-lt"/>
              <a:ea typeface="+mn-ea"/>
              <a:cs typeface="+mn-cs"/>
            </a:rPr>
            <a:t>期末</a:t>
          </a:r>
          <a:r>
            <a:rPr lang="ja-JP" altLang="ja-JP" sz="1100" b="0" i="0" baseline="0">
              <a:solidFill>
                <a:schemeClr val="dk1"/>
              </a:solidFill>
              <a:effectLst/>
              <a:latin typeface="+mn-lt"/>
              <a:ea typeface="+mn-ea"/>
              <a:cs typeface="+mn-cs"/>
            </a:rPr>
            <a:t>手当等</a:t>
          </a:r>
          <a:r>
            <a:rPr lang="ja-JP" altLang="en-US" sz="1100" b="0" i="0" baseline="0">
              <a:solidFill>
                <a:schemeClr val="dk1"/>
              </a:solidFill>
              <a:effectLst/>
              <a:latin typeface="+mn-lt"/>
              <a:ea typeface="+mn-ea"/>
              <a:cs typeface="+mn-cs"/>
            </a:rPr>
            <a:t>の影響</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3.8%</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増となっている。物件費は</a:t>
          </a:r>
          <a:r>
            <a:rPr lang="ja-JP" altLang="en-US" sz="1100" b="0" i="0" baseline="0">
              <a:solidFill>
                <a:schemeClr val="dk1"/>
              </a:solidFill>
              <a:effectLst/>
              <a:latin typeface="+mn-lt"/>
              <a:ea typeface="+mn-ea"/>
              <a:cs typeface="+mn-cs"/>
            </a:rPr>
            <a:t>二酸化炭素排出量調査委託料等の影響で</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消費税増等の影響による増加が見込まれる。各事業の見直しも含め、物件費等の歳出抑制に努める。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62134</xdr:rowOff>
    </xdr:from>
    <xdr:to>
      <xdr:col>23</xdr:col>
      <xdr:colOff>133350</xdr:colOff>
      <xdr:row>80</xdr:row>
      <xdr:rowOff>68977</xdr:rowOff>
    </xdr:to>
    <xdr:cxnSp macro="">
      <xdr:nvCxnSpPr>
        <xdr:cNvPr id="193" name="直線コネクタ 192"/>
        <xdr:cNvCxnSpPr/>
      </xdr:nvCxnSpPr>
      <xdr:spPr>
        <a:xfrm>
          <a:off x="4114800" y="13778134"/>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53753</xdr:rowOff>
    </xdr:from>
    <xdr:ext cx="762000" cy="259045"/>
    <xdr:sp macro="" textlink="">
      <xdr:nvSpPr>
        <xdr:cNvPr id="194" name="人件費・物件費等の状況平均値テキスト"/>
        <xdr:cNvSpPr txBox="1"/>
      </xdr:nvSpPr>
      <xdr:spPr>
        <a:xfrm>
          <a:off x="5041900" y="137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61630</xdr:rowOff>
    </xdr:from>
    <xdr:to>
      <xdr:col>19</xdr:col>
      <xdr:colOff>133350</xdr:colOff>
      <xdr:row>80</xdr:row>
      <xdr:rowOff>62134</xdr:rowOff>
    </xdr:to>
    <xdr:cxnSp macro="">
      <xdr:nvCxnSpPr>
        <xdr:cNvPr id="196" name="直線コネクタ 195"/>
        <xdr:cNvCxnSpPr/>
      </xdr:nvCxnSpPr>
      <xdr:spPr>
        <a:xfrm>
          <a:off x="3225800" y="13777630"/>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52747</xdr:rowOff>
    </xdr:from>
    <xdr:to>
      <xdr:col>15</xdr:col>
      <xdr:colOff>82550</xdr:colOff>
      <xdr:row>80</xdr:row>
      <xdr:rowOff>61630</xdr:rowOff>
    </xdr:to>
    <xdr:cxnSp macro="">
      <xdr:nvCxnSpPr>
        <xdr:cNvPr id="199" name="直線コネクタ 198"/>
        <xdr:cNvCxnSpPr/>
      </xdr:nvCxnSpPr>
      <xdr:spPr>
        <a:xfrm>
          <a:off x="2336800" y="13768747"/>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42864</xdr:rowOff>
    </xdr:from>
    <xdr:to>
      <xdr:col>11</xdr:col>
      <xdr:colOff>31750</xdr:colOff>
      <xdr:row>80</xdr:row>
      <xdr:rowOff>52747</xdr:rowOff>
    </xdr:to>
    <xdr:cxnSp macro="">
      <xdr:nvCxnSpPr>
        <xdr:cNvPr id="202" name="直線コネクタ 201"/>
        <xdr:cNvCxnSpPr/>
      </xdr:nvCxnSpPr>
      <xdr:spPr>
        <a:xfrm>
          <a:off x="1447800" y="13758864"/>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18177</xdr:rowOff>
    </xdr:from>
    <xdr:to>
      <xdr:col>23</xdr:col>
      <xdr:colOff>184150</xdr:colOff>
      <xdr:row>80</xdr:row>
      <xdr:rowOff>119777</xdr:rowOff>
    </xdr:to>
    <xdr:sp macro="" textlink="">
      <xdr:nvSpPr>
        <xdr:cNvPr id="212" name="楕円 211"/>
        <xdr:cNvSpPr/>
      </xdr:nvSpPr>
      <xdr:spPr>
        <a:xfrm>
          <a:off x="4902200" y="13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110904</xdr:rowOff>
    </xdr:from>
    <xdr:ext cx="762000" cy="259045"/>
    <xdr:sp macro="" textlink="">
      <xdr:nvSpPr>
        <xdr:cNvPr id="213" name="人件費・物件費等の状況該当値テキスト"/>
        <xdr:cNvSpPr txBox="1"/>
      </xdr:nvSpPr>
      <xdr:spPr>
        <a:xfrm>
          <a:off x="5041900" y="1365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11334</xdr:rowOff>
    </xdr:from>
    <xdr:to>
      <xdr:col>19</xdr:col>
      <xdr:colOff>184150</xdr:colOff>
      <xdr:row>80</xdr:row>
      <xdr:rowOff>112934</xdr:rowOff>
    </xdr:to>
    <xdr:sp macro="" textlink="">
      <xdr:nvSpPr>
        <xdr:cNvPr id="214" name="楕円 213"/>
        <xdr:cNvSpPr/>
      </xdr:nvSpPr>
      <xdr:spPr>
        <a:xfrm>
          <a:off x="4064000" y="137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123111</xdr:rowOff>
    </xdr:from>
    <xdr:ext cx="736600" cy="259045"/>
    <xdr:sp macro="" textlink="">
      <xdr:nvSpPr>
        <xdr:cNvPr id="215" name="テキスト ボックス 214"/>
        <xdr:cNvSpPr txBox="1"/>
      </xdr:nvSpPr>
      <xdr:spPr>
        <a:xfrm>
          <a:off x="3733800" y="1349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10830</xdr:rowOff>
    </xdr:from>
    <xdr:to>
      <xdr:col>15</xdr:col>
      <xdr:colOff>133350</xdr:colOff>
      <xdr:row>80</xdr:row>
      <xdr:rowOff>112430</xdr:rowOff>
    </xdr:to>
    <xdr:sp macro="" textlink="">
      <xdr:nvSpPr>
        <xdr:cNvPr id="216" name="楕円 215"/>
        <xdr:cNvSpPr/>
      </xdr:nvSpPr>
      <xdr:spPr>
        <a:xfrm>
          <a:off x="3175000" y="137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122607</xdr:rowOff>
    </xdr:from>
    <xdr:ext cx="762000" cy="259045"/>
    <xdr:sp macro="" textlink="">
      <xdr:nvSpPr>
        <xdr:cNvPr id="217" name="テキスト ボックス 216"/>
        <xdr:cNvSpPr txBox="1"/>
      </xdr:nvSpPr>
      <xdr:spPr>
        <a:xfrm>
          <a:off x="2844800" y="1349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1947</xdr:rowOff>
    </xdr:from>
    <xdr:to>
      <xdr:col>11</xdr:col>
      <xdr:colOff>82550</xdr:colOff>
      <xdr:row>80</xdr:row>
      <xdr:rowOff>103547</xdr:rowOff>
    </xdr:to>
    <xdr:sp macro="" textlink="">
      <xdr:nvSpPr>
        <xdr:cNvPr id="218" name="楕円 217"/>
        <xdr:cNvSpPr/>
      </xdr:nvSpPr>
      <xdr:spPr>
        <a:xfrm>
          <a:off x="2286000" y="137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113724</xdr:rowOff>
    </xdr:from>
    <xdr:ext cx="762000" cy="259045"/>
    <xdr:sp macro="" textlink="">
      <xdr:nvSpPr>
        <xdr:cNvPr id="219" name="テキスト ボックス 218"/>
        <xdr:cNvSpPr txBox="1"/>
      </xdr:nvSpPr>
      <xdr:spPr>
        <a:xfrm>
          <a:off x="1955800" y="134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163514</xdr:rowOff>
    </xdr:from>
    <xdr:to>
      <xdr:col>7</xdr:col>
      <xdr:colOff>31750</xdr:colOff>
      <xdr:row>80</xdr:row>
      <xdr:rowOff>93664</xdr:rowOff>
    </xdr:to>
    <xdr:sp macro="" textlink="">
      <xdr:nvSpPr>
        <xdr:cNvPr id="220" name="楕円 219"/>
        <xdr:cNvSpPr/>
      </xdr:nvSpPr>
      <xdr:spPr>
        <a:xfrm>
          <a:off x="1397000" y="137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103841</xdr:rowOff>
    </xdr:from>
    <xdr:ext cx="762000" cy="259045"/>
    <xdr:sp macro="" textlink="">
      <xdr:nvSpPr>
        <xdr:cNvPr id="221" name="テキスト ボックス 220"/>
        <xdr:cNvSpPr txBox="1"/>
      </xdr:nvSpPr>
      <xdr:spPr>
        <a:xfrm>
          <a:off x="1066800" y="1347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、給与改定や職種変動等の影響で増加傾向にあったが、直近の数値では採用・退職による影響で前年度比</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％の減となった。今後も適宜点検の実施等に取り組み、類似団体平均値との差を縮減できるよう努める。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131234</xdr:rowOff>
    </xdr:to>
    <xdr:cxnSp macro="">
      <xdr:nvCxnSpPr>
        <xdr:cNvPr id="255" name="直線コネクタ 254"/>
        <xdr:cNvCxnSpPr/>
      </xdr:nvCxnSpPr>
      <xdr:spPr>
        <a:xfrm flipV="1">
          <a:off x="16179800" y="150205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131234</xdr:rowOff>
    </xdr:to>
    <xdr:cxnSp macro="">
      <xdr:nvCxnSpPr>
        <xdr:cNvPr id="258" name="直線コネクタ 257"/>
        <xdr:cNvCxnSpPr/>
      </xdr:nvCxnSpPr>
      <xdr:spPr>
        <a:xfrm>
          <a:off x="15290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91016</xdr:rowOff>
    </xdr:to>
    <xdr:cxnSp macro="">
      <xdr:nvCxnSpPr>
        <xdr:cNvPr id="261" name="直線コネクタ 260"/>
        <xdr:cNvCxnSpPr/>
      </xdr:nvCxnSpPr>
      <xdr:spPr>
        <a:xfrm>
          <a:off x="14401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168628</xdr:rowOff>
    </xdr:to>
    <xdr:cxnSp macro="">
      <xdr:nvCxnSpPr>
        <xdr:cNvPr id="264" name="直線コネクタ 263"/>
        <xdr:cNvCxnSpPr/>
      </xdr:nvCxnSpPr>
      <xdr:spPr>
        <a:xfrm>
          <a:off x="13512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2" name="楕円 281"/>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3" name="テキスト ボックス 282"/>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職員数は、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年度に退職者の補充に加えて専門職の新規採用を行ったことにより増となっており、</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はほぼ横ばいとなっている。今後も定員適正化計画により職員の定数管理や適正配置を行うことで、義務的経費の負担軽減を図る。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167549</xdr:rowOff>
    </xdr:from>
    <xdr:to>
      <xdr:col>81</xdr:col>
      <xdr:colOff>44450</xdr:colOff>
      <xdr:row>60</xdr:row>
      <xdr:rowOff>1270</xdr:rowOff>
    </xdr:to>
    <xdr:cxnSp macro="">
      <xdr:nvCxnSpPr>
        <xdr:cNvPr id="320" name="直線コネクタ 319"/>
        <xdr:cNvCxnSpPr/>
      </xdr:nvCxnSpPr>
      <xdr:spPr>
        <a:xfrm>
          <a:off x="16179800" y="1028309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167549</xdr:rowOff>
    </xdr:from>
    <xdr:to>
      <xdr:col>77</xdr:col>
      <xdr:colOff>44450</xdr:colOff>
      <xdr:row>59</xdr:row>
      <xdr:rowOff>169273</xdr:rowOff>
    </xdr:to>
    <xdr:cxnSp macro="">
      <xdr:nvCxnSpPr>
        <xdr:cNvPr id="323" name="直線コネクタ 322"/>
        <xdr:cNvCxnSpPr/>
      </xdr:nvCxnSpPr>
      <xdr:spPr>
        <a:xfrm flipV="1">
          <a:off x="15290800" y="1028309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59</xdr:row>
      <xdr:rowOff>169273</xdr:rowOff>
    </xdr:to>
    <xdr:cxnSp macro="">
      <xdr:nvCxnSpPr>
        <xdr:cNvPr id="326" name="直線コネクタ 325"/>
        <xdr:cNvCxnSpPr/>
      </xdr:nvCxnSpPr>
      <xdr:spPr>
        <a:xfrm>
          <a:off x="14401800" y="102727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157208</xdr:rowOff>
    </xdr:to>
    <xdr:cxnSp macro="">
      <xdr:nvCxnSpPr>
        <xdr:cNvPr id="329" name="直線コネクタ 328"/>
        <xdr:cNvCxnSpPr/>
      </xdr:nvCxnSpPr>
      <xdr:spPr>
        <a:xfrm>
          <a:off x="13512800" y="1025552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39" name="楕円 338"/>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0"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116749</xdr:rowOff>
    </xdr:from>
    <xdr:to>
      <xdr:col>77</xdr:col>
      <xdr:colOff>95250</xdr:colOff>
      <xdr:row>60</xdr:row>
      <xdr:rowOff>46899</xdr:rowOff>
    </xdr:to>
    <xdr:sp macro="" textlink="">
      <xdr:nvSpPr>
        <xdr:cNvPr id="341" name="楕円 340"/>
        <xdr:cNvSpPr/>
      </xdr:nvSpPr>
      <xdr:spPr>
        <a:xfrm>
          <a:off x="16129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57076</xdr:rowOff>
    </xdr:from>
    <xdr:ext cx="736600" cy="259045"/>
    <xdr:sp macro="" textlink="">
      <xdr:nvSpPr>
        <xdr:cNvPr id="342" name="テキスト ボックス 341"/>
        <xdr:cNvSpPr txBox="1"/>
      </xdr:nvSpPr>
      <xdr:spPr>
        <a:xfrm>
          <a:off x="15798800" y="1000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3" name="楕円 342"/>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4" name="テキスト ボックス 343"/>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45" name="楕円 344"/>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46" name="テキスト ボックス 345"/>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47" name="楕円 346"/>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29499</xdr:rowOff>
    </xdr:from>
    <xdr:ext cx="762000" cy="259045"/>
    <xdr:sp macro="" textlink="">
      <xdr:nvSpPr>
        <xdr:cNvPr id="348" name="テキスト ボックス 347"/>
        <xdr:cNvSpPr txBox="1"/>
      </xdr:nvSpPr>
      <xdr:spPr>
        <a:xfrm>
          <a:off x="13131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同様、地方債発行額を抑制することにより、実質公債費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6604</xdr:rowOff>
    </xdr:from>
    <xdr:to>
      <xdr:col>81</xdr:col>
      <xdr:colOff>44450</xdr:colOff>
      <xdr:row>38</xdr:row>
      <xdr:rowOff>35560</xdr:rowOff>
    </xdr:to>
    <xdr:cxnSp macro="">
      <xdr:nvCxnSpPr>
        <xdr:cNvPr id="380" name="直線コネクタ 379"/>
        <xdr:cNvCxnSpPr/>
      </xdr:nvCxnSpPr>
      <xdr:spPr>
        <a:xfrm flipV="1">
          <a:off x="16179800" y="65217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64516</xdr:rowOff>
    </xdr:to>
    <xdr:cxnSp macro="">
      <xdr:nvCxnSpPr>
        <xdr:cNvPr id="383" name="直線コネクタ 382"/>
        <xdr:cNvCxnSpPr/>
      </xdr:nvCxnSpPr>
      <xdr:spPr>
        <a:xfrm flipV="1">
          <a:off x="15290800" y="65506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83820</xdr:rowOff>
    </xdr:to>
    <xdr:cxnSp macro="">
      <xdr:nvCxnSpPr>
        <xdr:cNvPr id="386" name="直線コネクタ 385"/>
        <xdr:cNvCxnSpPr/>
      </xdr:nvCxnSpPr>
      <xdr:spPr>
        <a:xfrm flipV="1">
          <a:off x="14401800" y="65796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83820</xdr:rowOff>
    </xdr:to>
    <xdr:cxnSp macro="">
      <xdr:nvCxnSpPr>
        <xdr:cNvPr id="389" name="直線コネクタ 388"/>
        <xdr:cNvCxnSpPr/>
      </xdr:nvCxnSpPr>
      <xdr:spPr>
        <a:xfrm>
          <a:off x="13512800" y="658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127254</xdr:rowOff>
    </xdr:from>
    <xdr:to>
      <xdr:col>81</xdr:col>
      <xdr:colOff>95250</xdr:colOff>
      <xdr:row>38</xdr:row>
      <xdr:rowOff>57404</xdr:rowOff>
    </xdr:to>
    <xdr:sp macro="" textlink="">
      <xdr:nvSpPr>
        <xdr:cNvPr id="399" name="楕円 398"/>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143781</xdr:rowOff>
    </xdr:from>
    <xdr:ext cx="762000" cy="259045"/>
    <xdr:sp macro="" textlink="">
      <xdr:nvSpPr>
        <xdr:cNvPr id="400"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1" name="楕円 400"/>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2" name="テキスト ボックス 40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3" name="楕円 402"/>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4" name="テキスト ボックス 403"/>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5" name="楕円 404"/>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6" name="テキスト ボックス 405"/>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7" name="楕円 406"/>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8" name="テキスト ボックス 407"/>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同様、地方債発行額を抑制することにより、将来負担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公共施設建設基金や学校建設基金の確保に努め、類似団体平均値を上回ることのないよう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41,446
40,800
35.28
15,715,197
15,170,687
422,951
7,657,230
8,959,449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人件費は、人事院勧告に伴う給与改定により職員給が増になっていることに加え、嘱託職員報酬も増加傾向にある。</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年度は人件費充当特定財源が増となったことにより、前年度比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の増となった。</a:t>
          </a:r>
          <a:r>
            <a:rPr lang="ja-JP" altLang="ja-JP" sz="1100" b="0" i="0" baseline="0">
              <a:solidFill>
                <a:schemeClr val="dk1"/>
              </a:solidFill>
              <a:effectLst/>
              <a:latin typeface="+mn-lt"/>
              <a:ea typeface="+mn-ea"/>
              <a:cs typeface="+mn-cs"/>
            </a:rPr>
            <a:t>今後も定員適正化計画により職員の定数管理や適正配置を行うことで、義務的経費の負担軽減を図る。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168148</xdr:rowOff>
    </xdr:to>
    <xdr:cxnSp macro="">
      <xdr:nvCxnSpPr>
        <xdr:cNvPr id="64" name="直線コネクタ 63"/>
        <xdr:cNvCxnSpPr/>
      </xdr:nvCxnSpPr>
      <xdr:spPr>
        <a:xfrm>
          <a:off x="3987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36</xdr:row>
      <xdr:rowOff>163576</xdr:rowOff>
    </xdr:to>
    <xdr:cxnSp macro="">
      <xdr:nvCxnSpPr>
        <xdr:cNvPr id="67" name="直線コネクタ 66"/>
        <xdr:cNvCxnSpPr/>
      </xdr:nvCxnSpPr>
      <xdr:spPr>
        <a:xfrm flipV="1">
          <a:off x="3098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10414</xdr:rowOff>
    </xdr:to>
    <xdr:cxnSp macro="">
      <xdr:nvCxnSpPr>
        <xdr:cNvPr id="70" name="直線コネクタ 69"/>
        <xdr:cNvCxnSpPr/>
      </xdr:nvCxnSpPr>
      <xdr:spPr>
        <a:xfrm flipV="1">
          <a:off x="2209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xdr:cNvCxnSpPr/>
      </xdr:nvCxnSpPr>
      <xdr:spPr>
        <a:xfrm flipV="1">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物件費は、Ｈ</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臨時職員の削減を行ったことにより、縮減が図られている。これまでも比較的、類似団体平均値と同水準を維持しているが、今後は建物の新設や消費税増による維持管理費の増加が見込まれる。引き続き、事業見直し等を行い、類似団体平均値を上回ることのないよう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77470</xdr:rowOff>
    </xdr:to>
    <xdr:cxnSp macro="">
      <xdr:nvCxnSpPr>
        <xdr:cNvPr id="125" name="直線コネクタ 124"/>
        <xdr:cNvCxnSpPr/>
      </xdr:nvCxnSpPr>
      <xdr:spPr>
        <a:xfrm>
          <a:off x="15671800" y="2641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28" name="直線コネクタ 127"/>
        <xdr:cNvCxnSpPr/>
      </xdr:nvCxnSpPr>
      <xdr:spPr>
        <a:xfrm flipV="1">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123190</xdr:rowOff>
    </xdr:to>
    <xdr:cxnSp macro="">
      <xdr:nvCxnSpPr>
        <xdr:cNvPr id="131" name="直線コネクタ 130"/>
        <xdr:cNvCxnSpPr/>
      </xdr:nvCxnSpPr>
      <xdr:spPr>
        <a:xfrm flipV="1">
          <a:off x="13893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146050</xdr:rowOff>
    </xdr:to>
    <xdr:cxnSp macro="">
      <xdr:nvCxnSpPr>
        <xdr:cNvPr id="134" name="直線コネクタ 133"/>
        <xdr:cNvCxnSpPr/>
      </xdr:nvCxnSpPr>
      <xdr:spPr>
        <a:xfrm flipV="1">
          <a:off x="13004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8" name="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51" name="テキスト ボックス 150"/>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は、認可保育園新設に伴う運営負担金などにより増加している。今後も多様な住民サービスに対応するため、歳出の増が予想されるが、サービス内容の見直しや給付審査の適正化等により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86" name="直線コネクタ 185"/>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xdr:rowOff>
    </xdr:to>
    <xdr:cxnSp macro="">
      <xdr:nvCxnSpPr>
        <xdr:cNvPr id="189" name="直線コネクタ 188"/>
        <xdr:cNvCxnSpPr/>
      </xdr:nvCxnSpPr>
      <xdr:spPr>
        <a:xfrm>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69850</xdr:rowOff>
    </xdr:to>
    <xdr:cxnSp macro="">
      <xdr:nvCxnSpPr>
        <xdr:cNvPr id="192" name="直線コネクタ 191"/>
        <xdr:cNvCxnSpPr/>
      </xdr:nvCxnSpPr>
      <xdr:spPr>
        <a:xfrm>
          <a:off x="2209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120650</xdr:rowOff>
    </xdr:to>
    <xdr:cxnSp macro="">
      <xdr:nvCxnSpPr>
        <xdr:cNvPr id="195" name="直線コネクタ 194"/>
        <xdr:cNvCxnSpPr/>
      </xdr:nvCxnSpPr>
      <xdr:spPr>
        <a:xfrm flipV="1">
          <a:off x="1320800" y="9753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5" name="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6"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7" name="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1" name="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3" name="楕円 212"/>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4" name="テキスト ボックス 213"/>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その他は、前年度比で</a:t>
          </a:r>
          <a:r>
            <a:rPr kumimoji="1" lang="ja-JP" altLang="en-US" sz="1100">
              <a:solidFill>
                <a:schemeClr val="dk1"/>
              </a:solidFill>
              <a:effectLst/>
              <a:latin typeface="+mn-lt"/>
              <a:ea typeface="+mn-ea"/>
              <a:cs typeface="+mn-cs"/>
            </a:rPr>
            <a:t>横ばいであり</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ポイント下回っている</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今後も類似団体平均値を上回ることのないよう適切な維持管理を行い、歳出抑制に努める。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50800</xdr:rowOff>
    </xdr:to>
    <xdr:cxnSp macro="">
      <xdr:nvCxnSpPr>
        <xdr:cNvPr id="251" name="直線コネクタ 250"/>
        <xdr:cNvCxnSpPr/>
      </xdr:nvCxnSpPr>
      <xdr:spPr>
        <a:xfrm>
          <a:off x="15671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98425</xdr:rowOff>
    </xdr:to>
    <xdr:cxnSp macro="">
      <xdr:nvCxnSpPr>
        <xdr:cNvPr id="254" name="直線コネクタ 253"/>
        <xdr:cNvCxnSpPr/>
      </xdr:nvCxnSpPr>
      <xdr:spPr>
        <a:xfrm flipV="1">
          <a:off x="14782800" y="9480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22225</xdr:rowOff>
    </xdr:from>
    <xdr:to>
      <xdr:col>73</xdr:col>
      <xdr:colOff>180975</xdr:colOff>
      <xdr:row>55</xdr:row>
      <xdr:rowOff>98425</xdr:rowOff>
    </xdr:to>
    <xdr:cxnSp macro="">
      <xdr:nvCxnSpPr>
        <xdr:cNvPr id="257" name="直線コネクタ 256"/>
        <xdr:cNvCxnSpPr/>
      </xdr:nvCxnSpPr>
      <xdr:spPr>
        <a:xfrm>
          <a:off x="13893800" y="9451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22225</xdr:rowOff>
    </xdr:from>
    <xdr:to>
      <xdr:col>69</xdr:col>
      <xdr:colOff>92075</xdr:colOff>
      <xdr:row>55</xdr:row>
      <xdr:rowOff>22225</xdr:rowOff>
    </xdr:to>
    <xdr:cxnSp macro="">
      <xdr:nvCxnSpPr>
        <xdr:cNvPr id="260" name="直線コネクタ 259"/>
        <xdr:cNvCxnSpPr/>
      </xdr:nvCxnSpPr>
      <xdr:spPr>
        <a:xfrm>
          <a:off x="13004800" y="9451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0" name="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2" name="楕円 271"/>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3" name="テキスト ボックス 272"/>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47625</xdr:rowOff>
    </xdr:from>
    <xdr:to>
      <xdr:col>74</xdr:col>
      <xdr:colOff>31750</xdr:colOff>
      <xdr:row>55</xdr:row>
      <xdr:rowOff>149225</xdr:rowOff>
    </xdr:to>
    <xdr:sp macro="" textlink="">
      <xdr:nvSpPr>
        <xdr:cNvPr id="274" name="楕円 273"/>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159402</xdr:rowOff>
    </xdr:from>
    <xdr:ext cx="762000" cy="259045"/>
    <xdr:sp macro="" textlink="">
      <xdr:nvSpPr>
        <xdr:cNvPr id="275" name="テキスト ボックス 274"/>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142875</xdr:rowOff>
    </xdr:from>
    <xdr:to>
      <xdr:col>69</xdr:col>
      <xdr:colOff>142875</xdr:colOff>
      <xdr:row>55</xdr:row>
      <xdr:rowOff>73025</xdr:rowOff>
    </xdr:to>
    <xdr:sp macro="" textlink="">
      <xdr:nvSpPr>
        <xdr:cNvPr id="276" name="楕円 275"/>
        <xdr:cNvSpPr/>
      </xdr:nvSpPr>
      <xdr:spPr>
        <a:xfrm>
          <a:off x="13843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83202</xdr:rowOff>
    </xdr:from>
    <xdr:ext cx="762000" cy="259045"/>
    <xdr:sp macro="" textlink="">
      <xdr:nvSpPr>
        <xdr:cNvPr id="277" name="テキスト ボックス 276"/>
        <xdr:cNvSpPr txBox="1"/>
      </xdr:nvSpPr>
      <xdr:spPr>
        <a:xfrm>
          <a:off x="13512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142875</xdr:rowOff>
    </xdr:from>
    <xdr:to>
      <xdr:col>65</xdr:col>
      <xdr:colOff>53975</xdr:colOff>
      <xdr:row>55</xdr:row>
      <xdr:rowOff>73025</xdr:rowOff>
    </xdr:to>
    <xdr:sp macro="" textlink="">
      <xdr:nvSpPr>
        <xdr:cNvPr id="278" name="楕円 277"/>
        <xdr:cNvSpPr/>
      </xdr:nvSpPr>
      <xdr:spPr>
        <a:xfrm>
          <a:off x="12954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83202</xdr:rowOff>
    </xdr:from>
    <xdr:ext cx="762000" cy="259045"/>
    <xdr:sp macro="" textlink="">
      <xdr:nvSpPr>
        <xdr:cNvPr id="279" name="テキスト ボックス 278"/>
        <xdr:cNvSpPr txBox="1"/>
      </xdr:nvSpPr>
      <xdr:spPr>
        <a:xfrm>
          <a:off x="12623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補助費は、</a:t>
          </a:r>
          <a:r>
            <a:rPr lang="ja-JP" altLang="en-US" sz="1100" b="0" i="0" baseline="0">
              <a:solidFill>
                <a:schemeClr val="dk1"/>
              </a:solidFill>
              <a:effectLst/>
              <a:latin typeface="+mn-lt"/>
              <a:ea typeface="+mn-ea"/>
              <a:cs typeface="+mn-cs"/>
            </a:rPr>
            <a:t>スプリンクラー設備設置支援補助金の皆減</a:t>
          </a:r>
          <a:r>
            <a:rPr lang="ja-JP" altLang="ja-JP" sz="1100" b="0" i="0" baseline="0">
              <a:solidFill>
                <a:schemeClr val="dk1"/>
              </a:solidFill>
              <a:effectLst/>
              <a:latin typeface="+mn-lt"/>
              <a:ea typeface="+mn-ea"/>
              <a:cs typeface="+mn-cs"/>
            </a:rPr>
            <a:t>等により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ポイント良化し、類似団体平均値との差も僅かに縮まった。今後の予算編成にあたっても各種団体への補助金等の精査を行い、負担金及び補助金等の抑制に努める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56134</xdr:rowOff>
    </xdr:to>
    <xdr:cxnSp macro="">
      <xdr:nvCxnSpPr>
        <xdr:cNvPr id="309" name="直線コネクタ 308"/>
        <xdr:cNvCxnSpPr/>
      </xdr:nvCxnSpPr>
      <xdr:spPr>
        <a:xfrm flipV="1">
          <a:off x="15671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78994</xdr:rowOff>
    </xdr:to>
    <xdr:cxnSp macro="">
      <xdr:nvCxnSpPr>
        <xdr:cNvPr id="312" name="直線コネクタ 311"/>
        <xdr:cNvCxnSpPr/>
      </xdr:nvCxnSpPr>
      <xdr:spPr>
        <a:xfrm flipV="1">
          <a:off x="14782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15" name="直線コネクタ 314"/>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60706</xdr:rowOff>
    </xdr:to>
    <xdr:cxnSp macro="">
      <xdr:nvCxnSpPr>
        <xdr:cNvPr id="318" name="直線コネクタ 317"/>
        <xdr:cNvCxnSpPr/>
      </xdr:nvCxnSpPr>
      <xdr:spPr>
        <a:xfrm>
          <a:off x="13004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0" name="楕円 329"/>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1" name="テキスト ボックス 330"/>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2" name="楕円 331"/>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3" name="テキスト ボックス 332"/>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4" name="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6" name="楕円 335"/>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7" name="テキスト ボックス 33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これまで同様、地方債発行額を抑制することにより、類似団体平均値を下回っている。今後は、新たな公共施設の建設事業等も予定されている為、旺盛な財政需要が見込まれている。事業化に向け、公共施設建設基金や学校建設基金への積立を継続してして行うことで、地方債発行の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50800</xdr:rowOff>
    </xdr:to>
    <xdr:cxnSp macro="">
      <xdr:nvCxnSpPr>
        <xdr:cNvPr id="370" name="直線コネクタ 369"/>
        <xdr:cNvCxnSpPr/>
      </xdr:nvCxnSpPr>
      <xdr:spPr>
        <a:xfrm>
          <a:off x="3987800" y="1270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12700</xdr:rowOff>
    </xdr:to>
    <xdr:cxnSp macro="">
      <xdr:nvCxnSpPr>
        <xdr:cNvPr id="373" name="直線コネクタ 372"/>
        <xdr:cNvCxnSpPr/>
      </xdr:nvCxnSpPr>
      <xdr:spPr>
        <a:xfrm>
          <a:off x="3098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73</xdr:row>
      <xdr:rowOff>168910</xdr:rowOff>
    </xdr:to>
    <xdr:cxnSp macro="">
      <xdr:nvCxnSpPr>
        <xdr:cNvPr id="376" name="直線コネクタ 375"/>
        <xdr:cNvCxnSpPr/>
      </xdr:nvCxnSpPr>
      <xdr:spPr>
        <a:xfrm>
          <a:off x="2209800" y="12684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43180</xdr:rowOff>
    </xdr:to>
    <xdr:cxnSp macro="">
      <xdr:nvCxnSpPr>
        <xdr:cNvPr id="379" name="直線コネクタ 378"/>
        <xdr:cNvCxnSpPr/>
      </xdr:nvCxnSpPr>
      <xdr:spPr>
        <a:xfrm flipV="1">
          <a:off x="1320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89" name="楕円 388"/>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90" name="公債費該当値テキスト"/>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1" name="楕円 390"/>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2" name="テキスト ボックス 391"/>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3" name="楕円 392"/>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4" name="テキスト ボックス 393"/>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118110</xdr:rowOff>
    </xdr:from>
    <xdr:to>
      <xdr:col>11</xdr:col>
      <xdr:colOff>60325</xdr:colOff>
      <xdr:row>74</xdr:row>
      <xdr:rowOff>48260</xdr:rowOff>
    </xdr:to>
    <xdr:sp macro="" textlink="">
      <xdr:nvSpPr>
        <xdr:cNvPr id="395" name="楕円 394"/>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58437</xdr:rowOff>
    </xdr:from>
    <xdr:ext cx="762000" cy="259045"/>
    <xdr:sp macro="" textlink="">
      <xdr:nvSpPr>
        <xdr:cNvPr id="396" name="テキスト ボックス 395"/>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7" name="楕円 396"/>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398" name="テキスト ボックス 397"/>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年度まで類似団体平均値を上回る傾向にあったが、Ｈ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年度以降縮減され、Ｈ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年度においては類似団体平均値で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ポイント下回った。</a:t>
          </a:r>
          <a:r>
            <a:rPr lang="ja-JP" altLang="ja-JP" sz="1100" b="0" i="0">
              <a:solidFill>
                <a:schemeClr val="dk1"/>
              </a:solidFill>
              <a:effectLst/>
              <a:latin typeface="+mn-lt"/>
              <a:ea typeface="+mn-ea"/>
              <a:cs typeface="+mn-cs"/>
            </a:rPr>
            <a:t>今後も事業見直し等を行い、歳出抑制に努める。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46989</xdr:rowOff>
    </xdr:to>
    <xdr:cxnSp macro="">
      <xdr:nvCxnSpPr>
        <xdr:cNvPr id="429" name="直線コネクタ 428"/>
        <xdr:cNvCxnSpPr/>
      </xdr:nvCxnSpPr>
      <xdr:spPr>
        <a:xfrm flipV="1">
          <a:off x="15671800" y="132303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78994</xdr:rowOff>
    </xdr:to>
    <xdr:cxnSp macro="">
      <xdr:nvCxnSpPr>
        <xdr:cNvPr id="432" name="直線コネクタ 431"/>
        <xdr:cNvCxnSpPr/>
      </xdr:nvCxnSpPr>
      <xdr:spPr>
        <a:xfrm flipV="1">
          <a:off x="14782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78994</xdr:rowOff>
    </xdr:to>
    <xdr:cxnSp macro="">
      <xdr:nvCxnSpPr>
        <xdr:cNvPr id="435" name="直線コネクタ 434"/>
        <xdr:cNvCxnSpPr/>
      </xdr:nvCxnSpPr>
      <xdr:spPr>
        <a:xfrm>
          <a:off x="13893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120142</xdr:rowOff>
    </xdr:to>
    <xdr:cxnSp macro="">
      <xdr:nvCxnSpPr>
        <xdr:cNvPr id="438" name="直線コネクタ 437"/>
        <xdr:cNvCxnSpPr/>
      </xdr:nvCxnSpPr>
      <xdr:spPr>
        <a:xfrm flipV="1">
          <a:off x="13004800" y="13221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8" name="楕円 447"/>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9"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1" name="テキスト ボックス 45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2" name="楕円 451"/>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3" name="テキスト ボックス 452"/>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4" name="楕円 453"/>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5" name="テキスト ボックス 454"/>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6" name="楕円 455"/>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7" name="テキスト ボックス 456"/>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141870</xdr:rowOff>
    </xdr:from>
    <xdr:to>
      <xdr:col>29</xdr:col>
      <xdr:colOff>127000</xdr:colOff>
      <xdr:row>17</xdr:row>
      <xdr:rowOff>148516</xdr:rowOff>
    </xdr:to>
    <xdr:cxnSp macro="">
      <xdr:nvCxnSpPr>
        <xdr:cNvPr id="52" name="直線コネクタ 51"/>
        <xdr:cNvCxnSpPr/>
      </xdr:nvCxnSpPr>
      <xdr:spPr bwMode="auto">
        <a:xfrm>
          <a:off x="5003800" y="3104145"/>
          <a:ext cx="647700" cy="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133292</xdr:rowOff>
    </xdr:from>
    <xdr:ext cx="762000" cy="259045"/>
    <xdr:sp macro="" textlink="">
      <xdr:nvSpPr>
        <xdr:cNvPr id="53" name="人口1人当たり決算額の推移平均値テキスト130"/>
        <xdr:cNvSpPr txBox="1"/>
      </xdr:nvSpPr>
      <xdr:spPr>
        <a:xfrm>
          <a:off x="5740400" y="3095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141870</xdr:rowOff>
    </xdr:from>
    <xdr:to>
      <xdr:col>26</xdr:col>
      <xdr:colOff>50800</xdr:colOff>
      <xdr:row>17</xdr:row>
      <xdr:rowOff>165465</xdr:rowOff>
    </xdr:to>
    <xdr:cxnSp macro="">
      <xdr:nvCxnSpPr>
        <xdr:cNvPr id="55" name="直線コネクタ 54"/>
        <xdr:cNvCxnSpPr/>
      </xdr:nvCxnSpPr>
      <xdr:spPr bwMode="auto">
        <a:xfrm flipV="1">
          <a:off x="4305300" y="3104145"/>
          <a:ext cx="6985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165465</xdr:rowOff>
    </xdr:from>
    <xdr:to>
      <xdr:col>22</xdr:col>
      <xdr:colOff>114300</xdr:colOff>
      <xdr:row>18</xdr:row>
      <xdr:rowOff>1395</xdr:rowOff>
    </xdr:to>
    <xdr:cxnSp macro="">
      <xdr:nvCxnSpPr>
        <xdr:cNvPr id="58" name="直線コネクタ 57"/>
        <xdr:cNvCxnSpPr/>
      </xdr:nvCxnSpPr>
      <xdr:spPr bwMode="auto">
        <a:xfrm flipV="1">
          <a:off x="3606800" y="312774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1395</xdr:rowOff>
    </xdr:from>
    <xdr:to>
      <xdr:col>18</xdr:col>
      <xdr:colOff>177800</xdr:colOff>
      <xdr:row>18</xdr:row>
      <xdr:rowOff>105359</xdr:rowOff>
    </xdr:to>
    <xdr:cxnSp macro="">
      <xdr:nvCxnSpPr>
        <xdr:cNvPr id="61" name="直線コネクタ 60"/>
        <xdr:cNvCxnSpPr/>
      </xdr:nvCxnSpPr>
      <xdr:spPr bwMode="auto">
        <a:xfrm flipV="1">
          <a:off x="2908300" y="3135120"/>
          <a:ext cx="698500" cy="10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97716</xdr:rowOff>
    </xdr:from>
    <xdr:to>
      <xdr:col>29</xdr:col>
      <xdr:colOff>177800</xdr:colOff>
      <xdr:row>18</xdr:row>
      <xdr:rowOff>27866</xdr:rowOff>
    </xdr:to>
    <xdr:sp macro="" textlink="">
      <xdr:nvSpPr>
        <xdr:cNvPr id="71" name="楕円 70"/>
        <xdr:cNvSpPr/>
      </xdr:nvSpPr>
      <xdr:spPr bwMode="auto">
        <a:xfrm>
          <a:off x="5600700" y="305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114243</xdr:rowOff>
    </xdr:from>
    <xdr:ext cx="762000" cy="259045"/>
    <xdr:sp macro="" textlink="">
      <xdr:nvSpPr>
        <xdr:cNvPr id="72" name="人口1人当たり決算額の推移該当値テキスト130"/>
        <xdr:cNvSpPr txBox="1"/>
      </xdr:nvSpPr>
      <xdr:spPr>
        <a:xfrm>
          <a:off x="5740400" y="29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91070</xdr:rowOff>
    </xdr:from>
    <xdr:to>
      <xdr:col>26</xdr:col>
      <xdr:colOff>101600</xdr:colOff>
      <xdr:row>18</xdr:row>
      <xdr:rowOff>21220</xdr:rowOff>
    </xdr:to>
    <xdr:sp macro="" textlink="">
      <xdr:nvSpPr>
        <xdr:cNvPr id="73" name="楕円 72"/>
        <xdr:cNvSpPr/>
      </xdr:nvSpPr>
      <xdr:spPr bwMode="auto">
        <a:xfrm>
          <a:off x="4953000" y="305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31397</xdr:rowOff>
    </xdr:from>
    <xdr:ext cx="736600" cy="259045"/>
    <xdr:sp macro="" textlink="">
      <xdr:nvSpPr>
        <xdr:cNvPr id="74" name="テキスト ボックス 73"/>
        <xdr:cNvSpPr txBox="1"/>
      </xdr:nvSpPr>
      <xdr:spPr>
        <a:xfrm>
          <a:off x="4622800" y="2822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114665</xdr:rowOff>
    </xdr:from>
    <xdr:to>
      <xdr:col>22</xdr:col>
      <xdr:colOff>165100</xdr:colOff>
      <xdr:row>18</xdr:row>
      <xdr:rowOff>44815</xdr:rowOff>
    </xdr:to>
    <xdr:sp macro="" textlink="">
      <xdr:nvSpPr>
        <xdr:cNvPr id="75" name="楕円 74"/>
        <xdr:cNvSpPr/>
      </xdr:nvSpPr>
      <xdr:spPr bwMode="auto">
        <a:xfrm>
          <a:off x="4254500" y="307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54992</xdr:rowOff>
    </xdr:from>
    <xdr:ext cx="762000" cy="259045"/>
    <xdr:sp macro="" textlink="">
      <xdr:nvSpPr>
        <xdr:cNvPr id="76" name="テキスト ボックス 75"/>
        <xdr:cNvSpPr txBox="1"/>
      </xdr:nvSpPr>
      <xdr:spPr>
        <a:xfrm>
          <a:off x="3924300" y="284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122045</xdr:rowOff>
    </xdr:from>
    <xdr:to>
      <xdr:col>19</xdr:col>
      <xdr:colOff>38100</xdr:colOff>
      <xdr:row>18</xdr:row>
      <xdr:rowOff>52195</xdr:rowOff>
    </xdr:to>
    <xdr:sp macro="" textlink="">
      <xdr:nvSpPr>
        <xdr:cNvPr id="77" name="楕円 76"/>
        <xdr:cNvSpPr/>
      </xdr:nvSpPr>
      <xdr:spPr bwMode="auto">
        <a:xfrm>
          <a:off x="3556000" y="308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62372</xdr:rowOff>
    </xdr:from>
    <xdr:ext cx="762000" cy="259045"/>
    <xdr:sp macro="" textlink="">
      <xdr:nvSpPr>
        <xdr:cNvPr id="78" name="テキスト ボックス 77"/>
        <xdr:cNvSpPr txBox="1"/>
      </xdr:nvSpPr>
      <xdr:spPr>
        <a:xfrm>
          <a:off x="3225800" y="285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54559</xdr:rowOff>
    </xdr:from>
    <xdr:to>
      <xdr:col>15</xdr:col>
      <xdr:colOff>101600</xdr:colOff>
      <xdr:row>18</xdr:row>
      <xdr:rowOff>156159</xdr:rowOff>
    </xdr:to>
    <xdr:sp macro="" textlink="">
      <xdr:nvSpPr>
        <xdr:cNvPr id="79" name="楕円 78"/>
        <xdr:cNvSpPr/>
      </xdr:nvSpPr>
      <xdr:spPr bwMode="auto">
        <a:xfrm>
          <a:off x="2857500" y="31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140936</xdr:rowOff>
    </xdr:from>
    <xdr:ext cx="762000" cy="259045"/>
    <xdr:sp macro="" textlink="">
      <xdr:nvSpPr>
        <xdr:cNvPr id="80" name="テキスト ボックス 79"/>
        <xdr:cNvSpPr txBox="1"/>
      </xdr:nvSpPr>
      <xdr:spPr>
        <a:xfrm>
          <a:off x="2527300" y="32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159102</xdr:rowOff>
    </xdr:from>
    <xdr:to>
      <xdr:col>29</xdr:col>
      <xdr:colOff>127000</xdr:colOff>
      <xdr:row>37</xdr:row>
      <xdr:rowOff>21256</xdr:rowOff>
    </xdr:to>
    <xdr:cxnSp macro="">
      <xdr:nvCxnSpPr>
        <xdr:cNvPr id="115" name="直線コネクタ 114"/>
        <xdr:cNvCxnSpPr/>
      </xdr:nvCxnSpPr>
      <xdr:spPr bwMode="auto">
        <a:xfrm flipV="1">
          <a:off x="5003800" y="7112352"/>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21256</xdr:rowOff>
    </xdr:from>
    <xdr:to>
      <xdr:col>26</xdr:col>
      <xdr:colOff>50800</xdr:colOff>
      <xdr:row>37</xdr:row>
      <xdr:rowOff>30759</xdr:rowOff>
    </xdr:to>
    <xdr:cxnSp macro="">
      <xdr:nvCxnSpPr>
        <xdr:cNvPr id="118" name="直線コネクタ 117"/>
        <xdr:cNvCxnSpPr/>
      </xdr:nvCxnSpPr>
      <xdr:spPr bwMode="auto">
        <a:xfrm flipV="1">
          <a:off x="4305300" y="7145956"/>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121742</xdr:rowOff>
    </xdr:from>
    <xdr:to>
      <xdr:col>22</xdr:col>
      <xdr:colOff>114300</xdr:colOff>
      <xdr:row>37</xdr:row>
      <xdr:rowOff>30759</xdr:rowOff>
    </xdr:to>
    <xdr:cxnSp macro="">
      <xdr:nvCxnSpPr>
        <xdr:cNvPr id="121" name="直線コネクタ 120"/>
        <xdr:cNvCxnSpPr/>
      </xdr:nvCxnSpPr>
      <xdr:spPr bwMode="auto">
        <a:xfrm>
          <a:off x="3606800" y="7074992"/>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121742</xdr:rowOff>
    </xdr:from>
    <xdr:to>
      <xdr:col>18</xdr:col>
      <xdr:colOff>177800</xdr:colOff>
      <xdr:row>36</xdr:row>
      <xdr:rowOff>149044</xdr:rowOff>
    </xdr:to>
    <xdr:cxnSp macro="">
      <xdr:nvCxnSpPr>
        <xdr:cNvPr id="124" name="直線コネクタ 123"/>
        <xdr:cNvCxnSpPr/>
      </xdr:nvCxnSpPr>
      <xdr:spPr bwMode="auto">
        <a:xfrm flipV="1">
          <a:off x="2908300" y="7074992"/>
          <a:ext cx="698500" cy="2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108302</xdr:rowOff>
    </xdr:from>
    <xdr:to>
      <xdr:col>29</xdr:col>
      <xdr:colOff>177800</xdr:colOff>
      <xdr:row>37</xdr:row>
      <xdr:rowOff>38452</xdr:rowOff>
    </xdr:to>
    <xdr:sp macro="" textlink="">
      <xdr:nvSpPr>
        <xdr:cNvPr id="134" name="楕円 133"/>
        <xdr:cNvSpPr/>
      </xdr:nvSpPr>
      <xdr:spPr bwMode="auto">
        <a:xfrm>
          <a:off x="5600700" y="706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80379</xdr:rowOff>
    </xdr:from>
    <xdr:ext cx="762000" cy="259045"/>
    <xdr:sp macro="" textlink="">
      <xdr:nvSpPr>
        <xdr:cNvPr id="135" name="人口1人当たり決算額の推移該当値テキスト445"/>
        <xdr:cNvSpPr txBox="1"/>
      </xdr:nvSpPr>
      <xdr:spPr>
        <a:xfrm>
          <a:off x="5740400" y="703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141906</xdr:rowOff>
    </xdr:from>
    <xdr:to>
      <xdr:col>26</xdr:col>
      <xdr:colOff>101600</xdr:colOff>
      <xdr:row>37</xdr:row>
      <xdr:rowOff>72056</xdr:rowOff>
    </xdr:to>
    <xdr:sp macro="" textlink="">
      <xdr:nvSpPr>
        <xdr:cNvPr id="136" name="楕円 135"/>
        <xdr:cNvSpPr/>
      </xdr:nvSpPr>
      <xdr:spPr bwMode="auto">
        <a:xfrm>
          <a:off x="4953000" y="709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56833</xdr:rowOff>
    </xdr:from>
    <xdr:ext cx="736600" cy="259045"/>
    <xdr:sp macro="" textlink="">
      <xdr:nvSpPr>
        <xdr:cNvPr id="137" name="テキスト ボックス 136"/>
        <xdr:cNvSpPr txBox="1"/>
      </xdr:nvSpPr>
      <xdr:spPr>
        <a:xfrm>
          <a:off x="4622800" y="718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151409</xdr:rowOff>
    </xdr:from>
    <xdr:to>
      <xdr:col>22</xdr:col>
      <xdr:colOff>165100</xdr:colOff>
      <xdr:row>37</xdr:row>
      <xdr:rowOff>81559</xdr:rowOff>
    </xdr:to>
    <xdr:sp macro="" textlink="">
      <xdr:nvSpPr>
        <xdr:cNvPr id="138" name="楕円 137"/>
        <xdr:cNvSpPr/>
      </xdr:nvSpPr>
      <xdr:spPr bwMode="auto">
        <a:xfrm>
          <a:off x="4254500" y="710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66336</xdr:rowOff>
    </xdr:from>
    <xdr:ext cx="762000" cy="259045"/>
    <xdr:sp macro="" textlink="">
      <xdr:nvSpPr>
        <xdr:cNvPr id="139" name="テキスト ボックス 138"/>
        <xdr:cNvSpPr txBox="1"/>
      </xdr:nvSpPr>
      <xdr:spPr>
        <a:xfrm>
          <a:off x="3924300" y="719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70942</xdr:rowOff>
    </xdr:from>
    <xdr:to>
      <xdr:col>19</xdr:col>
      <xdr:colOff>38100</xdr:colOff>
      <xdr:row>37</xdr:row>
      <xdr:rowOff>1092</xdr:rowOff>
    </xdr:to>
    <xdr:sp macro="" textlink="">
      <xdr:nvSpPr>
        <xdr:cNvPr id="140" name="楕円 139"/>
        <xdr:cNvSpPr/>
      </xdr:nvSpPr>
      <xdr:spPr bwMode="auto">
        <a:xfrm>
          <a:off x="35560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157319</xdr:rowOff>
    </xdr:from>
    <xdr:ext cx="762000" cy="259045"/>
    <xdr:sp macro="" textlink="">
      <xdr:nvSpPr>
        <xdr:cNvPr id="141" name="テキスト ボックス 140"/>
        <xdr:cNvSpPr txBox="1"/>
      </xdr:nvSpPr>
      <xdr:spPr>
        <a:xfrm>
          <a:off x="32258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98244</xdr:rowOff>
    </xdr:from>
    <xdr:to>
      <xdr:col>15</xdr:col>
      <xdr:colOff>101600</xdr:colOff>
      <xdr:row>37</xdr:row>
      <xdr:rowOff>28394</xdr:rowOff>
    </xdr:to>
    <xdr:sp macro="" textlink="">
      <xdr:nvSpPr>
        <xdr:cNvPr id="142" name="楕円 141"/>
        <xdr:cNvSpPr/>
      </xdr:nvSpPr>
      <xdr:spPr bwMode="auto">
        <a:xfrm>
          <a:off x="2857500" y="705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13171</xdr:rowOff>
    </xdr:from>
    <xdr:ext cx="762000" cy="259045"/>
    <xdr:sp macro="" textlink="">
      <xdr:nvSpPr>
        <xdr:cNvPr id="143" name="テキスト ボックス 142"/>
        <xdr:cNvSpPr txBox="1"/>
      </xdr:nvSpPr>
      <xdr:spPr>
        <a:xfrm>
          <a:off x="2527300" y="713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41,446
40,800
35.28
15,715,197
15,170,687
422,951
7,657,230
8,959,449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135732</xdr:rowOff>
    </xdr:from>
    <xdr:to>
      <xdr:col>24</xdr:col>
      <xdr:colOff>63500</xdr:colOff>
      <xdr:row>35</xdr:row>
      <xdr:rowOff>171083</xdr:rowOff>
    </xdr:to>
    <xdr:cxnSp macro="">
      <xdr:nvCxnSpPr>
        <xdr:cNvPr id="63" name="直線コネクタ 62"/>
        <xdr:cNvCxnSpPr/>
      </xdr:nvCxnSpPr>
      <xdr:spPr>
        <a:xfrm flipV="1">
          <a:off x="3797300" y="6136482"/>
          <a:ext cx="8382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171083</xdr:rowOff>
    </xdr:from>
    <xdr:to>
      <xdr:col>19</xdr:col>
      <xdr:colOff>177800</xdr:colOff>
      <xdr:row>36</xdr:row>
      <xdr:rowOff>24992</xdr:rowOff>
    </xdr:to>
    <xdr:cxnSp macro="">
      <xdr:nvCxnSpPr>
        <xdr:cNvPr id="66" name="直線コネクタ 65"/>
        <xdr:cNvCxnSpPr/>
      </xdr:nvCxnSpPr>
      <xdr:spPr>
        <a:xfrm flipV="1">
          <a:off x="2908300" y="6171833"/>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24992</xdr:rowOff>
    </xdr:from>
    <xdr:to>
      <xdr:col>15</xdr:col>
      <xdr:colOff>50800</xdr:colOff>
      <xdr:row>36</xdr:row>
      <xdr:rowOff>27000</xdr:rowOff>
    </xdr:to>
    <xdr:cxnSp macro="">
      <xdr:nvCxnSpPr>
        <xdr:cNvPr id="69" name="直線コネクタ 68"/>
        <xdr:cNvCxnSpPr/>
      </xdr:nvCxnSpPr>
      <xdr:spPr>
        <a:xfrm flipV="1">
          <a:off x="2019300" y="619719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11080</xdr:rowOff>
    </xdr:from>
    <xdr:to>
      <xdr:col>10</xdr:col>
      <xdr:colOff>114300</xdr:colOff>
      <xdr:row>36</xdr:row>
      <xdr:rowOff>27000</xdr:rowOff>
    </xdr:to>
    <xdr:cxnSp macro="">
      <xdr:nvCxnSpPr>
        <xdr:cNvPr id="72" name="直線コネクタ 71"/>
        <xdr:cNvCxnSpPr/>
      </xdr:nvCxnSpPr>
      <xdr:spPr>
        <a:xfrm>
          <a:off x="1130300" y="6183280"/>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84932</xdr:rowOff>
    </xdr:from>
    <xdr:to>
      <xdr:col>24</xdr:col>
      <xdr:colOff>114300</xdr:colOff>
      <xdr:row>36</xdr:row>
      <xdr:rowOff>15082</xdr:rowOff>
    </xdr:to>
    <xdr:sp macro="" textlink="">
      <xdr:nvSpPr>
        <xdr:cNvPr id="82" name="楕円 81"/>
        <xdr:cNvSpPr/>
      </xdr:nvSpPr>
      <xdr:spPr>
        <a:xfrm>
          <a:off x="4584700" y="6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107809</xdr:rowOff>
    </xdr:from>
    <xdr:ext cx="534377" cy="259045"/>
    <xdr:sp macro="" textlink="">
      <xdr:nvSpPr>
        <xdr:cNvPr id="83" name="人件費該当値テキスト"/>
        <xdr:cNvSpPr txBox="1"/>
      </xdr:nvSpPr>
      <xdr:spPr>
        <a:xfrm>
          <a:off x="4686300" y="593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120283</xdr:rowOff>
    </xdr:from>
    <xdr:to>
      <xdr:col>20</xdr:col>
      <xdr:colOff>38100</xdr:colOff>
      <xdr:row>36</xdr:row>
      <xdr:rowOff>50433</xdr:rowOff>
    </xdr:to>
    <xdr:sp macro="" textlink="">
      <xdr:nvSpPr>
        <xdr:cNvPr id="84" name="楕円 83"/>
        <xdr:cNvSpPr/>
      </xdr:nvSpPr>
      <xdr:spPr>
        <a:xfrm>
          <a:off x="3746500" y="61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66960</xdr:rowOff>
    </xdr:from>
    <xdr:ext cx="534377" cy="259045"/>
    <xdr:sp macro="" textlink="">
      <xdr:nvSpPr>
        <xdr:cNvPr id="85" name="テキスト ボックス 84"/>
        <xdr:cNvSpPr txBox="1"/>
      </xdr:nvSpPr>
      <xdr:spPr>
        <a:xfrm>
          <a:off x="3530111" y="589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145642</xdr:rowOff>
    </xdr:from>
    <xdr:to>
      <xdr:col>15</xdr:col>
      <xdr:colOff>101600</xdr:colOff>
      <xdr:row>36</xdr:row>
      <xdr:rowOff>75792</xdr:rowOff>
    </xdr:to>
    <xdr:sp macro="" textlink="">
      <xdr:nvSpPr>
        <xdr:cNvPr id="86" name="楕円 85"/>
        <xdr:cNvSpPr/>
      </xdr:nvSpPr>
      <xdr:spPr>
        <a:xfrm>
          <a:off x="2857500" y="61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92319</xdr:rowOff>
    </xdr:from>
    <xdr:ext cx="534377" cy="259045"/>
    <xdr:sp macro="" textlink="">
      <xdr:nvSpPr>
        <xdr:cNvPr id="87" name="テキスト ボックス 86"/>
        <xdr:cNvSpPr txBox="1"/>
      </xdr:nvSpPr>
      <xdr:spPr>
        <a:xfrm>
          <a:off x="2641111" y="59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147650</xdr:rowOff>
    </xdr:from>
    <xdr:to>
      <xdr:col>10</xdr:col>
      <xdr:colOff>165100</xdr:colOff>
      <xdr:row>36</xdr:row>
      <xdr:rowOff>77800</xdr:rowOff>
    </xdr:to>
    <xdr:sp macro="" textlink="">
      <xdr:nvSpPr>
        <xdr:cNvPr id="88" name="楕円 87"/>
        <xdr:cNvSpPr/>
      </xdr:nvSpPr>
      <xdr:spPr>
        <a:xfrm>
          <a:off x="1968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94327</xdr:rowOff>
    </xdr:from>
    <xdr:ext cx="534377" cy="259045"/>
    <xdr:sp macro="" textlink="">
      <xdr:nvSpPr>
        <xdr:cNvPr id="89" name="テキスト ボックス 88"/>
        <xdr:cNvSpPr txBox="1"/>
      </xdr:nvSpPr>
      <xdr:spPr>
        <a:xfrm>
          <a:off x="1752111" y="59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131730</xdr:rowOff>
    </xdr:from>
    <xdr:to>
      <xdr:col>6</xdr:col>
      <xdr:colOff>38100</xdr:colOff>
      <xdr:row>36</xdr:row>
      <xdr:rowOff>61880</xdr:rowOff>
    </xdr:to>
    <xdr:sp macro="" textlink="">
      <xdr:nvSpPr>
        <xdr:cNvPr id="90" name="楕円 89"/>
        <xdr:cNvSpPr/>
      </xdr:nvSpPr>
      <xdr:spPr>
        <a:xfrm>
          <a:off x="1079500" y="61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53007</xdr:rowOff>
    </xdr:from>
    <xdr:ext cx="534377" cy="259045"/>
    <xdr:sp macro="" textlink="">
      <xdr:nvSpPr>
        <xdr:cNvPr id="91" name="テキスト ボックス 90"/>
        <xdr:cNvSpPr txBox="1"/>
      </xdr:nvSpPr>
      <xdr:spPr>
        <a:xfrm>
          <a:off x="863111" y="62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95038</xdr:rowOff>
    </xdr:from>
    <xdr:to>
      <xdr:col>24</xdr:col>
      <xdr:colOff>63500</xdr:colOff>
      <xdr:row>58</xdr:row>
      <xdr:rowOff>96889</xdr:rowOff>
    </xdr:to>
    <xdr:cxnSp macro="">
      <xdr:nvCxnSpPr>
        <xdr:cNvPr id="122" name="直線コネクタ 121"/>
        <xdr:cNvCxnSpPr/>
      </xdr:nvCxnSpPr>
      <xdr:spPr>
        <a:xfrm flipV="1">
          <a:off x="3797300" y="10039138"/>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93301</xdr:rowOff>
    </xdr:from>
    <xdr:to>
      <xdr:col>19</xdr:col>
      <xdr:colOff>177800</xdr:colOff>
      <xdr:row>58</xdr:row>
      <xdr:rowOff>96889</xdr:rowOff>
    </xdr:to>
    <xdr:cxnSp macro="">
      <xdr:nvCxnSpPr>
        <xdr:cNvPr id="125" name="直線コネクタ 124"/>
        <xdr:cNvCxnSpPr/>
      </xdr:nvCxnSpPr>
      <xdr:spPr>
        <a:xfrm>
          <a:off x="2908300" y="10037401"/>
          <a:ext cx="8890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93301</xdr:rowOff>
    </xdr:from>
    <xdr:to>
      <xdr:col>15</xdr:col>
      <xdr:colOff>50800</xdr:colOff>
      <xdr:row>58</xdr:row>
      <xdr:rowOff>100381</xdr:rowOff>
    </xdr:to>
    <xdr:cxnSp macro="">
      <xdr:nvCxnSpPr>
        <xdr:cNvPr id="128" name="直線コネクタ 127"/>
        <xdr:cNvCxnSpPr/>
      </xdr:nvCxnSpPr>
      <xdr:spPr>
        <a:xfrm flipV="1">
          <a:off x="2019300" y="10037401"/>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100381</xdr:rowOff>
    </xdr:from>
    <xdr:to>
      <xdr:col>10</xdr:col>
      <xdr:colOff>114300</xdr:colOff>
      <xdr:row>58</xdr:row>
      <xdr:rowOff>104120</xdr:rowOff>
    </xdr:to>
    <xdr:cxnSp macro="">
      <xdr:nvCxnSpPr>
        <xdr:cNvPr id="131" name="直線コネクタ 130"/>
        <xdr:cNvCxnSpPr/>
      </xdr:nvCxnSpPr>
      <xdr:spPr>
        <a:xfrm flipV="1">
          <a:off x="1130300" y="10044481"/>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44238</xdr:rowOff>
    </xdr:from>
    <xdr:to>
      <xdr:col>24</xdr:col>
      <xdr:colOff>114300</xdr:colOff>
      <xdr:row>58</xdr:row>
      <xdr:rowOff>145838</xdr:rowOff>
    </xdr:to>
    <xdr:sp macro="" textlink="">
      <xdr:nvSpPr>
        <xdr:cNvPr id="141" name="楕円 140"/>
        <xdr:cNvSpPr/>
      </xdr:nvSpPr>
      <xdr:spPr>
        <a:xfrm>
          <a:off x="4584700" y="99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46089</xdr:rowOff>
    </xdr:from>
    <xdr:to>
      <xdr:col>20</xdr:col>
      <xdr:colOff>38100</xdr:colOff>
      <xdr:row>58</xdr:row>
      <xdr:rowOff>147689</xdr:rowOff>
    </xdr:to>
    <xdr:sp macro="" textlink="">
      <xdr:nvSpPr>
        <xdr:cNvPr id="143" name="楕円 142"/>
        <xdr:cNvSpPr/>
      </xdr:nvSpPr>
      <xdr:spPr>
        <a:xfrm>
          <a:off x="3746500" y="99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138816</xdr:rowOff>
    </xdr:from>
    <xdr:ext cx="534377" cy="259045"/>
    <xdr:sp macro="" textlink="">
      <xdr:nvSpPr>
        <xdr:cNvPr id="144" name="テキスト ボックス 143"/>
        <xdr:cNvSpPr txBox="1"/>
      </xdr:nvSpPr>
      <xdr:spPr>
        <a:xfrm>
          <a:off x="3530111" y="100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42501</xdr:rowOff>
    </xdr:from>
    <xdr:to>
      <xdr:col>15</xdr:col>
      <xdr:colOff>101600</xdr:colOff>
      <xdr:row>58</xdr:row>
      <xdr:rowOff>144101</xdr:rowOff>
    </xdr:to>
    <xdr:sp macro="" textlink="">
      <xdr:nvSpPr>
        <xdr:cNvPr id="145" name="楕円 144"/>
        <xdr:cNvSpPr/>
      </xdr:nvSpPr>
      <xdr:spPr>
        <a:xfrm>
          <a:off x="2857500" y="99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135228</xdr:rowOff>
    </xdr:from>
    <xdr:ext cx="534377" cy="259045"/>
    <xdr:sp macro="" textlink="">
      <xdr:nvSpPr>
        <xdr:cNvPr id="146" name="テキスト ボックス 145"/>
        <xdr:cNvSpPr txBox="1"/>
      </xdr:nvSpPr>
      <xdr:spPr>
        <a:xfrm>
          <a:off x="2641111" y="100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49581</xdr:rowOff>
    </xdr:from>
    <xdr:to>
      <xdr:col>10</xdr:col>
      <xdr:colOff>165100</xdr:colOff>
      <xdr:row>58</xdr:row>
      <xdr:rowOff>151181</xdr:rowOff>
    </xdr:to>
    <xdr:sp macro="" textlink="">
      <xdr:nvSpPr>
        <xdr:cNvPr id="147" name="楕円 146"/>
        <xdr:cNvSpPr/>
      </xdr:nvSpPr>
      <xdr:spPr>
        <a:xfrm>
          <a:off x="1968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142308</xdr:rowOff>
    </xdr:from>
    <xdr:ext cx="534377" cy="259045"/>
    <xdr:sp macro="" textlink="">
      <xdr:nvSpPr>
        <xdr:cNvPr id="148" name="テキスト ボックス 147"/>
        <xdr:cNvSpPr txBox="1"/>
      </xdr:nvSpPr>
      <xdr:spPr>
        <a:xfrm>
          <a:off x="1752111" y="100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53320</xdr:rowOff>
    </xdr:from>
    <xdr:to>
      <xdr:col>6</xdr:col>
      <xdr:colOff>38100</xdr:colOff>
      <xdr:row>58</xdr:row>
      <xdr:rowOff>154920</xdr:rowOff>
    </xdr:to>
    <xdr:sp macro="" textlink="">
      <xdr:nvSpPr>
        <xdr:cNvPr id="149" name="楕円 148"/>
        <xdr:cNvSpPr/>
      </xdr:nvSpPr>
      <xdr:spPr>
        <a:xfrm>
          <a:off x="1079500" y="99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146047</xdr:rowOff>
    </xdr:from>
    <xdr:ext cx="534377" cy="259045"/>
    <xdr:sp macro="" textlink="">
      <xdr:nvSpPr>
        <xdr:cNvPr id="150" name="テキスト ボックス 149"/>
        <xdr:cNvSpPr txBox="1"/>
      </xdr:nvSpPr>
      <xdr:spPr>
        <a:xfrm>
          <a:off x="863111" y="1009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162637</xdr:rowOff>
    </xdr:from>
    <xdr:to>
      <xdr:col>24</xdr:col>
      <xdr:colOff>63500</xdr:colOff>
      <xdr:row>78</xdr:row>
      <xdr:rowOff>24485</xdr:rowOff>
    </xdr:to>
    <xdr:cxnSp macro="">
      <xdr:nvCxnSpPr>
        <xdr:cNvPr id="179" name="直線コネクタ 178"/>
        <xdr:cNvCxnSpPr/>
      </xdr:nvCxnSpPr>
      <xdr:spPr>
        <a:xfrm flipV="1">
          <a:off x="3797300" y="13364287"/>
          <a:ext cx="8382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167818</xdr:rowOff>
    </xdr:from>
    <xdr:to>
      <xdr:col>19</xdr:col>
      <xdr:colOff>177800</xdr:colOff>
      <xdr:row>78</xdr:row>
      <xdr:rowOff>24485</xdr:rowOff>
    </xdr:to>
    <xdr:cxnSp macro="">
      <xdr:nvCxnSpPr>
        <xdr:cNvPr id="182" name="直線コネクタ 181"/>
        <xdr:cNvCxnSpPr/>
      </xdr:nvCxnSpPr>
      <xdr:spPr>
        <a:xfrm>
          <a:off x="2908300" y="1336946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161492</xdr:rowOff>
    </xdr:from>
    <xdr:to>
      <xdr:col>15</xdr:col>
      <xdr:colOff>50800</xdr:colOff>
      <xdr:row>77</xdr:row>
      <xdr:rowOff>167818</xdr:rowOff>
    </xdr:to>
    <xdr:cxnSp macro="">
      <xdr:nvCxnSpPr>
        <xdr:cNvPr id="185" name="直線コネクタ 184"/>
        <xdr:cNvCxnSpPr/>
      </xdr:nvCxnSpPr>
      <xdr:spPr>
        <a:xfrm>
          <a:off x="2019300" y="13363142"/>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161492</xdr:rowOff>
    </xdr:from>
    <xdr:to>
      <xdr:col>10</xdr:col>
      <xdr:colOff>114300</xdr:colOff>
      <xdr:row>78</xdr:row>
      <xdr:rowOff>25857</xdr:rowOff>
    </xdr:to>
    <xdr:cxnSp macro="">
      <xdr:nvCxnSpPr>
        <xdr:cNvPr id="188" name="直線コネクタ 187"/>
        <xdr:cNvCxnSpPr/>
      </xdr:nvCxnSpPr>
      <xdr:spPr>
        <a:xfrm flipV="1">
          <a:off x="1130300" y="1336314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111837</xdr:rowOff>
    </xdr:from>
    <xdr:to>
      <xdr:col>24</xdr:col>
      <xdr:colOff>114300</xdr:colOff>
      <xdr:row>78</xdr:row>
      <xdr:rowOff>41987</xdr:rowOff>
    </xdr:to>
    <xdr:sp macro="" textlink="">
      <xdr:nvSpPr>
        <xdr:cNvPr id="198" name="楕円 197"/>
        <xdr:cNvSpPr/>
      </xdr:nvSpPr>
      <xdr:spPr>
        <a:xfrm>
          <a:off x="4584700" y="133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90264</xdr:rowOff>
    </xdr:from>
    <xdr:ext cx="469744" cy="259045"/>
    <xdr:sp macro="" textlink="">
      <xdr:nvSpPr>
        <xdr:cNvPr id="199" name="維持補修費該当値テキスト"/>
        <xdr:cNvSpPr txBox="1"/>
      </xdr:nvSpPr>
      <xdr:spPr>
        <a:xfrm>
          <a:off x="4686300" y="132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145135</xdr:rowOff>
    </xdr:from>
    <xdr:to>
      <xdr:col>20</xdr:col>
      <xdr:colOff>38100</xdr:colOff>
      <xdr:row>78</xdr:row>
      <xdr:rowOff>75285</xdr:rowOff>
    </xdr:to>
    <xdr:sp macro="" textlink="">
      <xdr:nvSpPr>
        <xdr:cNvPr id="200" name="楕円 199"/>
        <xdr:cNvSpPr/>
      </xdr:nvSpPr>
      <xdr:spPr>
        <a:xfrm>
          <a:off x="3746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66412</xdr:rowOff>
    </xdr:from>
    <xdr:ext cx="469744" cy="259045"/>
    <xdr:sp macro="" textlink="">
      <xdr:nvSpPr>
        <xdr:cNvPr id="201" name="テキスト ボックス 200"/>
        <xdr:cNvSpPr txBox="1"/>
      </xdr:nvSpPr>
      <xdr:spPr>
        <a:xfrm>
          <a:off x="3562428" y="1343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117018</xdr:rowOff>
    </xdr:from>
    <xdr:to>
      <xdr:col>15</xdr:col>
      <xdr:colOff>101600</xdr:colOff>
      <xdr:row>78</xdr:row>
      <xdr:rowOff>47168</xdr:rowOff>
    </xdr:to>
    <xdr:sp macro="" textlink="">
      <xdr:nvSpPr>
        <xdr:cNvPr id="202" name="楕円 201"/>
        <xdr:cNvSpPr/>
      </xdr:nvSpPr>
      <xdr:spPr>
        <a:xfrm>
          <a:off x="2857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38295</xdr:rowOff>
    </xdr:from>
    <xdr:ext cx="469744" cy="259045"/>
    <xdr:sp macro="" textlink="">
      <xdr:nvSpPr>
        <xdr:cNvPr id="203" name="テキスト ボックス 202"/>
        <xdr:cNvSpPr txBox="1"/>
      </xdr:nvSpPr>
      <xdr:spPr>
        <a:xfrm>
          <a:off x="2673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110692</xdr:rowOff>
    </xdr:from>
    <xdr:to>
      <xdr:col>10</xdr:col>
      <xdr:colOff>165100</xdr:colOff>
      <xdr:row>78</xdr:row>
      <xdr:rowOff>40842</xdr:rowOff>
    </xdr:to>
    <xdr:sp macro="" textlink="">
      <xdr:nvSpPr>
        <xdr:cNvPr id="204" name="楕円 203"/>
        <xdr:cNvSpPr/>
      </xdr:nvSpPr>
      <xdr:spPr>
        <a:xfrm>
          <a:off x="1968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31969</xdr:rowOff>
    </xdr:from>
    <xdr:ext cx="469744" cy="259045"/>
    <xdr:sp macro="" textlink="">
      <xdr:nvSpPr>
        <xdr:cNvPr id="205" name="テキスト ボックス 204"/>
        <xdr:cNvSpPr txBox="1"/>
      </xdr:nvSpPr>
      <xdr:spPr>
        <a:xfrm>
          <a:off x="1784428" y="134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146507</xdr:rowOff>
    </xdr:from>
    <xdr:to>
      <xdr:col>6</xdr:col>
      <xdr:colOff>38100</xdr:colOff>
      <xdr:row>78</xdr:row>
      <xdr:rowOff>76657</xdr:rowOff>
    </xdr:to>
    <xdr:sp macro="" textlink="">
      <xdr:nvSpPr>
        <xdr:cNvPr id="206" name="楕円 205"/>
        <xdr:cNvSpPr/>
      </xdr:nvSpPr>
      <xdr:spPr>
        <a:xfrm>
          <a:off x="1079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67784</xdr:rowOff>
    </xdr:from>
    <xdr:ext cx="469744" cy="259045"/>
    <xdr:sp macro="" textlink="">
      <xdr:nvSpPr>
        <xdr:cNvPr id="207" name="テキスト ボックス 206"/>
        <xdr:cNvSpPr txBox="1"/>
      </xdr:nvSpPr>
      <xdr:spPr>
        <a:xfrm>
          <a:off x="895428"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68205</xdr:rowOff>
    </xdr:from>
    <xdr:to>
      <xdr:col>24</xdr:col>
      <xdr:colOff>63500</xdr:colOff>
      <xdr:row>94</xdr:row>
      <xdr:rowOff>86016</xdr:rowOff>
    </xdr:to>
    <xdr:cxnSp macro="">
      <xdr:nvCxnSpPr>
        <xdr:cNvPr id="237" name="直線コネクタ 236"/>
        <xdr:cNvCxnSpPr/>
      </xdr:nvCxnSpPr>
      <xdr:spPr>
        <a:xfrm>
          <a:off x="3797300" y="16184505"/>
          <a:ext cx="8382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68205</xdr:rowOff>
    </xdr:from>
    <xdr:to>
      <xdr:col>19</xdr:col>
      <xdr:colOff>177800</xdr:colOff>
      <xdr:row>95</xdr:row>
      <xdr:rowOff>49440</xdr:rowOff>
    </xdr:to>
    <xdr:cxnSp macro="">
      <xdr:nvCxnSpPr>
        <xdr:cNvPr id="240" name="直線コネクタ 239"/>
        <xdr:cNvCxnSpPr/>
      </xdr:nvCxnSpPr>
      <xdr:spPr>
        <a:xfrm flipV="1">
          <a:off x="2908300" y="16184505"/>
          <a:ext cx="889000" cy="1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49440</xdr:rowOff>
    </xdr:from>
    <xdr:to>
      <xdr:col>15</xdr:col>
      <xdr:colOff>50800</xdr:colOff>
      <xdr:row>95</xdr:row>
      <xdr:rowOff>92799</xdr:rowOff>
    </xdr:to>
    <xdr:cxnSp macro="">
      <xdr:nvCxnSpPr>
        <xdr:cNvPr id="243" name="直線コネクタ 242"/>
        <xdr:cNvCxnSpPr/>
      </xdr:nvCxnSpPr>
      <xdr:spPr>
        <a:xfrm flipV="1">
          <a:off x="2019300" y="16337190"/>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92799</xdr:rowOff>
    </xdr:from>
    <xdr:to>
      <xdr:col>10</xdr:col>
      <xdr:colOff>114300</xdr:colOff>
      <xdr:row>95</xdr:row>
      <xdr:rowOff>116002</xdr:rowOff>
    </xdr:to>
    <xdr:cxnSp macro="">
      <xdr:nvCxnSpPr>
        <xdr:cNvPr id="246" name="直線コネクタ 245"/>
        <xdr:cNvCxnSpPr/>
      </xdr:nvCxnSpPr>
      <xdr:spPr>
        <a:xfrm flipV="1">
          <a:off x="1130300" y="1638054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35216</xdr:rowOff>
    </xdr:from>
    <xdr:to>
      <xdr:col>24</xdr:col>
      <xdr:colOff>114300</xdr:colOff>
      <xdr:row>94</xdr:row>
      <xdr:rowOff>136816</xdr:rowOff>
    </xdr:to>
    <xdr:sp macro="" textlink="">
      <xdr:nvSpPr>
        <xdr:cNvPr id="256" name="楕円 255"/>
        <xdr:cNvSpPr/>
      </xdr:nvSpPr>
      <xdr:spPr>
        <a:xfrm>
          <a:off x="4584700" y="161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58093</xdr:rowOff>
    </xdr:from>
    <xdr:ext cx="534377" cy="259045"/>
    <xdr:sp macro="" textlink="">
      <xdr:nvSpPr>
        <xdr:cNvPr id="257" name="扶助費該当値テキスト"/>
        <xdr:cNvSpPr txBox="1"/>
      </xdr:nvSpPr>
      <xdr:spPr>
        <a:xfrm>
          <a:off x="4686300" y="160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17405</xdr:rowOff>
    </xdr:from>
    <xdr:to>
      <xdr:col>20</xdr:col>
      <xdr:colOff>38100</xdr:colOff>
      <xdr:row>94</xdr:row>
      <xdr:rowOff>119005</xdr:rowOff>
    </xdr:to>
    <xdr:sp macro="" textlink="">
      <xdr:nvSpPr>
        <xdr:cNvPr id="258" name="楕円 257"/>
        <xdr:cNvSpPr/>
      </xdr:nvSpPr>
      <xdr:spPr>
        <a:xfrm>
          <a:off x="3746500" y="16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135532</xdr:rowOff>
    </xdr:from>
    <xdr:ext cx="534377" cy="259045"/>
    <xdr:sp macro="" textlink="">
      <xdr:nvSpPr>
        <xdr:cNvPr id="259" name="テキスト ボックス 258"/>
        <xdr:cNvSpPr txBox="1"/>
      </xdr:nvSpPr>
      <xdr:spPr>
        <a:xfrm>
          <a:off x="3530111" y="15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170090</xdr:rowOff>
    </xdr:from>
    <xdr:to>
      <xdr:col>15</xdr:col>
      <xdr:colOff>101600</xdr:colOff>
      <xdr:row>95</xdr:row>
      <xdr:rowOff>100240</xdr:rowOff>
    </xdr:to>
    <xdr:sp macro="" textlink="">
      <xdr:nvSpPr>
        <xdr:cNvPr id="260" name="楕円 259"/>
        <xdr:cNvSpPr/>
      </xdr:nvSpPr>
      <xdr:spPr>
        <a:xfrm>
          <a:off x="2857500" y="162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116767</xdr:rowOff>
    </xdr:from>
    <xdr:ext cx="534377" cy="259045"/>
    <xdr:sp macro="" textlink="">
      <xdr:nvSpPr>
        <xdr:cNvPr id="261" name="テキスト ボックス 260"/>
        <xdr:cNvSpPr txBox="1"/>
      </xdr:nvSpPr>
      <xdr:spPr>
        <a:xfrm>
          <a:off x="2641111" y="160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41999</xdr:rowOff>
    </xdr:from>
    <xdr:to>
      <xdr:col>10</xdr:col>
      <xdr:colOff>165100</xdr:colOff>
      <xdr:row>95</xdr:row>
      <xdr:rowOff>143599</xdr:rowOff>
    </xdr:to>
    <xdr:sp macro="" textlink="">
      <xdr:nvSpPr>
        <xdr:cNvPr id="262" name="楕円 261"/>
        <xdr:cNvSpPr/>
      </xdr:nvSpPr>
      <xdr:spPr>
        <a:xfrm>
          <a:off x="1968500" y="163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160126</xdr:rowOff>
    </xdr:from>
    <xdr:ext cx="534377" cy="259045"/>
    <xdr:sp macro="" textlink="">
      <xdr:nvSpPr>
        <xdr:cNvPr id="263" name="テキスト ボックス 262"/>
        <xdr:cNvSpPr txBox="1"/>
      </xdr:nvSpPr>
      <xdr:spPr>
        <a:xfrm>
          <a:off x="1752111" y="161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65202</xdr:rowOff>
    </xdr:from>
    <xdr:to>
      <xdr:col>6</xdr:col>
      <xdr:colOff>38100</xdr:colOff>
      <xdr:row>95</xdr:row>
      <xdr:rowOff>166802</xdr:rowOff>
    </xdr:to>
    <xdr:sp macro="" textlink="">
      <xdr:nvSpPr>
        <xdr:cNvPr id="264" name="楕円 263"/>
        <xdr:cNvSpPr/>
      </xdr:nvSpPr>
      <xdr:spPr>
        <a:xfrm>
          <a:off x="1079500" y="16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11879</xdr:rowOff>
    </xdr:from>
    <xdr:ext cx="534377" cy="259045"/>
    <xdr:sp macro="" textlink="">
      <xdr:nvSpPr>
        <xdr:cNvPr id="265" name="テキスト ボックス 264"/>
        <xdr:cNvSpPr txBox="1"/>
      </xdr:nvSpPr>
      <xdr:spPr>
        <a:xfrm>
          <a:off x="863111" y="161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155299</xdr:rowOff>
    </xdr:from>
    <xdr:to>
      <xdr:col>55</xdr:col>
      <xdr:colOff>0</xdr:colOff>
      <xdr:row>37</xdr:row>
      <xdr:rowOff>3444</xdr:rowOff>
    </xdr:to>
    <xdr:cxnSp macro="">
      <xdr:nvCxnSpPr>
        <xdr:cNvPr id="296" name="直線コネクタ 295"/>
        <xdr:cNvCxnSpPr/>
      </xdr:nvCxnSpPr>
      <xdr:spPr>
        <a:xfrm>
          <a:off x="9639300" y="632749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127943</xdr:rowOff>
    </xdr:from>
    <xdr:to>
      <xdr:col>50</xdr:col>
      <xdr:colOff>114300</xdr:colOff>
      <xdr:row>36</xdr:row>
      <xdr:rowOff>155299</xdr:rowOff>
    </xdr:to>
    <xdr:cxnSp macro="">
      <xdr:nvCxnSpPr>
        <xdr:cNvPr id="299" name="直線コネクタ 298"/>
        <xdr:cNvCxnSpPr/>
      </xdr:nvCxnSpPr>
      <xdr:spPr>
        <a:xfrm>
          <a:off x="8750300" y="6300143"/>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127943</xdr:rowOff>
    </xdr:from>
    <xdr:to>
      <xdr:col>45</xdr:col>
      <xdr:colOff>177800</xdr:colOff>
      <xdr:row>37</xdr:row>
      <xdr:rowOff>28415</xdr:rowOff>
    </xdr:to>
    <xdr:cxnSp macro="">
      <xdr:nvCxnSpPr>
        <xdr:cNvPr id="302" name="直線コネクタ 301"/>
        <xdr:cNvCxnSpPr/>
      </xdr:nvCxnSpPr>
      <xdr:spPr>
        <a:xfrm flipV="1">
          <a:off x="7861300" y="6300143"/>
          <a:ext cx="889000" cy="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11423</xdr:rowOff>
    </xdr:from>
    <xdr:to>
      <xdr:col>41</xdr:col>
      <xdr:colOff>50800</xdr:colOff>
      <xdr:row>37</xdr:row>
      <xdr:rowOff>28415</xdr:rowOff>
    </xdr:to>
    <xdr:cxnSp macro="">
      <xdr:nvCxnSpPr>
        <xdr:cNvPr id="305" name="直線コネクタ 304"/>
        <xdr:cNvCxnSpPr/>
      </xdr:nvCxnSpPr>
      <xdr:spPr>
        <a:xfrm>
          <a:off x="6972300" y="6355073"/>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124094</xdr:rowOff>
    </xdr:from>
    <xdr:to>
      <xdr:col>55</xdr:col>
      <xdr:colOff>50800</xdr:colOff>
      <xdr:row>37</xdr:row>
      <xdr:rowOff>54244</xdr:rowOff>
    </xdr:to>
    <xdr:sp macro="" textlink="">
      <xdr:nvSpPr>
        <xdr:cNvPr id="315" name="楕円 314"/>
        <xdr:cNvSpPr/>
      </xdr:nvSpPr>
      <xdr:spPr>
        <a:xfrm>
          <a:off x="10426700" y="62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102521</xdr:rowOff>
    </xdr:from>
    <xdr:ext cx="534377" cy="259045"/>
    <xdr:sp macro="" textlink="">
      <xdr:nvSpPr>
        <xdr:cNvPr id="316" name="補助費等該当値テキスト"/>
        <xdr:cNvSpPr txBox="1"/>
      </xdr:nvSpPr>
      <xdr:spPr>
        <a:xfrm>
          <a:off x="10528300" y="62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104499</xdr:rowOff>
    </xdr:from>
    <xdr:to>
      <xdr:col>50</xdr:col>
      <xdr:colOff>165100</xdr:colOff>
      <xdr:row>37</xdr:row>
      <xdr:rowOff>34649</xdr:rowOff>
    </xdr:to>
    <xdr:sp macro="" textlink="">
      <xdr:nvSpPr>
        <xdr:cNvPr id="317" name="楕円 316"/>
        <xdr:cNvSpPr/>
      </xdr:nvSpPr>
      <xdr:spPr>
        <a:xfrm>
          <a:off x="9588500" y="62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25776</xdr:rowOff>
    </xdr:from>
    <xdr:ext cx="534377" cy="259045"/>
    <xdr:sp macro="" textlink="">
      <xdr:nvSpPr>
        <xdr:cNvPr id="318" name="テキスト ボックス 317"/>
        <xdr:cNvSpPr txBox="1"/>
      </xdr:nvSpPr>
      <xdr:spPr>
        <a:xfrm>
          <a:off x="9372111" y="63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77143</xdr:rowOff>
    </xdr:from>
    <xdr:to>
      <xdr:col>46</xdr:col>
      <xdr:colOff>38100</xdr:colOff>
      <xdr:row>37</xdr:row>
      <xdr:rowOff>7293</xdr:rowOff>
    </xdr:to>
    <xdr:sp macro="" textlink="">
      <xdr:nvSpPr>
        <xdr:cNvPr id="319" name="楕円 318"/>
        <xdr:cNvSpPr/>
      </xdr:nvSpPr>
      <xdr:spPr>
        <a:xfrm>
          <a:off x="86995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169870</xdr:rowOff>
    </xdr:from>
    <xdr:ext cx="534377" cy="259045"/>
    <xdr:sp macro="" textlink="">
      <xdr:nvSpPr>
        <xdr:cNvPr id="320" name="テキスト ボックス 319"/>
        <xdr:cNvSpPr txBox="1"/>
      </xdr:nvSpPr>
      <xdr:spPr>
        <a:xfrm>
          <a:off x="8483111" y="63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149065</xdr:rowOff>
    </xdr:from>
    <xdr:to>
      <xdr:col>41</xdr:col>
      <xdr:colOff>101600</xdr:colOff>
      <xdr:row>37</xdr:row>
      <xdr:rowOff>79215</xdr:rowOff>
    </xdr:to>
    <xdr:sp macro="" textlink="">
      <xdr:nvSpPr>
        <xdr:cNvPr id="321" name="楕円 320"/>
        <xdr:cNvSpPr/>
      </xdr:nvSpPr>
      <xdr:spPr>
        <a:xfrm>
          <a:off x="7810500" y="63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70342</xdr:rowOff>
    </xdr:from>
    <xdr:ext cx="534377" cy="259045"/>
    <xdr:sp macro="" textlink="">
      <xdr:nvSpPr>
        <xdr:cNvPr id="322" name="テキスト ボックス 321"/>
        <xdr:cNvSpPr txBox="1"/>
      </xdr:nvSpPr>
      <xdr:spPr>
        <a:xfrm>
          <a:off x="7594111" y="64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132073</xdr:rowOff>
    </xdr:from>
    <xdr:to>
      <xdr:col>36</xdr:col>
      <xdr:colOff>165100</xdr:colOff>
      <xdr:row>37</xdr:row>
      <xdr:rowOff>62223</xdr:rowOff>
    </xdr:to>
    <xdr:sp macro="" textlink="">
      <xdr:nvSpPr>
        <xdr:cNvPr id="323" name="楕円 322"/>
        <xdr:cNvSpPr/>
      </xdr:nvSpPr>
      <xdr:spPr>
        <a:xfrm>
          <a:off x="6921500" y="63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53350</xdr:rowOff>
    </xdr:from>
    <xdr:ext cx="534377" cy="259045"/>
    <xdr:sp macro="" textlink="">
      <xdr:nvSpPr>
        <xdr:cNvPr id="324" name="テキスト ボックス 323"/>
        <xdr:cNvSpPr txBox="1"/>
      </xdr:nvSpPr>
      <xdr:spPr>
        <a:xfrm>
          <a:off x="6705111" y="63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136507</xdr:rowOff>
    </xdr:from>
    <xdr:to>
      <xdr:col>55</xdr:col>
      <xdr:colOff>0</xdr:colOff>
      <xdr:row>57</xdr:row>
      <xdr:rowOff>87221</xdr:rowOff>
    </xdr:to>
    <xdr:cxnSp macro="">
      <xdr:nvCxnSpPr>
        <xdr:cNvPr id="353" name="直線コネクタ 352"/>
        <xdr:cNvCxnSpPr/>
      </xdr:nvCxnSpPr>
      <xdr:spPr>
        <a:xfrm>
          <a:off x="9639300" y="9566257"/>
          <a:ext cx="838200" cy="29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130442</xdr:rowOff>
    </xdr:from>
    <xdr:to>
      <xdr:col>50</xdr:col>
      <xdr:colOff>114300</xdr:colOff>
      <xdr:row>55</xdr:row>
      <xdr:rowOff>136507</xdr:rowOff>
    </xdr:to>
    <xdr:cxnSp macro="">
      <xdr:nvCxnSpPr>
        <xdr:cNvPr id="356" name="直線コネクタ 355"/>
        <xdr:cNvCxnSpPr/>
      </xdr:nvCxnSpPr>
      <xdr:spPr>
        <a:xfrm>
          <a:off x="8750300" y="9560192"/>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130442</xdr:rowOff>
    </xdr:from>
    <xdr:to>
      <xdr:col>45</xdr:col>
      <xdr:colOff>177800</xdr:colOff>
      <xdr:row>56</xdr:row>
      <xdr:rowOff>135737</xdr:rowOff>
    </xdr:to>
    <xdr:cxnSp macro="">
      <xdr:nvCxnSpPr>
        <xdr:cNvPr id="359" name="直線コネクタ 358"/>
        <xdr:cNvCxnSpPr/>
      </xdr:nvCxnSpPr>
      <xdr:spPr>
        <a:xfrm flipV="1">
          <a:off x="7861300" y="9560192"/>
          <a:ext cx="889000" cy="1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92449</xdr:rowOff>
    </xdr:from>
    <xdr:to>
      <xdr:col>41</xdr:col>
      <xdr:colOff>50800</xdr:colOff>
      <xdr:row>56</xdr:row>
      <xdr:rowOff>135737</xdr:rowOff>
    </xdr:to>
    <xdr:cxnSp macro="">
      <xdr:nvCxnSpPr>
        <xdr:cNvPr id="362" name="直線コネクタ 361"/>
        <xdr:cNvCxnSpPr/>
      </xdr:nvCxnSpPr>
      <xdr:spPr>
        <a:xfrm>
          <a:off x="6972300" y="9693649"/>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36421</xdr:rowOff>
    </xdr:from>
    <xdr:to>
      <xdr:col>55</xdr:col>
      <xdr:colOff>50800</xdr:colOff>
      <xdr:row>57</xdr:row>
      <xdr:rowOff>138021</xdr:rowOff>
    </xdr:to>
    <xdr:sp macro="" textlink="">
      <xdr:nvSpPr>
        <xdr:cNvPr id="372" name="楕円 371"/>
        <xdr:cNvSpPr/>
      </xdr:nvSpPr>
      <xdr:spPr>
        <a:xfrm>
          <a:off x="10426700" y="9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14848</xdr:rowOff>
    </xdr:from>
    <xdr:ext cx="534377" cy="259045"/>
    <xdr:sp macro="" textlink="">
      <xdr:nvSpPr>
        <xdr:cNvPr id="373" name="普通建設事業費該当値テキスト"/>
        <xdr:cNvSpPr txBox="1"/>
      </xdr:nvSpPr>
      <xdr:spPr>
        <a:xfrm>
          <a:off x="10528300" y="97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85707</xdr:rowOff>
    </xdr:from>
    <xdr:to>
      <xdr:col>50</xdr:col>
      <xdr:colOff>165100</xdr:colOff>
      <xdr:row>56</xdr:row>
      <xdr:rowOff>15857</xdr:rowOff>
    </xdr:to>
    <xdr:sp macro="" textlink="">
      <xdr:nvSpPr>
        <xdr:cNvPr id="374" name="楕円 373"/>
        <xdr:cNvSpPr/>
      </xdr:nvSpPr>
      <xdr:spPr>
        <a:xfrm>
          <a:off x="9588500" y="95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32384</xdr:rowOff>
    </xdr:from>
    <xdr:ext cx="534377" cy="259045"/>
    <xdr:sp macro="" textlink="">
      <xdr:nvSpPr>
        <xdr:cNvPr id="375" name="テキスト ボックス 374"/>
        <xdr:cNvSpPr txBox="1"/>
      </xdr:nvSpPr>
      <xdr:spPr>
        <a:xfrm>
          <a:off x="9372111" y="92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79642</xdr:rowOff>
    </xdr:from>
    <xdr:to>
      <xdr:col>46</xdr:col>
      <xdr:colOff>38100</xdr:colOff>
      <xdr:row>56</xdr:row>
      <xdr:rowOff>9792</xdr:rowOff>
    </xdr:to>
    <xdr:sp macro="" textlink="">
      <xdr:nvSpPr>
        <xdr:cNvPr id="376" name="楕円 375"/>
        <xdr:cNvSpPr/>
      </xdr:nvSpPr>
      <xdr:spPr>
        <a:xfrm>
          <a:off x="8699500" y="95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26319</xdr:rowOff>
    </xdr:from>
    <xdr:ext cx="534377" cy="259045"/>
    <xdr:sp macro="" textlink="">
      <xdr:nvSpPr>
        <xdr:cNvPr id="377" name="テキスト ボックス 376"/>
        <xdr:cNvSpPr txBox="1"/>
      </xdr:nvSpPr>
      <xdr:spPr>
        <a:xfrm>
          <a:off x="8483111" y="92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84937</xdr:rowOff>
    </xdr:from>
    <xdr:to>
      <xdr:col>41</xdr:col>
      <xdr:colOff>101600</xdr:colOff>
      <xdr:row>57</xdr:row>
      <xdr:rowOff>15087</xdr:rowOff>
    </xdr:to>
    <xdr:sp macro="" textlink="">
      <xdr:nvSpPr>
        <xdr:cNvPr id="378" name="楕円 377"/>
        <xdr:cNvSpPr/>
      </xdr:nvSpPr>
      <xdr:spPr>
        <a:xfrm>
          <a:off x="7810500" y="9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31614</xdr:rowOff>
    </xdr:from>
    <xdr:ext cx="534377" cy="259045"/>
    <xdr:sp macro="" textlink="">
      <xdr:nvSpPr>
        <xdr:cNvPr id="379" name="テキスト ボックス 378"/>
        <xdr:cNvSpPr txBox="1"/>
      </xdr:nvSpPr>
      <xdr:spPr>
        <a:xfrm>
          <a:off x="7594111" y="94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41649</xdr:rowOff>
    </xdr:from>
    <xdr:to>
      <xdr:col>36</xdr:col>
      <xdr:colOff>165100</xdr:colOff>
      <xdr:row>56</xdr:row>
      <xdr:rowOff>143249</xdr:rowOff>
    </xdr:to>
    <xdr:sp macro="" textlink="">
      <xdr:nvSpPr>
        <xdr:cNvPr id="380" name="楕円 379"/>
        <xdr:cNvSpPr/>
      </xdr:nvSpPr>
      <xdr:spPr>
        <a:xfrm>
          <a:off x="6921500" y="9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159776</xdr:rowOff>
    </xdr:from>
    <xdr:ext cx="534377" cy="259045"/>
    <xdr:sp macro="" textlink="">
      <xdr:nvSpPr>
        <xdr:cNvPr id="381" name="テキスト ボックス 380"/>
        <xdr:cNvSpPr txBox="1"/>
      </xdr:nvSpPr>
      <xdr:spPr>
        <a:xfrm>
          <a:off x="6705111" y="94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83541</xdr:rowOff>
    </xdr:from>
    <xdr:to>
      <xdr:col>55</xdr:col>
      <xdr:colOff>0</xdr:colOff>
      <xdr:row>78</xdr:row>
      <xdr:rowOff>89309</xdr:rowOff>
    </xdr:to>
    <xdr:cxnSp macro="">
      <xdr:nvCxnSpPr>
        <xdr:cNvPr id="412" name="直線コネクタ 411"/>
        <xdr:cNvCxnSpPr/>
      </xdr:nvCxnSpPr>
      <xdr:spPr>
        <a:xfrm>
          <a:off x="9639300" y="12942291"/>
          <a:ext cx="838200" cy="5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83541</xdr:rowOff>
    </xdr:from>
    <xdr:to>
      <xdr:col>50</xdr:col>
      <xdr:colOff>114300</xdr:colOff>
      <xdr:row>76</xdr:row>
      <xdr:rowOff>63021</xdr:rowOff>
    </xdr:to>
    <xdr:cxnSp macro="">
      <xdr:nvCxnSpPr>
        <xdr:cNvPr id="415" name="直線コネクタ 414"/>
        <xdr:cNvCxnSpPr/>
      </xdr:nvCxnSpPr>
      <xdr:spPr>
        <a:xfrm flipV="1">
          <a:off x="8750300" y="12942291"/>
          <a:ext cx="889000" cy="15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63021</xdr:rowOff>
    </xdr:from>
    <xdr:to>
      <xdr:col>45</xdr:col>
      <xdr:colOff>177800</xdr:colOff>
      <xdr:row>76</xdr:row>
      <xdr:rowOff>104409</xdr:rowOff>
    </xdr:to>
    <xdr:cxnSp macro="">
      <xdr:nvCxnSpPr>
        <xdr:cNvPr id="418" name="直線コネクタ 417"/>
        <xdr:cNvCxnSpPr/>
      </xdr:nvCxnSpPr>
      <xdr:spPr>
        <a:xfrm flipV="1">
          <a:off x="7861300" y="13093221"/>
          <a:ext cx="8890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104409</xdr:rowOff>
    </xdr:from>
    <xdr:to>
      <xdr:col>41</xdr:col>
      <xdr:colOff>50800</xdr:colOff>
      <xdr:row>76</xdr:row>
      <xdr:rowOff>108469</xdr:rowOff>
    </xdr:to>
    <xdr:cxnSp macro="">
      <xdr:nvCxnSpPr>
        <xdr:cNvPr id="421" name="直線コネクタ 420"/>
        <xdr:cNvCxnSpPr/>
      </xdr:nvCxnSpPr>
      <xdr:spPr>
        <a:xfrm flipV="1">
          <a:off x="6972300" y="13134609"/>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38509</xdr:rowOff>
    </xdr:from>
    <xdr:to>
      <xdr:col>55</xdr:col>
      <xdr:colOff>50800</xdr:colOff>
      <xdr:row>78</xdr:row>
      <xdr:rowOff>140109</xdr:rowOff>
    </xdr:to>
    <xdr:sp macro="" textlink="">
      <xdr:nvSpPr>
        <xdr:cNvPr id="431" name="楕円 430"/>
        <xdr:cNvSpPr/>
      </xdr:nvSpPr>
      <xdr:spPr>
        <a:xfrm>
          <a:off x="10426700" y="134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61386</xdr:rowOff>
    </xdr:from>
    <xdr:ext cx="534377" cy="259045"/>
    <xdr:sp macro="" textlink="">
      <xdr:nvSpPr>
        <xdr:cNvPr id="432" name="普通建設事業費 （ うち新規整備　）該当値テキスト"/>
        <xdr:cNvSpPr txBox="1"/>
      </xdr:nvSpPr>
      <xdr:spPr>
        <a:xfrm>
          <a:off x="10528300" y="132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32741</xdr:rowOff>
    </xdr:from>
    <xdr:to>
      <xdr:col>50</xdr:col>
      <xdr:colOff>165100</xdr:colOff>
      <xdr:row>75</xdr:row>
      <xdr:rowOff>134341</xdr:rowOff>
    </xdr:to>
    <xdr:sp macro="" textlink="">
      <xdr:nvSpPr>
        <xdr:cNvPr id="433" name="楕円 432"/>
        <xdr:cNvSpPr/>
      </xdr:nvSpPr>
      <xdr:spPr>
        <a:xfrm>
          <a:off x="9588500" y="128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150868</xdr:rowOff>
    </xdr:from>
    <xdr:ext cx="534377" cy="259045"/>
    <xdr:sp macro="" textlink="">
      <xdr:nvSpPr>
        <xdr:cNvPr id="434" name="テキスト ボックス 433"/>
        <xdr:cNvSpPr txBox="1"/>
      </xdr:nvSpPr>
      <xdr:spPr>
        <a:xfrm>
          <a:off x="9372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12221</xdr:rowOff>
    </xdr:from>
    <xdr:to>
      <xdr:col>46</xdr:col>
      <xdr:colOff>38100</xdr:colOff>
      <xdr:row>76</xdr:row>
      <xdr:rowOff>113821</xdr:rowOff>
    </xdr:to>
    <xdr:sp macro="" textlink="">
      <xdr:nvSpPr>
        <xdr:cNvPr id="435" name="楕円 434"/>
        <xdr:cNvSpPr/>
      </xdr:nvSpPr>
      <xdr:spPr>
        <a:xfrm>
          <a:off x="8699500" y="130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130348</xdr:rowOff>
    </xdr:from>
    <xdr:ext cx="534377" cy="259045"/>
    <xdr:sp macro="" textlink="">
      <xdr:nvSpPr>
        <xdr:cNvPr id="436" name="テキスト ボックス 435"/>
        <xdr:cNvSpPr txBox="1"/>
      </xdr:nvSpPr>
      <xdr:spPr>
        <a:xfrm>
          <a:off x="8483111" y="128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53609</xdr:rowOff>
    </xdr:from>
    <xdr:to>
      <xdr:col>41</xdr:col>
      <xdr:colOff>101600</xdr:colOff>
      <xdr:row>76</xdr:row>
      <xdr:rowOff>155209</xdr:rowOff>
    </xdr:to>
    <xdr:sp macro="" textlink="">
      <xdr:nvSpPr>
        <xdr:cNvPr id="437" name="楕円 436"/>
        <xdr:cNvSpPr/>
      </xdr:nvSpPr>
      <xdr:spPr>
        <a:xfrm>
          <a:off x="7810500" y="130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285</xdr:rowOff>
    </xdr:from>
    <xdr:ext cx="534377" cy="259045"/>
    <xdr:sp macro="" textlink="">
      <xdr:nvSpPr>
        <xdr:cNvPr id="438" name="テキスト ボックス 437"/>
        <xdr:cNvSpPr txBox="1"/>
      </xdr:nvSpPr>
      <xdr:spPr>
        <a:xfrm>
          <a:off x="7594111" y="128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57669</xdr:rowOff>
    </xdr:from>
    <xdr:to>
      <xdr:col>36</xdr:col>
      <xdr:colOff>165100</xdr:colOff>
      <xdr:row>76</xdr:row>
      <xdr:rowOff>159269</xdr:rowOff>
    </xdr:to>
    <xdr:sp macro="" textlink="">
      <xdr:nvSpPr>
        <xdr:cNvPr id="439" name="楕円 438"/>
        <xdr:cNvSpPr/>
      </xdr:nvSpPr>
      <xdr:spPr>
        <a:xfrm>
          <a:off x="6921500" y="130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4346</xdr:rowOff>
    </xdr:from>
    <xdr:ext cx="534377" cy="259045"/>
    <xdr:sp macro="" textlink="">
      <xdr:nvSpPr>
        <xdr:cNvPr id="440" name="テキスト ボックス 439"/>
        <xdr:cNvSpPr txBox="1"/>
      </xdr:nvSpPr>
      <xdr:spPr>
        <a:xfrm>
          <a:off x="6705111" y="128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43917</xdr:rowOff>
    </xdr:from>
    <xdr:to>
      <xdr:col>55</xdr:col>
      <xdr:colOff>0</xdr:colOff>
      <xdr:row>98</xdr:row>
      <xdr:rowOff>88824</xdr:rowOff>
    </xdr:to>
    <xdr:cxnSp macro="">
      <xdr:nvCxnSpPr>
        <xdr:cNvPr id="469" name="直線コネクタ 468"/>
        <xdr:cNvCxnSpPr/>
      </xdr:nvCxnSpPr>
      <xdr:spPr>
        <a:xfrm flipV="1">
          <a:off x="9639300" y="16846017"/>
          <a:ext cx="838200" cy="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88824</xdr:rowOff>
    </xdr:from>
    <xdr:to>
      <xdr:col>50</xdr:col>
      <xdr:colOff>114300</xdr:colOff>
      <xdr:row>98</xdr:row>
      <xdr:rowOff>129146</xdr:rowOff>
    </xdr:to>
    <xdr:cxnSp macro="">
      <xdr:nvCxnSpPr>
        <xdr:cNvPr id="472" name="直線コネクタ 471"/>
        <xdr:cNvCxnSpPr/>
      </xdr:nvCxnSpPr>
      <xdr:spPr>
        <a:xfrm flipV="1">
          <a:off x="8750300" y="16890924"/>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129146</xdr:rowOff>
    </xdr:from>
    <xdr:to>
      <xdr:col>45</xdr:col>
      <xdr:colOff>177800</xdr:colOff>
      <xdr:row>99</xdr:row>
      <xdr:rowOff>19456</xdr:rowOff>
    </xdr:to>
    <xdr:cxnSp macro="">
      <xdr:nvCxnSpPr>
        <xdr:cNvPr id="475" name="直線コネクタ 474"/>
        <xdr:cNvCxnSpPr/>
      </xdr:nvCxnSpPr>
      <xdr:spPr>
        <a:xfrm flipV="1">
          <a:off x="7861300" y="16931246"/>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139421</xdr:rowOff>
    </xdr:from>
    <xdr:to>
      <xdr:col>41</xdr:col>
      <xdr:colOff>50800</xdr:colOff>
      <xdr:row>99</xdr:row>
      <xdr:rowOff>19456</xdr:rowOff>
    </xdr:to>
    <xdr:cxnSp macro="">
      <xdr:nvCxnSpPr>
        <xdr:cNvPr id="478" name="直線コネクタ 477"/>
        <xdr:cNvCxnSpPr/>
      </xdr:nvCxnSpPr>
      <xdr:spPr>
        <a:xfrm>
          <a:off x="6972300" y="16941521"/>
          <a:ext cx="8890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164567</xdr:rowOff>
    </xdr:from>
    <xdr:to>
      <xdr:col>55</xdr:col>
      <xdr:colOff>50800</xdr:colOff>
      <xdr:row>98</xdr:row>
      <xdr:rowOff>94717</xdr:rowOff>
    </xdr:to>
    <xdr:sp macro="" textlink="">
      <xdr:nvSpPr>
        <xdr:cNvPr id="488" name="楕円 487"/>
        <xdr:cNvSpPr/>
      </xdr:nvSpPr>
      <xdr:spPr>
        <a:xfrm>
          <a:off x="104267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142994</xdr:rowOff>
    </xdr:from>
    <xdr:ext cx="534377" cy="259045"/>
    <xdr:sp macro="" textlink="">
      <xdr:nvSpPr>
        <xdr:cNvPr id="489" name="普通建設事業費 （ うち更新整備　）該当値テキスト"/>
        <xdr:cNvSpPr txBox="1"/>
      </xdr:nvSpPr>
      <xdr:spPr>
        <a:xfrm>
          <a:off x="10528300"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38024</xdr:rowOff>
    </xdr:from>
    <xdr:to>
      <xdr:col>50</xdr:col>
      <xdr:colOff>165100</xdr:colOff>
      <xdr:row>98</xdr:row>
      <xdr:rowOff>139624</xdr:rowOff>
    </xdr:to>
    <xdr:sp macro="" textlink="">
      <xdr:nvSpPr>
        <xdr:cNvPr id="490" name="楕円 489"/>
        <xdr:cNvSpPr/>
      </xdr:nvSpPr>
      <xdr:spPr>
        <a:xfrm>
          <a:off x="9588500" y="16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130751</xdr:rowOff>
    </xdr:from>
    <xdr:ext cx="534377" cy="259045"/>
    <xdr:sp macro="" textlink="">
      <xdr:nvSpPr>
        <xdr:cNvPr id="491" name="テキスト ボックス 490"/>
        <xdr:cNvSpPr txBox="1"/>
      </xdr:nvSpPr>
      <xdr:spPr>
        <a:xfrm>
          <a:off x="9372111" y="169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78346</xdr:rowOff>
    </xdr:from>
    <xdr:to>
      <xdr:col>46</xdr:col>
      <xdr:colOff>38100</xdr:colOff>
      <xdr:row>99</xdr:row>
      <xdr:rowOff>8496</xdr:rowOff>
    </xdr:to>
    <xdr:sp macro="" textlink="">
      <xdr:nvSpPr>
        <xdr:cNvPr id="492" name="楕円 491"/>
        <xdr:cNvSpPr/>
      </xdr:nvSpPr>
      <xdr:spPr>
        <a:xfrm>
          <a:off x="8699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171073</xdr:rowOff>
    </xdr:from>
    <xdr:ext cx="469744" cy="259045"/>
    <xdr:sp macro="" textlink="">
      <xdr:nvSpPr>
        <xdr:cNvPr id="493" name="テキスト ボックス 492"/>
        <xdr:cNvSpPr txBox="1"/>
      </xdr:nvSpPr>
      <xdr:spPr>
        <a:xfrm>
          <a:off x="8515428"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140106</xdr:rowOff>
    </xdr:from>
    <xdr:to>
      <xdr:col>41</xdr:col>
      <xdr:colOff>101600</xdr:colOff>
      <xdr:row>99</xdr:row>
      <xdr:rowOff>70256</xdr:rowOff>
    </xdr:to>
    <xdr:sp macro="" textlink="">
      <xdr:nvSpPr>
        <xdr:cNvPr id="494" name="楕円 493"/>
        <xdr:cNvSpPr/>
      </xdr:nvSpPr>
      <xdr:spPr>
        <a:xfrm>
          <a:off x="7810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61383</xdr:rowOff>
    </xdr:from>
    <xdr:ext cx="469744" cy="259045"/>
    <xdr:sp macro="" textlink="">
      <xdr:nvSpPr>
        <xdr:cNvPr id="495" name="テキスト ボックス 494"/>
        <xdr:cNvSpPr txBox="1"/>
      </xdr:nvSpPr>
      <xdr:spPr>
        <a:xfrm>
          <a:off x="7626428" y="170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88621</xdr:rowOff>
    </xdr:from>
    <xdr:to>
      <xdr:col>36</xdr:col>
      <xdr:colOff>165100</xdr:colOff>
      <xdr:row>99</xdr:row>
      <xdr:rowOff>18771</xdr:rowOff>
    </xdr:to>
    <xdr:sp macro="" textlink="">
      <xdr:nvSpPr>
        <xdr:cNvPr id="496" name="楕円 495"/>
        <xdr:cNvSpPr/>
      </xdr:nvSpPr>
      <xdr:spPr>
        <a:xfrm>
          <a:off x="6921500" y="1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9898</xdr:rowOff>
    </xdr:from>
    <xdr:ext cx="469744" cy="259045"/>
    <xdr:sp macro="" textlink="">
      <xdr:nvSpPr>
        <xdr:cNvPr id="497" name="テキスト ボックス 496"/>
        <xdr:cNvSpPr txBox="1"/>
      </xdr:nvSpPr>
      <xdr:spPr>
        <a:xfrm>
          <a:off x="6737428" y="169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43863</xdr:rowOff>
    </xdr:from>
    <xdr:to>
      <xdr:col>85</xdr:col>
      <xdr:colOff>127000</xdr:colOff>
      <xdr:row>39</xdr:row>
      <xdr:rowOff>44420</xdr:rowOff>
    </xdr:to>
    <xdr:cxnSp macro="">
      <xdr:nvCxnSpPr>
        <xdr:cNvPr id="526" name="直線コネクタ 525"/>
        <xdr:cNvCxnSpPr/>
      </xdr:nvCxnSpPr>
      <xdr:spPr>
        <a:xfrm flipV="1">
          <a:off x="15481300" y="6730413"/>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38205</xdr:rowOff>
    </xdr:from>
    <xdr:to>
      <xdr:col>81</xdr:col>
      <xdr:colOff>50800</xdr:colOff>
      <xdr:row>39</xdr:row>
      <xdr:rowOff>44420</xdr:rowOff>
    </xdr:to>
    <xdr:cxnSp macro="">
      <xdr:nvCxnSpPr>
        <xdr:cNvPr id="529" name="直線コネクタ 528"/>
        <xdr:cNvCxnSpPr/>
      </xdr:nvCxnSpPr>
      <xdr:spPr>
        <a:xfrm>
          <a:off x="14592300" y="6724755"/>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38205</xdr:rowOff>
    </xdr:from>
    <xdr:to>
      <xdr:col>76</xdr:col>
      <xdr:colOff>114300</xdr:colOff>
      <xdr:row>39</xdr:row>
      <xdr:rowOff>43772</xdr:rowOff>
    </xdr:to>
    <xdr:cxnSp macro="">
      <xdr:nvCxnSpPr>
        <xdr:cNvPr id="532" name="直線コネクタ 531"/>
        <xdr:cNvCxnSpPr/>
      </xdr:nvCxnSpPr>
      <xdr:spPr>
        <a:xfrm flipV="1">
          <a:off x="13703300" y="6724755"/>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40308</xdr:rowOff>
    </xdr:from>
    <xdr:to>
      <xdr:col>71</xdr:col>
      <xdr:colOff>177800</xdr:colOff>
      <xdr:row>39</xdr:row>
      <xdr:rowOff>43772</xdr:rowOff>
    </xdr:to>
    <xdr:cxnSp macro="">
      <xdr:nvCxnSpPr>
        <xdr:cNvPr id="535" name="直線コネクタ 534"/>
        <xdr:cNvCxnSpPr/>
      </xdr:nvCxnSpPr>
      <xdr:spPr>
        <a:xfrm>
          <a:off x="12814300" y="6726858"/>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164513</xdr:rowOff>
    </xdr:from>
    <xdr:to>
      <xdr:col>85</xdr:col>
      <xdr:colOff>177800</xdr:colOff>
      <xdr:row>39</xdr:row>
      <xdr:rowOff>94663</xdr:rowOff>
    </xdr:to>
    <xdr:sp macro="" textlink="">
      <xdr:nvSpPr>
        <xdr:cNvPr id="545" name="楕円 544"/>
        <xdr:cNvSpPr/>
      </xdr:nvSpPr>
      <xdr:spPr>
        <a:xfrm>
          <a:off x="16268700" y="6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165070</xdr:rowOff>
    </xdr:from>
    <xdr:to>
      <xdr:col>81</xdr:col>
      <xdr:colOff>101600</xdr:colOff>
      <xdr:row>39</xdr:row>
      <xdr:rowOff>95220</xdr:rowOff>
    </xdr:to>
    <xdr:sp macro="" textlink="">
      <xdr:nvSpPr>
        <xdr:cNvPr id="547" name="楕円 546"/>
        <xdr:cNvSpPr/>
      </xdr:nvSpPr>
      <xdr:spPr>
        <a:xfrm>
          <a:off x="15430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86347</xdr:rowOff>
    </xdr:from>
    <xdr:ext cx="249299" cy="259045"/>
    <xdr:sp macro="" textlink="">
      <xdr:nvSpPr>
        <xdr:cNvPr id="548" name="テキスト ボックス 547"/>
        <xdr:cNvSpPr txBox="1"/>
      </xdr:nvSpPr>
      <xdr:spPr>
        <a:xfrm>
          <a:off x="15356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158855</xdr:rowOff>
    </xdr:from>
    <xdr:to>
      <xdr:col>76</xdr:col>
      <xdr:colOff>165100</xdr:colOff>
      <xdr:row>39</xdr:row>
      <xdr:rowOff>89005</xdr:rowOff>
    </xdr:to>
    <xdr:sp macro="" textlink="">
      <xdr:nvSpPr>
        <xdr:cNvPr id="549" name="楕円 548"/>
        <xdr:cNvSpPr/>
      </xdr:nvSpPr>
      <xdr:spPr>
        <a:xfrm>
          <a:off x="14541500" y="66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80132</xdr:rowOff>
    </xdr:from>
    <xdr:ext cx="469744" cy="259045"/>
    <xdr:sp macro="" textlink="">
      <xdr:nvSpPr>
        <xdr:cNvPr id="550" name="テキスト ボックス 549"/>
        <xdr:cNvSpPr txBox="1"/>
      </xdr:nvSpPr>
      <xdr:spPr>
        <a:xfrm>
          <a:off x="14357428" y="6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164422</xdr:rowOff>
    </xdr:from>
    <xdr:to>
      <xdr:col>72</xdr:col>
      <xdr:colOff>38100</xdr:colOff>
      <xdr:row>39</xdr:row>
      <xdr:rowOff>94572</xdr:rowOff>
    </xdr:to>
    <xdr:sp macro="" textlink="">
      <xdr:nvSpPr>
        <xdr:cNvPr id="551" name="楕円 550"/>
        <xdr:cNvSpPr/>
      </xdr:nvSpPr>
      <xdr:spPr>
        <a:xfrm>
          <a:off x="13652500" y="66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85699</xdr:rowOff>
    </xdr:from>
    <xdr:ext cx="378565" cy="259045"/>
    <xdr:sp macro="" textlink="">
      <xdr:nvSpPr>
        <xdr:cNvPr id="552" name="テキスト ボックス 551"/>
        <xdr:cNvSpPr txBox="1"/>
      </xdr:nvSpPr>
      <xdr:spPr>
        <a:xfrm>
          <a:off x="13514017" y="677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160958</xdr:rowOff>
    </xdr:from>
    <xdr:to>
      <xdr:col>67</xdr:col>
      <xdr:colOff>101600</xdr:colOff>
      <xdr:row>39</xdr:row>
      <xdr:rowOff>91108</xdr:rowOff>
    </xdr:to>
    <xdr:sp macro="" textlink="">
      <xdr:nvSpPr>
        <xdr:cNvPr id="553" name="楕円 552"/>
        <xdr:cNvSpPr/>
      </xdr:nvSpPr>
      <xdr:spPr>
        <a:xfrm>
          <a:off x="12763500" y="66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82235</xdr:rowOff>
    </xdr:from>
    <xdr:ext cx="469744" cy="259045"/>
    <xdr:sp macro="" textlink="">
      <xdr:nvSpPr>
        <xdr:cNvPr id="554" name="テキスト ボックス 553"/>
        <xdr:cNvSpPr txBox="1"/>
      </xdr:nvSpPr>
      <xdr:spPr>
        <a:xfrm>
          <a:off x="12579428" y="676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170205</xdr:rowOff>
    </xdr:from>
    <xdr:to>
      <xdr:col>85</xdr:col>
      <xdr:colOff>127000</xdr:colOff>
      <xdr:row>78</xdr:row>
      <xdr:rowOff>16269</xdr:rowOff>
    </xdr:to>
    <xdr:cxnSp macro="">
      <xdr:nvCxnSpPr>
        <xdr:cNvPr id="632" name="直線コネクタ 631"/>
        <xdr:cNvCxnSpPr/>
      </xdr:nvCxnSpPr>
      <xdr:spPr>
        <a:xfrm flipV="1">
          <a:off x="15481300" y="13371855"/>
          <a:ext cx="8382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16269</xdr:rowOff>
    </xdr:from>
    <xdr:to>
      <xdr:col>81</xdr:col>
      <xdr:colOff>50800</xdr:colOff>
      <xdr:row>78</xdr:row>
      <xdr:rowOff>24346</xdr:rowOff>
    </xdr:to>
    <xdr:cxnSp macro="">
      <xdr:nvCxnSpPr>
        <xdr:cNvPr id="635" name="直線コネクタ 634"/>
        <xdr:cNvCxnSpPr/>
      </xdr:nvCxnSpPr>
      <xdr:spPr>
        <a:xfrm flipV="1">
          <a:off x="14592300" y="1338936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162358</xdr:rowOff>
    </xdr:from>
    <xdr:to>
      <xdr:col>76</xdr:col>
      <xdr:colOff>114300</xdr:colOff>
      <xdr:row>78</xdr:row>
      <xdr:rowOff>24346</xdr:rowOff>
    </xdr:to>
    <xdr:cxnSp macro="">
      <xdr:nvCxnSpPr>
        <xdr:cNvPr id="638" name="直線コネクタ 637"/>
        <xdr:cNvCxnSpPr/>
      </xdr:nvCxnSpPr>
      <xdr:spPr>
        <a:xfrm>
          <a:off x="13703300" y="13364008"/>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162358</xdr:rowOff>
    </xdr:from>
    <xdr:to>
      <xdr:col>71</xdr:col>
      <xdr:colOff>177800</xdr:colOff>
      <xdr:row>77</xdr:row>
      <xdr:rowOff>165024</xdr:rowOff>
    </xdr:to>
    <xdr:cxnSp macro="">
      <xdr:nvCxnSpPr>
        <xdr:cNvPr id="641" name="直線コネクタ 640"/>
        <xdr:cNvCxnSpPr/>
      </xdr:nvCxnSpPr>
      <xdr:spPr>
        <a:xfrm flipV="1">
          <a:off x="12814300" y="1336400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119405</xdr:rowOff>
    </xdr:from>
    <xdr:to>
      <xdr:col>85</xdr:col>
      <xdr:colOff>177800</xdr:colOff>
      <xdr:row>78</xdr:row>
      <xdr:rowOff>49555</xdr:rowOff>
    </xdr:to>
    <xdr:sp macro="" textlink="">
      <xdr:nvSpPr>
        <xdr:cNvPr id="651" name="楕円 650"/>
        <xdr:cNvSpPr/>
      </xdr:nvSpPr>
      <xdr:spPr>
        <a:xfrm>
          <a:off x="16268700" y="133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34332</xdr:rowOff>
    </xdr:from>
    <xdr:ext cx="534377" cy="259045"/>
    <xdr:sp macro="" textlink="">
      <xdr:nvSpPr>
        <xdr:cNvPr id="652" name="公債費該当値テキスト"/>
        <xdr:cNvSpPr txBox="1"/>
      </xdr:nvSpPr>
      <xdr:spPr>
        <a:xfrm>
          <a:off x="16370300" y="132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136919</xdr:rowOff>
    </xdr:from>
    <xdr:to>
      <xdr:col>81</xdr:col>
      <xdr:colOff>101600</xdr:colOff>
      <xdr:row>78</xdr:row>
      <xdr:rowOff>67069</xdr:rowOff>
    </xdr:to>
    <xdr:sp macro="" textlink="">
      <xdr:nvSpPr>
        <xdr:cNvPr id="653" name="楕円 652"/>
        <xdr:cNvSpPr/>
      </xdr:nvSpPr>
      <xdr:spPr>
        <a:xfrm>
          <a:off x="15430500" y="133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58196</xdr:rowOff>
    </xdr:from>
    <xdr:ext cx="534377" cy="259045"/>
    <xdr:sp macro="" textlink="">
      <xdr:nvSpPr>
        <xdr:cNvPr id="654" name="テキスト ボックス 653"/>
        <xdr:cNvSpPr txBox="1"/>
      </xdr:nvSpPr>
      <xdr:spPr>
        <a:xfrm>
          <a:off x="15214111" y="134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144996</xdr:rowOff>
    </xdr:from>
    <xdr:to>
      <xdr:col>76</xdr:col>
      <xdr:colOff>165100</xdr:colOff>
      <xdr:row>78</xdr:row>
      <xdr:rowOff>75146</xdr:rowOff>
    </xdr:to>
    <xdr:sp macro="" textlink="">
      <xdr:nvSpPr>
        <xdr:cNvPr id="655" name="楕円 654"/>
        <xdr:cNvSpPr/>
      </xdr:nvSpPr>
      <xdr:spPr>
        <a:xfrm>
          <a:off x="14541500" y="133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66273</xdr:rowOff>
    </xdr:from>
    <xdr:ext cx="534377" cy="259045"/>
    <xdr:sp macro="" textlink="">
      <xdr:nvSpPr>
        <xdr:cNvPr id="656" name="テキスト ボックス 655"/>
        <xdr:cNvSpPr txBox="1"/>
      </xdr:nvSpPr>
      <xdr:spPr>
        <a:xfrm>
          <a:off x="14325111" y="134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111558</xdr:rowOff>
    </xdr:from>
    <xdr:to>
      <xdr:col>72</xdr:col>
      <xdr:colOff>38100</xdr:colOff>
      <xdr:row>78</xdr:row>
      <xdr:rowOff>41708</xdr:rowOff>
    </xdr:to>
    <xdr:sp macro="" textlink="">
      <xdr:nvSpPr>
        <xdr:cNvPr id="657" name="楕円 656"/>
        <xdr:cNvSpPr/>
      </xdr:nvSpPr>
      <xdr:spPr>
        <a:xfrm>
          <a:off x="13652500" y="133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32835</xdr:rowOff>
    </xdr:from>
    <xdr:ext cx="534377" cy="259045"/>
    <xdr:sp macro="" textlink="">
      <xdr:nvSpPr>
        <xdr:cNvPr id="658" name="テキスト ボックス 657"/>
        <xdr:cNvSpPr txBox="1"/>
      </xdr:nvSpPr>
      <xdr:spPr>
        <a:xfrm>
          <a:off x="13436111" y="134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114224</xdr:rowOff>
    </xdr:from>
    <xdr:to>
      <xdr:col>67</xdr:col>
      <xdr:colOff>101600</xdr:colOff>
      <xdr:row>78</xdr:row>
      <xdr:rowOff>44374</xdr:rowOff>
    </xdr:to>
    <xdr:sp macro="" textlink="">
      <xdr:nvSpPr>
        <xdr:cNvPr id="659" name="楕円 658"/>
        <xdr:cNvSpPr/>
      </xdr:nvSpPr>
      <xdr:spPr>
        <a:xfrm>
          <a:off x="12763500" y="133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35501</xdr:rowOff>
    </xdr:from>
    <xdr:ext cx="534377" cy="259045"/>
    <xdr:sp macro="" textlink="">
      <xdr:nvSpPr>
        <xdr:cNvPr id="660" name="テキスト ボックス 659"/>
        <xdr:cNvSpPr txBox="1"/>
      </xdr:nvSpPr>
      <xdr:spPr>
        <a:xfrm>
          <a:off x="12547111" y="134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154504</xdr:rowOff>
    </xdr:from>
    <xdr:to>
      <xdr:col>85</xdr:col>
      <xdr:colOff>127000</xdr:colOff>
      <xdr:row>98</xdr:row>
      <xdr:rowOff>164312</xdr:rowOff>
    </xdr:to>
    <xdr:cxnSp macro="">
      <xdr:nvCxnSpPr>
        <xdr:cNvPr id="689" name="直線コネクタ 688"/>
        <xdr:cNvCxnSpPr/>
      </xdr:nvCxnSpPr>
      <xdr:spPr>
        <a:xfrm flipV="1">
          <a:off x="15481300" y="16956604"/>
          <a:ext cx="8382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164312</xdr:rowOff>
    </xdr:from>
    <xdr:to>
      <xdr:col>81</xdr:col>
      <xdr:colOff>50800</xdr:colOff>
      <xdr:row>98</xdr:row>
      <xdr:rowOff>167046</xdr:rowOff>
    </xdr:to>
    <xdr:cxnSp macro="">
      <xdr:nvCxnSpPr>
        <xdr:cNvPr id="692" name="直線コネクタ 691"/>
        <xdr:cNvCxnSpPr/>
      </xdr:nvCxnSpPr>
      <xdr:spPr>
        <a:xfrm flipV="1">
          <a:off x="14592300" y="1696641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163347</xdr:rowOff>
    </xdr:from>
    <xdr:to>
      <xdr:col>76</xdr:col>
      <xdr:colOff>114300</xdr:colOff>
      <xdr:row>98</xdr:row>
      <xdr:rowOff>167046</xdr:rowOff>
    </xdr:to>
    <xdr:cxnSp macro="">
      <xdr:nvCxnSpPr>
        <xdr:cNvPr id="695" name="直線コネクタ 694"/>
        <xdr:cNvCxnSpPr/>
      </xdr:nvCxnSpPr>
      <xdr:spPr>
        <a:xfrm>
          <a:off x="13703300" y="16965447"/>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163347</xdr:rowOff>
    </xdr:from>
    <xdr:to>
      <xdr:col>71</xdr:col>
      <xdr:colOff>177800</xdr:colOff>
      <xdr:row>99</xdr:row>
      <xdr:rowOff>8858</xdr:rowOff>
    </xdr:to>
    <xdr:cxnSp macro="">
      <xdr:nvCxnSpPr>
        <xdr:cNvPr id="698" name="直線コネクタ 697"/>
        <xdr:cNvCxnSpPr/>
      </xdr:nvCxnSpPr>
      <xdr:spPr>
        <a:xfrm flipV="1">
          <a:off x="12814300" y="16965447"/>
          <a:ext cx="8890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103704</xdr:rowOff>
    </xdr:from>
    <xdr:to>
      <xdr:col>85</xdr:col>
      <xdr:colOff>177800</xdr:colOff>
      <xdr:row>99</xdr:row>
      <xdr:rowOff>33854</xdr:rowOff>
    </xdr:to>
    <xdr:sp macro="" textlink="">
      <xdr:nvSpPr>
        <xdr:cNvPr id="708" name="楕円 707"/>
        <xdr:cNvSpPr/>
      </xdr:nvSpPr>
      <xdr:spPr>
        <a:xfrm>
          <a:off x="16268700" y="169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63081</xdr:rowOff>
    </xdr:from>
    <xdr:ext cx="534377" cy="259045"/>
    <xdr:sp macro="" textlink="">
      <xdr:nvSpPr>
        <xdr:cNvPr id="709" name="積立金該当値テキスト"/>
        <xdr:cNvSpPr txBox="1"/>
      </xdr:nvSpPr>
      <xdr:spPr>
        <a:xfrm>
          <a:off x="16370300" y="166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113512</xdr:rowOff>
    </xdr:from>
    <xdr:to>
      <xdr:col>81</xdr:col>
      <xdr:colOff>101600</xdr:colOff>
      <xdr:row>99</xdr:row>
      <xdr:rowOff>43662</xdr:rowOff>
    </xdr:to>
    <xdr:sp macro="" textlink="">
      <xdr:nvSpPr>
        <xdr:cNvPr id="710" name="楕円 709"/>
        <xdr:cNvSpPr/>
      </xdr:nvSpPr>
      <xdr:spPr>
        <a:xfrm>
          <a:off x="15430500" y="169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60189</xdr:rowOff>
    </xdr:from>
    <xdr:ext cx="534377" cy="259045"/>
    <xdr:sp macro="" textlink="">
      <xdr:nvSpPr>
        <xdr:cNvPr id="711" name="テキスト ボックス 710"/>
        <xdr:cNvSpPr txBox="1"/>
      </xdr:nvSpPr>
      <xdr:spPr>
        <a:xfrm>
          <a:off x="15214111" y="166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116246</xdr:rowOff>
    </xdr:from>
    <xdr:to>
      <xdr:col>76</xdr:col>
      <xdr:colOff>165100</xdr:colOff>
      <xdr:row>99</xdr:row>
      <xdr:rowOff>46396</xdr:rowOff>
    </xdr:to>
    <xdr:sp macro="" textlink="">
      <xdr:nvSpPr>
        <xdr:cNvPr id="712" name="楕円 711"/>
        <xdr:cNvSpPr/>
      </xdr:nvSpPr>
      <xdr:spPr>
        <a:xfrm>
          <a:off x="14541500" y="1691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62923</xdr:rowOff>
    </xdr:from>
    <xdr:ext cx="534377" cy="259045"/>
    <xdr:sp macro="" textlink="">
      <xdr:nvSpPr>
        <xdr:cNvPr id="713" name="テキスト ボックス 712"/>
        <xdr:cNvSpPr txBox="1"/>
      </xdr:nvSpPr>
      <xdr:spPr>
        <a:xfrm>
          <a:off x="14325111" y="166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112547</xdr:rowOff>
    </xdr:from>
    <xdr:to>
      <xdr:col>72</xdr:col>
      <xdr:colOff>38100</xdr:colOff>
      <xdr:row>99</xdr:row>
      <xdr:rowOff>42697</xdr:rowOff>
    </xdr:to>
    <xdr:sp macro="" textlink="">
      <xdr:nvSpPr>
        <xdr:cNvPr id="714" name="楕円 713"/>
        <xdr:cNvSpPr/>
      </xdr:nvSpPr>
      <xdr:spPr>
        <a:xfrm>
          <a:off x="13652500" y="169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59224</xdr:rowOff>
    </xdr:from>
    <xdr:ext cx="534377" cy="259045"/>
    <xdr:sp macro="" textlink="">
      <xdr:nvSpPr>
        <xdr:cNvPr id="715" name="テキスト ボックス 714"/>
        <xdr:cNvSpPr txBox="1"/>
      </xdr:nvSpPr>
      <xdr:spPr>
        <a:xfrm>
          <a:off x="13436111" y="1668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129508</xdr:rowOff>
    </xdr:from>
    <xdr:to>
      <xdr:col>67</xdr:col>
      <xdr:colOff>101600</xdr:colOff>
      <xdr:row>99</xdr:row>
      <xdr:rowOff>59658</xdr:rowOff>
    </xdr:to>
    <xdr:sp macro="" textlink="">
      <xdr:nvSpPr>
        <xdr:cNvPr id="716" name="楕円 715"/>
        <xdr:cNvSpPr/>
      </xdr:nvSpPr>
      <xdr:spPr>
        <a:xfrm>
          <a:off x="12763500" y="169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76185</xdr:rowOff>
    </xdr:from>
    <xdr:ext cx="534377" cy="259045"/>
    <xdr:sp macro="" textlink="">
      <xdr:nvSpPr>
        <xdr:cNvPr id="717" name="テキスト ボックス 716"/>
        <xdr:cNvSpPr txBox="1"/>
      </xdr:nvSpPr>
      <xdr:spPr>
        <a:xfrm>
          <a:off x="12547111" y="167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86992</xdr:rowOff>
    </xdr:from>
    <xdr:to>
      <xdr:col>116</xdr:col>
      <xdr:colOff>63500</xdr:colOff>
      <xdr:row>76</xdr:row>
      <xdr:rowOff>34741</xdr:rowOff>
    </xdr:to>
    <xdr:cxnSp macro="">
      <xdr:nvCxnSpPr>
        <xdr:cNvPr id="859" name="直線コネクタ 858"/>
        <xdr:cNvCxnSpPr/>
      </xdr:nvCxnSpPr>
      <xdr:spPr>
        <a:xfrm>
          <a:off x="21323300" y="12945742"/>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27718</xdr:rowOff>
    </xdr:from>
    <xdr:to>
      <xdr:col>111</xdr:col>
      <xdr:colOff>177800</xdr:colOff>
      <xdr:row>75</xdr:row>
      <xdr:rowOff>86992</xdr:rowOff>
    </xdr:to>
    <xdr:cxnSp macro="">
      <xdr:nvCxnSpPr>
        <xdr:cNvPr id="862" name="直線コネクタ 861"/>
        <xdr:cNvCxnSpPr/>
      </xdr:nvCxnSpPr>
      <xdr:spPr>
        <a:xfrm>
          <a:off x="20434300" y="12886468"/>
          <a:ext cx="889000" cy="5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27718</xdr:rowOff>
    </xdr:from>
    <xdr:to>
      <xdr:col>107</xdr:col>
      <xdr:colOff>50800</xdr:colOff>
      <xdr:row>75</xdr:row>
      <xdr:rowOff>117689</xdr:rowOff>
    </xdr:to>
    <xdr:cxnSp macro="">
      <xdr:nvCxnSpPr>
        <xdr:cNvPr id="865" name="直線コネクタ 864"/>
        <xdr:cNvCxnSpPr/>
      </xdr:nvCxnSpPr>
      <xdr:spPr>
        <a:xfrm flipV="1">
          <a:off x="19545300" y="12886468"/>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117689</xdr:rowOff>
    </xdr:from>
    <xdr:to>
      <xdr:col>102</xdr:col>
      <xdr:colOff>114300</xdr:colOff>
      <xdr:row>76</xdr:row>
      <xdr:rowOff>12240</xdr:rowOff>
    </xdr:to>
    <xdr:cxnSp macro="">
      <xdr:nvCxnSpPr>
        <xdr:cNvPr id="868" name="直線コネクタ 867"/>
        <xdr:cNvCxnSpPr/>
      </xdr:nvCxnSpPr>
      <xdr:spPr>
        <a:xfrm flipV="1">
          <a:off x="18656300" y="12976439"/>
          <a:ext cx="889000" cy="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155391</xdr:rowOff>
    </xdr:from>
    <xdr:to>
      <xdr:col>116</xdr:col>
      <xdr:colOff>114300</xdr:colOff>
      <xdr:row>76</xdr:row>
      <xdr:rowOff>85541</xdr:rowOff>
    </xdr:to>
    <xdr:sp macro="" textlink="">
      <xdr:nvSpPr>
        <xdr:cNvPr id="878" name="楕円 877"/>
        <xdr:cNvSpPr/>
      </xdr:nvSpPr>
      <xdr:spPr>
        <a:xfrm>
          <a:off x="22110700" y="13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133818</xdr:rowOff>
    </xdr:from>
    <xdr:ext cx="534377" cy="259045"/>
    <xdr:sp macro="" textlink="">
      <xdr:nvSpPr>
        <xdr:cNvPr id="879" name="繰出金該当値テキスト"/>
        <xdr:cNvSpPr txBox="1"/>
      </xdr:nvSpPr>
      <xdr:spPr>
        <a:xfrm>
          <a:off x="22212300" y="1299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36192</xdr:rowOff>
    </xdr:from>
    <xdr:to>
      <xdr:col>112</xdr:col>
      <xdr:colOff>38100</xdr:colOff>
      <xdr:row>75</xdr:row>
      <xdr:rowOff>137792</xdr:rowOff>
    </xdr:to>
    <xdr:sp macro="" textlink="">
      <xdr:nvSpPr>
        <xdr:cNvPr id="880" name="楕円 879"/>
        <xdr:cNvSpPr/>
      </xdr:nvSpPr>
      <xdr:spPr>
        <a:xfrm>
          <a:off x="21272500" y="12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128919</xdr:rowOff>
    </xdr:from>
    <xdr:ext cx="534377" cy="259045"/>
    <xdr:sp macro="" textlink="">
      <xdr:nvSpPr>
        <xdr:cNvPr id="881" name="テキスト ボックス 880"/>
        <xdr:cNvSpPr txBox="1"/>
      </xdr:nvSpPr>
      <xdr:spPr>
        <a:xfrm>
          <a:off x="21056111" y="129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148368</xdr:rowOff>
    </xdr:from>
    <xdr:to>
      <xdr:col>107</xdr:col>
      <xdr:colOff>101600</xdr:colOff>
      <xdr:row>75</xdr:row>
      <xdr:rowOff>78518</xdr:rowOff>
    </xdr:to>
    <xdr:sp macro="" textlink="">
      <xdr:nvSpPr>
        <xdr:cNvPr id="882" name="楕円 881"/>
        <xdr:cNvSpPr/>
      </xdr:nvSpPr>
      <xdr:spPr>
        <a:xfrm>
          <a:off x="20383500" y="128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95045</xdr:rowOff>
    </xdr:from>
    <xdr:ext cx="534377" cy="259045"/>
    <xdr:sp macro="" textlink="">
      <xdr:nvSpPr>
        <xdr:cNvPr id="883" name="テキスト ボックス 882"/>
        <xdr:cNvSpPr txBox="1"/>
      </xdr:nvSpPr>
      <xdr:spPr>
        <a:xfrm>
          <a:off x="20167111" y="126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66889</xdr:rowOff>
    </xdr:from>
    <xdr:to>
      <xdr:col>102</xdr:col>
      <xdr:colOff>165100</xdr:colOff>
      <xdr:row>75</xdr:row>
      <xdr:rowOff>168489</xdr:rowOff>
    </xdr:to>
    <xdr:sp macro="" textlink="">
      <xdr:nvSpPr>
        <xdr:cNvPr id="884" name="楕円 883"/>
        <xdr:cNvSpPr/>
      </xdr:nvSpPr>
      <xdr:spPr>
        <a:xfrm>
          <a:off x="19494500" y="129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159616</xdr:rowOff>
    </xdr:from>
    <xdr:ext cx="534377" cy="259045"/>
    <xdr:sp macro="" textlink="">
      <xdr:nvSpPr>
        <xdr:cNvPr id="885" name="テキスト ボックス 884"/>
        <xdr:cNvSpPr txBox="1"/>
      </xdr:nvSpPr>
      <xdr:spPr>
        <a:xfrm>
          <a:off x="19278111" y="130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132889</xdr:rowOff>
    </xdr:from>
    <xdr:to>
      <xdr:col>98</xdr:col>
      <xdr:colOff>38100</xdr:colOff>
      <xdr:row>76</xdr:row>
      <xdr:rowOff>63038</xdr:rowOff>
    </xdr:to>
    <xdr:sp macro="" textlink="">
      <xdr:nvSpPr>
        <xdr:cNvPr id="886" name="楕円 885"/>
        <xdr:cNvSpPr/>
      </xdr:nvSpPr>
      <xdr:spPr>
        <a:xfrm>
          <a:off x="18605500" y="12991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54167</xdr:rowOff>
    </xdr:from>
    <xdr:ext cx="534377" cy="259045"/>
    <xdr:sp macro="" textlink="">
      <xdr:nvSpPr>
        <xdr:cNvPr id="887" name="テキスト ボックス 886"/>
        <xdr:cNvSpPr txBox="1"/>
      </xdr:nvSpPr>
      <xdr:spPr>
        <a:xfrm>
          <a:off x="18389111" y="130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366,035</a:t>
          </a:r>
          <a:r>
            <a:rPr kumimoji="1" lang="ja-JP" altLang="ja-JP" sz="1100">
              <a:solidFill>
                <a:schemeClr val="dk1"/>
              </a:solidFill>
              <a:effectLst/>
              <a:latin typeface="+mn-lt"/>
              <a:ea typeface="+mn-ea"/>
              <a:cs typeface="+mn-cs"/>
            </a:rPr>
            <a:t>円となっている。主な構成項目である扶助費は、</a:t>
          </a:r>
          <a:r>
            <a:rPr kumimoji="1" lang="ja-JP" altLang="en-US" sz="1100">
              <a:solidFill>
                <a:schemeClr val="dk1"/>
              </a:solidFill>
              <a:effectLst/>
              <a:latin typeface="+mn-lt"/>
              <a:ea typeface="+mn-ea"/>
              <a:cs typeface="+mn-cs"/>
            </a:rPr>
            <a:t>経済対策臨時福祉給付金の皆減等により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82,818</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主</a:t>
          </a:r>
          <a:r>
            <a:rPr kumimoji="1" lang="ja-JP" altLang="en-US" sz="1100">
              <a:solidFill>
                <a:schemeClr val="dk1"/>
              </a:solidFill>
              <a:effectLst/>
              <a:latin typeface="+mn-lt"/>
              <a:ea typeface="+mn-ea"/>
              <a:cs typeface="+mn-cs"/>
            </a:rPr>
            <a:t>な内訳は</a:t>
          </a:r>
          <a:r>
            <a:rPr kumimoji="1" lang="ja-JP" altLang="ja-JP" sz="1100">
              <a:solidFill>
                <a:schemeClr val="dk1"/>
              </a:solidFill>
              <a:effectLst/>
              <a:latin typeface="+mn-lt"/>
              <a:ea typeface="+mn-ea"/>
              <a:cs typeface="+mn-cs"/>
            </a:rPr>
            <a:t>認可保育園運営負担金や児童手当、障害介護給付費等</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（新規整備）</a:t>
          </a:r>
          <a:r>
            <a:rPr kumimoji="1" lang="ja-JP" altLang="ja-JP" sz="1100">
              <a:solidFill>
                <a:schemeClr val="dk1"/>
              </a:solidFill>
              <a:effectLst/>
              <a:latin typeface="+mn-lt"/>
              <a:ea typeface="+mn-ea"/>
              <a:cs typeface="+mn-cs"/>
            </a:rPr>
            <a:t>では、大型の建設事業（給食調理場、</a:t>
          </a:r>
          <a:r>
            <a:rPr kumimoji="1" lang="ja-JP" altLang="en-US" sz="1100">
              <a:solidFill>
                <a:schemeClr val="dk1"/>
              </a:solidFill>
              <a:effectLst/>
              <a:latin typeface="+mn-lt"/>
              <a:ea typeface="+mn-ea"/>
              <a:cs typeface="+mn-cs"/>
            </a:rPr>
            <a:t>博物</a:t>
          </a:r>
          <a:r>
            <a:rPr kumimoji="1" lang="ja-JP" altLang="ja-JP" sz="1100">
              <a:solidFill>
                <a:schemeClr val="dk1"/>
              </a:solidFill>
              <a:effectLst/>
              <a:latin typeface="+mn-lt"/>
              <a:ea typeface="+mn-ea"/>
              <a:cs typeface="+mn-cs"/>
            </a:rPr>
            <a:t>館等）の</a:t>
          </a:r>
          <a:r>
            <a:rPr kumimoji="1" lang="ja-JP" altLang="en-US" sz="1100">
              <a:solidFill>
                <a:schemeClr val="dk1"/>
              </a:solidFill>
              <a:effectLst/>
              <a:latin typeface="+mn-lt"/>
              <a:ea typeface="+mn-ea"/>
              <a:cs typeface="+mn-cs"/>
            </a:rPr>
            <a:t>完了により、</a:t>
          </a:r>
          <a:r>
            <a:rPr kumimoji="1" lang="en-US" altLang="ja-JP" sz="1100">
              <a:solidFill>
                <a:schemeClr val="dk1"/>
              </a:solidFill>
              <a:effectLst/>
              <a:latin typeface="+mn-lt"/>
              <a:ea typeface="+mn-ea"/>
              <a:cs typeface="+mn-cs"/>
            </a:rPr>
            <a:t>74.2%</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16,629</a:t>
          </a:r>
          <a:r>
            <a:rPr kumimoji="1" lang="ja-JP" altLang="en-US" sz="110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また、積立金は、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年度以降に順次予定されている小学校校舎の建て替えに備えるため、計画的に積立を行ってい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41,446
40,800
35.28
15,715,197
15,170,687
422,951
7,657,230
8,959,449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132842</xdr:rowOff>
    </xdr:from>
    <xdr:to>
      <xdr:col>24</xdr:col>
      <xdr:colOff>63500</xdr:colOff>
      <xdr:row>35</xdr:row>
      <xdr:rowOff>154178</xdr:rowOff>
    </xdr:to>
    <xdr:cxnSp macro="">
      <xdr:nvCxnSpPr>
        <xdr:cNvPr id="61" name="直線コネクタ 60"/>
        <xdr:cNvCxnSpPr/>
      </xdr:nvCxnSpPr>
      <xdr:spPr>
        <a:xfrm>
          <a:off x="3797300" y="613359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96647</xdr:rowOff>
    </xdr:from>
    <xdr:to>
      <xdr:col>19</xdr:col>
      <xdr:colOff>177800</xdr:colOff>
      <xdr:row>35</xdr:row>
      <xdr:rowOff>132842</xdr:rowOff>
    </xdr:to>
    <xdr:cxnSp macro="">
      <xdr:nvCxnSpPr>
        <xdr:cNvPr id="64" name="直線コネクタ 63"/>
        <xdr:cNvCxnSpPr/>
      </xdr:nvCxnSpPr>
      <xdr:spPr>
        <a:xfrm>
          <a:off x="2908300" y="609739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1778</xdr:rowOff>
    </xdr:from>
    <xdr:to>
      <xdr:col>15</xdr:col>
      <xdr:colOff>50800</xdr:colOff>
      <xdr:row>35</xdr:row>
      <xdr:rowOff>96647</xdr:rowOff>
    </xdr:to>
    <xdr:cxnSp macro="">
      <xdr:nvCxnSpPr>
        <xdr:cNvPr id="67" name="直線コネクタ 66"/>
        <xdr:cNvCxnSpPr/>
      </xdr:nvCxnSpPr>
      <xdr:spPr>
        <a:xfrm>
          <a:off x="2019300" y="6002528"/>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1778</xdr:rowOff>
    </xdr:from>
    <xdr:to>
      <xdr:col>10</xdr:col>
      <xdr:colOff>114300</xdr:colOff>
      <xdr:row>35</xdr:row>
      <xdr:rowOff>68834</xdr:rowOff>
    </xdr:to>
    <xdr:cxnSp macro="">
      <xdr:nvCxnSpPr>
        <xdr:cNvPr id="70" name="直線コネクタ 69"/>
        <xdr:cNvCxnSpPr/>
      </xdr:nvCxnSpPr>
      <xdr:spPr>
        <a:xfrm flipV="1">
          <a:off x="1130300" y="600252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103378</xdr:rowOff>
    </xdr:from>
    <xdr:to>
      <xdr:col>24</xdr:col>
      <xdr:colOff>114300</xdr:colOff>
      <xdr:row>36</xdr:row>
      <xdr:rowOff>33528</xdr:rowOff>
    </xdr:to>
    <xdr:sp macro="" textlink="">
      <xdr:nvSpPr>
        <xdr:cNvPr id="80" name="楕円 79"/>
        <xdr:cNvSpPr/>
      </xdr:nvSpPr>
      <xdr:spPr>
        <a:xfrm>
          <a:off x="45847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81805</xdr:rowOff>
    </xdr:from>
    <xdr:ext cx="469744" cy="259045"/>
    <xdr:sp macro="" textlink="">
      <xdr:nvSpPr>
        <xdr:cNvPr id="81" name="議会費該当値テキスト"/>
        <xdr:cNvSpPr txBox="1"/>
      </xdr:nvSpPr>
      <xdr:spPr>
        <a:xfrm>
          <a:off x="4686300"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82042</xdr:rowOff>
    </xdr:from>
    <xdr:to>
      <xdr:col>20</xdr:col>
      <xdr:colOff>38100</xdr:colOff>
      <xdr:row>36</xdr:row>
      <xdr:rowOff>12192</xdr:rowOff>
    </xdr:to>
    <xdr:sp macro="" textlink="">
      <xdr:nvSpPr>
        <xdr:cNvPr id="82" name="楕円 81"/>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3319</xdr:rowOff>
    </xdr:from>
    <xdr:ext cx="469744" cy="259045"/>
    <xdr:sp macro="" textlink="">
      <xdr:nvSpPr>
        <xdr:cNvPr id="83" name="テキスト ボックス 82"/>
        <xdr:cNvSpPr txBox="1"/>
      </xdr:nvSpPr>
      <xdr:spPr>
        <a:xfrm>
          <a:off x="3562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45847</xdr:rowOff>
    </xdr:from>
    <xdr:to>
      <xdr:col>15</xdr:col>
      <xdr:colOff>101600</xdr:colOff>
      <xdr:row>35</xdr:row>
      <xdr:rowOff>147447</xdr:rowOff>
    </xdr:to>
    <xdr:sp macro="" textlink="">
      <xdr:nvSpPr>
        <xdr:cNvPr id="84" name="楕円 83"/>
        <xdr:cNvSpPr/>
      </xdr:nvSpPr>
      <xdr:spPr>
        <a:xfrm>
          <a:off x="28575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138574</xdr:rowOff>
    </xdr:from>
    <xdr:ext cx="469744" cy="259045"/>
    <xdr:sp macro="" textlink="">
      <xdr:nvSpPr>
        <xdr:cNvPr id="85" name="テキスト ボックス 84"/>
        <xdr:cNvSpPr txBox="1"/>
      </xdr:nvSpPr>
      <xdr:spPr>
        <a:xfrm>
          <a:off x="2673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122428</xdr:rowOff>
    </xdr:from>
    <xdr:to>
      <xdr:col>10</xdr:col>
      <xdr:colOff>165100</xdr:colOff>
      <xdr:row>35</xdr:row>
      <xdr:rowOff>52578</xdr:rowOff>
    </xdr:to>
    <xdr:sp macro="" textlink="">
      <xdr:nvSpPr>
        <xdr:cNvPr id="86" name="楕円 85"/>
        <xdr:cNvSpPr/>
      </xdr:nvSpPr>
      <xdr:spPr>
        <a:xfrm>
          <a:off x="1968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43705</xdr:rowOff>
    </xdr:from>
    <xdr:ext cx="469744" cy="259045"/>
    <xdr:sp macro="" textlink="">
      <xdr:nvSpPr>
        <xdr:cNvPr id="87" name="テキスト ボックス 86"/>
        <xdr:cNvSpPr txBox="1"/>
      </xdr:nvSpPr>
      <xdr:spPr>
        <a:xfrm>
          <a:off x="1784428" y="60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8" name="楕円 87"/>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110761</xdr:rowOff>
    </xdr:from>
    <xdr:ext cx="469744" cy="259045"/>
    <xdr:sp macro="" textlink="">
      <xdr:nvSpPr>
        <xdr:cNvPr id="89" name="テキスト ボックス 88"/>
        <xdr:cNvSpPr txBox="1"/>
      </xdr:nvSpPr>
      <xdr:spPr>
        <a:xfrm>
          <a:off x="895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129039</xdr:rowOff>
    </xdr:from>
    <xdr:to>
      <xdr:col>24</xdr:col>
      <xdr:colOff>63500</xdr:colOff>
      <xdr:row>58</xdr:row>
      <xdr:rowOff>137140</xdr:rowOff>
    </xdr:to>
    <xdr:cxnSp macro="">
      <xdr:nvCxnSpPr>
        <xdr:cNvPr id="118" name="直線コネクタ 117"/>
        <xdr:cNvCxnSpPr/>
      </xdr:nvCxnSpPr>
      <xdr:spPr>
        <a:xfrm flipV="1">
          <a:off x="3797300" y="10073139"/>
          <a:ext cx="8382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137140</xdr:rowOff>
    </xdr:from>
    <xdr:to>
      <xdr:col>19</xdr:col>
      <xdr:colOff>177800</xdr:colOff>
      <xdr:row>58</xdr:row>
      <xdr:rowOff>140891</xdr:rowOff>
    </xdr:to>
    <xdr:cxnSp macro="">
      <xdr:nvCxnSpPr>
        <xdr:cNvPr id="121" name="直線コネクタ 120"/>
        <xdr:cNvCxnSpPr/>
      </xdr:nvCxnSpPr>
      <xdr:spPr>
        <a:xfrm flipV="1">
          <a:off x="2908300" y="10081240"/>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114558</xdr:rowOff>
    </xdr:from>
    <xdr:to>
      <xdr:col>15</xdr:col>
      <xdr:colOff>50800</xdr:colOff>
      <xdr:row>58</xdr:row>
      <xdr:rowOff>140891</xdr:rowOff>
    </xdr:to>
    <xdr:cxnSp macro="">
      <xdr:nvCxnSpPr>
        <xdr:cNvPr id="124" name="直線コネクタ 123"/>
        <xdr:cNvCxnSpPr/>
      </xdr:nvCxnSpPr>
      <xdr:spPr>
        <a:xfrm>
          <a:off x="2019300" y="10058658"/>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114558</xdr:rowOff>
    </xdr:from>
    <xdr:to>
      <xdr:col>10</xdr:col>
      <xdr:colOff>114300</xdr:colOff>
      <xdr:row>58</xdr:row>
      <xdr:rowOff>135424</xdr:rowOff>
    </xdr:to>
    <xdr:cxnSp macro="">
      <xdr:nvCxnSpPr>
        <xdr:cNvPr id="127" name="直線コネクタ 126"/>
        <xdr:cNvCxnSpPr/>
      </xdr:nvCxnSpPr>
      <xdr:spPr>
        <a:xfrm flipV="1">
          <a:off x="1130300" y="10058658"/>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78239</xdr:rowOff>
    </xdr:from>
    <xdr:to>
      <xdr:col>24</xdr:col>
      <xdr:colOff>114300</xdr:colOff>
      <xdr:row>59</xdr:row>
      <xdr:rowOff>8389</xdr:rowOff>
    </xdr:to>
    <xdr:sp macro="" textlink="">
      <xdr:nvSpPr>
        <xdr:cNvPr id="137" name="楕円 136"/>
        <xdr:cNvSpPr/>
      </xdr:nvSpPr>
      <xdr:spPr>
        <a:xfrm>
          <a:off x="4584700" y="100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37616</xdr:rowOff>
    </xdr:from>
    <xdr:ext cx="534377" cy="259045"/>
    <xdr:sp macro="" textlink="">
      <xdr:nvSpPr>
        <xdr:cNvPr id="138" name="総務費該当値テキスト"/>
        <xdr:cNvSpPr txBox="1"/>
      </xdr:nvSpPr>
      <xdr:spPr>
        <a:xfrm>
          <a:off x="4686300" y="98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86340</xdr:rowOff>
    </xdr:from>
    <xdr:to>
      <xdr:col>20</xdr:col>
      <xdr:colOff>38100</xdr:colOff>
      <xdr:row>59</xdr:row>
      <xdr:rowOff>16490</xdr:rowOff>
    </xdr:to>
    <xdr:sp macro="" textlink="">
      <xdr:nvSpPr>
        <xdr:cNvPr id="139" name="楕円 138"/>
        <xdr:cNvSpPr/>
      </xdr:nvSpPr>
      <xdr:spPr>
        <a:xfrm>
          <a:off x="37465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33017</xdr:rowOff>
    </xdr:from>
    <xdr:ext cx="534377" cy="259045"/>
    <xdr:sp macro="" textlink="">
      <xdr:nvSpPr>
        <xdr:cNvPr id="140" name="テキスト ボックス 139"/>
        <xdr:cNvSpPr txBox="1"/>
      </xdr:nvSpPr>
      <xdr:spPr>
        <a:xfrm>
          <a:off x="3530111" y="98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90091</xdr:rowOff>
    </xdr:from>
    <xdr:to>
      <xdr:col>15</xdr:col>
      <xdr:colOff>101600</xdr:colOff>
      <xdr:row>59</xdr:row>
      <xdr:rowOff>20241</xdr:rowOff>
    </xdr:to>
    <xdr:sp macro="" textlink="">
      <xdr:nvSpPr>
        <xdr:cNvPr id="141" name="楕円 140"/>
        <xdr:cNvSpPr/>
      </xdr:nvSpPr>
      <xdr:spPr>
        <a:xfrm>
          <a:off x="2857500" y="100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36768</xdr:rowOff>
    </xdr:from>
    <xdr:ext cx="534377" cy="259045"/>
    <xdr:sp macro="" textlink="">
      <xdr:nvSpPr>
        <xdr:cNvPr id="142" name="テキスト ボックス 141"/>
        <xdr:cNvSpPr txBox="1"/>
      </xdr:nvSpPr>
      <xdr:spPr>
        <a:xfrm>
          <a:off x="2641111" y="980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63758</xdr:rowOff>
    </xdr:from>
    <xdr:to>
      <xdr:col>10</xdr:col>
      <xdr:colOff>165100</xdr:colOff>
      <xdr:row>58</xdr:row>
      <xdr:rowOff>165358</xdr:rowOff>
    </xdr:to>
    <xdr:sp macro="" textlink="">
      <xdr:nvSpPr>
        <xdr:cNvPr id="143" name="楕円 142"/>
        <xdr:cNvSpPr/>
      </xdr:nvSpPr>
      <xdr:spPr>
        <a:xfrm>
          <a:off x="1968500" y="100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10435</xdr:rowOff>
    </xdr:from>
    <xdr:ext cx="534377" cy="259045"/>
    <xdr:sp macro="" textlink="">
      <xdr:nvSpPr>
        <xdr:cNvPr id="144" name="テキスト ボックス 143"/>
        <xdr:cNvSpPr txBox="1"/>
      </xdr:nvSpPr>
      <xdr:spPr>
        <a:xfrm>
          <a:off x="1752111" y="97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84624</xdr:rowOff>
    </xdr:from>
    <xdr:to>
      <xdr:col>6</xdr:col>
      <xdr:colOff>38100</xdr:colOff>
      <xdr:row>59</xdr:row>
      <xdr:rowOff>14774</xdr:rowOff>
    </xdr:to>
    <xdr:sp macro="" textlink="">
      <xdr:nvSpPr>
        <xdr:cNvPr id="145" name="楕円 144"/>
        <xdr:cNvSpPr/>
      </xdr:nvSpPr>
      <xdr:spPr>
        <a:xfrm>
          <a:off x="1079500" y="10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31301</xdr:rowOff>
    </xdr:from>
    <xdr:ext cx="534377" cy="259045"/>
    <xdr:sp macro="" textlink="">
      <xdr:nvSpPr>
        <xdr:cNvPr id="146" name="テキスト ボックス 145"/>
        <xdr:cNvSpPr txBox="1"/>
      </xdr:nvSpPr>
      <xdr:spPr>
        <a:xfrm>
          <a:off x="863111" y="98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159489</xdr:rowOff>
    </xdr:from>
    <xdr:to>
      <xdr:col>24</xdr:col>
      <xdr:colOff>63500</xdr:colOff>
      <xdr:row>76</xdr:row>
      <xdr:rowOff>63619</xdr:rowOff>
    </xdr:to>
    <xdr:cxnSp macro="">
      <xdr:nvCxnSpPr>
        <xdr:cNvPr id="178" name="直線コネクタ 177"/>
        <xdr:cNvCxnSpPr/>
      </xdr:nvCxnSpPr>
      <xdr:spPr>
        <a:xfrm>
          <a:off x="3797300" y="13018239"/>
          <a:ext cx="8382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156584</xdr:rowOff>
    </xdr:from>
    <xdr:to>
      <xdr:col>19</xdr:col>
      <xdr:colOff>177800</xdr:colOff>
      <xdr:row>75</xdr:row>
      <xdr:rowOff>159489</xdr:rowOff>
    </xdr:to>
    <xdr:cxnSp macro="">
      <xdr:nvCxnSpPr>
        <xdr:cNvPr id="181" name="直線コネクタ 180"/>
        <xdr:cNvCxnSpPr/>
      </xdr:nvCxnSpPr>
      <xdr:spPr>
        <a:xfrm>
          <a:off x="2908300" y="13015334"/>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156584</xdr:rowOff>
    </xdr:from>
    <xdr:to>
      <xdr:col>15</xdr:col>
      <xdr:colOff>50800</xdr:colOff>
      <xdr:row>77</xdr:row>
      <xdr:rowOff>17780</xdr:rowOff>
    </xdr:to>
    <xdr:cxnSp macro="">
      <xdr:nvCxnSpPr>
        <xdr:cNvPr id="184" name="直線コネクタ 183"/>
        <xdr:cNvCxnSpPr/>
      </xdr:nvCxnSpPr>
      <xdr:spPr>
        <a:xfrm flipV="1">
          <a:off x="2019300" y="13015334"/>
          <a:ext cx="8890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170714</xdr:rowOff>
    </xdr:from>
    <xdr:to>
      <xdr:col>10</xdr:col>
      <xdr:colOff>114300</xdr:colOff>
      <xdr:row>77</xdr:row>
      <xdr:rowOff>17780</xdr:rowOff>
    </xdr:to>
    <xdr:cxnSp macro="">
      <xdr:nvCxnSpPr>
        <xdr:cNvPr id="187" name="直線コネクタ 186"/>
        <xdr:cNvCxnSpPr/>
      </xdr:nvCxnSpPr>
      <xdr:spPr>
        <a:xfrm>
          <a:off x="1130300" y="1320091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12819</xdr:rowOff>
    </xdr:from>
    <xdr:to>
      <xdr:col>24</xdr:col>
      <xdr:colOff>114300</xdr:colOff>
      <xdr:row>76</xdr:row>
      <xdr:rowOff>114419</xdr:rowOff>
    </xdr:to>
    <xdr:sp macro="" textlink="">
      <xdr:nvSpPr>
        <xdr:cNvPr id="197" name="楕円 196"/>
        <xdr:cNvSpPr/>
      </xdr:nvSpPr>
      <xdr:spPr>
        <a:xfrm>
          <a:off x="4584700" y="13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35696</xdr:rowOff>
    </xdr:from>
    <xdr:ext cx="599010" cy="259045"/>
    <xdr:sp macro="" textlink="">
      <xdr:nvSpPr>
        <xdr:cNvPr id="198" name="民生費該当値テキスト"/>
        <xdr:cNvSpPr txBox="1"/>
      </xdr:nvSpPr>
      <xdr:spPr>
        <a:xfrm>
          <a:off x="4686300" y="1289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108690</xdr:rowOff>
    </xdr:from>
    <xdr:to>
      <xdr:col>20</xdr:col>
      <xdr:colOff>38100</xdr:colOff>
      <xdr:row>76</xdr:row>
      <xdr:rowOff>38841</xdr:rowOff>
    </xdr:to>
    <xdr:sp macro="" textlink="">
      <xdr:nvSpPr>
        <xdr:cNvPr id="199" name="楕円 198"/>
        <xdr:cNvSpPr/>
      </xdr:nvSpPr>
      <xdr:spPr>
        <a:xfrm>
          <a:off x="3746500" y="12967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55367</xdr:rowOff>
    </xdr:from>
    <xdr:ext cx="599010" cy="259045"/>
    <xdr:sp macro="" textlink="">
      <xdr:nvSpPr>
        <xdr:cNvPr id="200" name="テキスト ボックス 199"/>
        <xdr:cNvSpPr txBox="1"/>
      </xdr:nvSpPr>
      <xdr:spPr>
        <a:xfrm>
          <a:off x="3497795" y="1274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105783</xdr:rowOff>
    </xdr:from>
    <xdr:to>
      <xdr:col>15</xdr:col>
      <xdr:colOff>101600</xdr:colOff>
      <xdr:row>76</xdr:row>
      <xdr:rowOff>35933</xdr:rowOff>
    </xdr:to>
    <xdr:sp macro="" textlink="">
      <xdr:nvSpPr>
        <xdr:cNvPr id="201" name="楕円 200"/>
        <xdr:cNvSpPr/>
      </xdr:nvSpPr>
      <xdr:spPr>
        <a:xfrm>
          <a:off x="2857500" y="129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52460</xdr:rowOff>
    </xdr:from>
    <xdr:ext cx="599010" cy="259045"/>
    <xdr:sp macro="" textlink="">
      <xdr:nvSpPr>
        <xdr:cNvPr id="202" name="テキスト ボックス 201"/>
        <xdr:cNvSpPr txBox="1"/>
      </xdr:nvSpPr>
      <xdr:spPr>
        <a:xfrm>
          <a:off x="2608795" y="127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138430</xdr:rowOff>
    </xdr:from>
    <xdr:to>
      <xdr:col>10</xdr:col>
      <xdr:colOff>165100</xdr:colOff>
      <xdr:row>77</xdr:row>
      <xdr:rowOff>68580</xdr:rowOff>
    </xdr:to>
    <xdr:sp macro="" textlink="">
      <xdr:nvSpPr>
        <xdr:cNvPr id="203" name="楕円 202"/>
        <xdr:cNvSpPr/>
      </xdr:nvSpPr>
      <xdr:spPr>
        <a:xfrm>
          <a:off x="1968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85107</xdr:rowOff>
    </xdr:from>
    <xdr:ext cx="599010" cy="259045"/>
    <xdr:sp macro="" textlink="">
      <xdr:nvSpPr>
        <xdr:cNvPr id="204" name="テキスト ボックス 203"/>
        <xdr:cNvSpPr txBox="1"/>
      </xdr:nvSpPr>
      <xdr:spPr>
        <a:xfrm>
          <a:off x="1719795" y="129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119914</xdr:rowOff>
    </xdr:from>
    <xdr:to>
      <xdr:col>6</xdr:col>
      <xdr:colOff>38100</xdr:colOff>
      <xdr:row>77</xdr:row>
      <xdr:rowOff>50064</xdr:rowOff>
    </xdr:to>
    <xdr:sp macro="" textlink="">
      <xdr:nvSpPr>
        <xdr:cNvPr id="205" name="楕円 204"/>
        <xdr:cNvSpPr/>
      </xdr:nvSpPr>
      <xdr:spPr>
        <a:xfrm>
          <a:off x="1079500" y="13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66591</xdr:rowOff>
    </xdr:from>
    <xdr:ext cx="599010" cy="259045"/>
    <xdr:sp macro="" textlink="">
      <xdr:nvSpPr>
        <xdr:cNvPr id="206" name="テキスト ボックス 205"/>
        <xdr:cNvSpPr txBox="1"/>
      </xdr:nvSpPr>
      <xdr:spPr>
        <a:xfrm>
          <a:off x="830795" y="129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96642</xdr:rowOff>
    </xdr:from>
    <xdr:to>
      <xdr:col>24</xdr:col>
      <xdr:colOff>63500</xdr:colOff>
      <xdr:row>98</xdr:row>
      <xdr:rowOff>98634</xdr:rowOff>
    </xdr:to>
    <xdr:cxnSp macro="">
      <xdr:nvCxnSpPr>
        <xdr:cNvPr id="238" name="直線コネクタ 237"/>
        <xdr:cNvCxnSpPr/>
      </xdr:nvCxnSpPr>
      <xdr:spPr>
        <a:xfrm flipV="1">
          <a:off x="3797300" y="16898742"/>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105066</xdr:rowOff>
    </xdr:from>
    <xdr:to>
      <xdr:col>19</xdr:col>
      <xdr:colOff>177800</xdr:colOff>
      <xdr:row>98</xdr:row>
      <xdr:rowOff>98634</xdr:rowOff>
    </xdr:to>
    <xdr:cxnSp macro="">
      <xdr:nvCxnSpPr>
        <xdr:cNvPr id="241" name="直線コネクタ 240"/>
        <xdr:cNvCxnSpPr/>
      </xdr:nvCxnSpPr>
      <xdr:spPr>
        <a:xfrm>
          <a:off x="2908300" y="16735716"/>
          <a:ext cx="889000" cy="1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105066</xdr:rowOff>
    </xdr:from>
    <xdr:to>
      <xdr:col>15</xdr:col>
      <xdr:colOff>50800</xdr:colOff>
      <xdr:row>98</xdr:row>
      <xdr:rowOff>13822</xdr:rowOff>
    </xdr:to>
    <xdr:cxnSp macro="">
      <xdr:nvCxnSpPr>
        <xdr:cNvPr id="244" name="直線コネクタ 243"/>
        <xdr:cNvCxnSpPr/>
      </xdr:nvCxnSpPr>
      <xdr:spPr>
        <a:xfrm flipV="1">
          <a:off x="2019300" y="16735716"/>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13822</xdr:rowOff>
    </xdr:from>
    <xdr:to>
      <xdr:col>10</xdr:col>
      <xdr:colOff>114300</xdr:colOff>
      <xdr:row>98</xdr:row>
      <xdr:rowOff>125070</xdr:rowOff>
    </xdr:to>
    <xdr:cxnSp macro="">
      <xdr:nvCxnSpPr>
        <xdr:cNvPr id="247" name="直線コネクタ 246"/>
        <xdr:cNvCxnSpPr/>
      </xdr:nvCxnSpPr>
      <xdr:spPr>
        <a:xfrm flipV="1">
          <a:off x="1130300" y="16815922"/>
          <a:ext cx="889000" cy="1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45842</xdr:rowOff>
    </xdr:from>
    <xdr:to>
      <xdr:col>24</xdr:col>
      <xdr:colOff>114300</xdr:colOff>
      <xdr:row>98</xdr:row>
      <xdr:rowOff>147442</xdr:rowOff>
    </xdr:to>
    <xdr:sp macro="" textlink="">
      <xdr:nvSpPr>
        <xdr:cNvPr id="257" name="楕円 256"/>
        <xdr:cNvSpPr/>
      </xdr:nvSpPr>
      <xdr:spPr>
        <a:xfrm>
          <a:off x="45847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24269</xdr:rowOff>
    </xdr:from>
    <xdr:ext cx="534377" cy="259045"/>
    <xdr:sp macro="" textlink="">
      <xdr:nvSpPr>
        <xdr:cNvPr id="258" name="衛生費該当値テキスト"/>
        <xdr:cNvSpPr txBox="1"/>
      </xdr:nvSpPr>
      <xdr:spPr>
        <a:xfrm>
          <a:off x="4686300" y="168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47834</xdr:rowOff>
    </xdr:from>
    <xdr:to>
      <xdr:col>20</xdr:col>
      <xdr:colOff>38100</xdr:colOff>
      <xdr:row>98</xdr:row>
      <xdr:rowOff>149434</xdr:rowOff>
    </xdr:to>
    <xdr:sp macro="" textlink="">
      <xdr:nvSpPr>
        <xdr:cNvPr id="259" name="楕円 258"/>
        <xdr:cNvSpPr/>
      </xdr:nvSpPr>
      <xdr:spPr>
        <a:xfrm>
          <a:off x="3746500" y="168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140561</xdr:rowOff>
    </xdr:from>
    <xdr:ext cx="534377" cy="259045"/>
    <xdr:sp macro="" textlink="">
      <xdr:nvSpPr>
        <xdr:cNvPr id="260" name="テキスト ボックス 259"/>
        <xdr:cNvSpPr txBox="1"/>
      </xdr:nvSpPr>
      <xdr:spPr>
        <a:xfrm>
          <a:off x="3530111" y="169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54266</xdr:rowOff>
    </xdr:from>
    <xdr:to>
      <xdr:col>15</xdr:col>
      <xdr:colOff>101600</xdr:colOff>
      <xdr:row>97</xdr:row>
      <xdr:rowOff>155866</xdr:rowOff>
    </xdr:to>
    <xdr:sp macro="" textlink="">
      <xdr:nvSpPr>
        <xdr:cNvPr id="261" name="楕円 260"/>
        <xdr:cNvSpPr/>
      </xdr:nvSpPr>
      <xdr:spPr>
        <a:xfrm>
          <a:off x="2857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943</xdr:rowOff>
    </xdr:from>
    <xdr:ext cx="534377" cy="259045"/>
    <xdr:sp macro="" textlink="">
      <xdr:nvSpPr>
        <xdr:cNvPr id="262" name="テキスト ボックス 261"/>
        <xdr:cNvSpPr txBox="1"/>
      </xdr:nvSpPr>
      <xdr:spPr>
        <a:xfrm>
          <a:off x="2641111" y="164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134472</xdr:rowOff>
    </xdr:from>
    <xdr:to>
      <xdr:col>10</xdr:col>
      <xdr:colOff>165100</xdr:colOff>
      <xdr:row>98</xdr:row>
      <xdr:rowOff>64622</xdr:rowOff>
    </xdr:to>
    <xdr:sp macro="" textlink="">
      <xdr:nvSpPr>
        <xdr:cNvPr id="263" name="楕円 262"/>
        <xdr:cNvSpPr/>
      </xdr:nvSpPr>
      <xdr:spPr>
        <a:xfrm>
          <a:off x="1968500" y="167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81149</xdr:rowOff>
    </xdr:from>
    <xdr:ext cx="534377" cy="259045"/>
    <xdr:sp macro="" textlink="">
      <xdr:nvSpPr>
        <xdr:cNvPr id="264" name="テキスト ボックス 263"/>
        <xdr:cNvSpPr txBox="1"/>
      </xdr:nvSpPr>
      <xdr:spPr>
        <a:xfrm>
          <a:off x="1752111" y="165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74270</xdr:rowOff>
    </xdr:from>
    <xdr:to>
      <xdr:col>6</xdr:col>
      <xdr:colOff>38100</xdr:colOff>
      <xdr:row>99</xdr:row>
      <xdr:rowOff>4420</xdr:rowOff>
    </xdr:to>
    <xdr:sp macro="" textlink="">
      <xdr:nvSpPr>
        <xdr:cNvPr id="265" name="楕円 264"/>
        <xdr:cNvSpPr/>
      </xdr:nvSpPr>
      <xdr:spPr>
        <a:xfrm>
          <a:off x="1079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166997</xdr:rowOff>
    </xdr:from>
    <xdr:ext cx="534377" cy="259045"/>
    <xdr:sp macro="" textlink="">
      <xdr:nvSpPr>
        <xdr:cNvPr id="266" name="テキスト ボックス 265"/>
        <xdr:cNvSpPr txBox="1"/>
      </xdr:nvSpPr>
      <xdr:spPr>
        <a:xfrm>
          <a:off x="863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166370</xdr:rowOff>
    </xdr:from>
    <xdr:to>
      <xdr:col>55</xdr:col>
      <xdr:colOff>0</xdr:colOff>
      <xdr:row>38</xdr:row>
      <xdr:rowOff>166751</xdr:rowOff>
    </xdr:to>
    <xdr:cxnSp macro="">
      <xdr:nvCxnSpPr>
        <xdr:cNvPr id="295" name="直線コネクタ 294"/>
        <xdr:cNvCxnSpPr/>
      </xdr:nvCxnSpPr>
      <xdr:spPr>
        <a:xfrm>
          <a:off x="9639300" y="668147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165989</xdr:rowOff>
    </xdr:from>
    <xdr:to>
      <xdr:col>50</xdr:col>
      <xdr:colOff>114300</xdr:colOff>
      <xdr:row>38</xdr:row>
      <xdr:rowOff>166370</xdr:rowOff>
    </xdr:to>
    <xdr:cxnSp macro="">
      <xdr:nvCxnSpPr>
        <xdr:cNvPr id="298" name="直線コネクタ 297"/>
        <xdr:cNvCxnSpPr/>
      </xdr:nvCxnSpPr>
      <xdr:spPr>
        <a:xfrm>
          <a:off x="8750300" y="66810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165608</xdr:rowOff>
    </xdr:from>
    <xdr:to>
      <xdr:col>45</xdr:col>
      <xdr:colOff>177800</xdr:colOff>
      <xdr:row>38</xdr:row>
      <xdr:rowOff>165989</xdr:rowOff>
    </xdr:to>
    <xdr:cxnSp macro="">
      <xdr:nvCxnSpPr>
        <xdr:cNvPr id="301" name="直線コネクタ 300"/>
        <xdr:cNvCxnSpPr/>
      </xdr:nvCxnSpPr>
      <xdr:spPr>
        <a:xfrm>
          <a:off x="7861300" y="66807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165608</xdr:rowOff>
    </xdr:to>
    <xdr:cxnSp macro="">
      <xdr:nvCxnSpPr>
        <xdr:cNvPr id="304" name="直線コネクタ 303"/>
        <xdr:cNvCxnSpPr/>
      </xdr:nvCxnSpPr>
      <xdr:spPr>
        <a:xfrm>
          <a:off x="6972300" y="658393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115951</xdr:rowOff>
    </xdr:from>
    <xdr:to>
      <xdr:col>55</xdr:col>
      <xdr:colOff>50800</xdr:colOff>
      <xdr:row>39</xdr:row>
      <xdr:rowOff>46101</xdr:rowOff>
    </xdr:to>
    <xdr:sp macro="" textlink="">
      <xdr:nvSpPr>
        <xdr:cNvPr id="314" name="楕円 313"/>
        <xdr:cNvSpPr/>
      </xdr:nvSpPr>
      <xdr:spPr>
        <a:xfrm>
          <a:off x="104267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30878</xdr:rowOff>
    </xdr:from>
    <xdr:ext cx="378565" cy="259045"/>
    <xdr:sp macro="" textlink="">
      <xdr:nvSpPr>
        <xdr:cNvPr id="315" name="労働費該当値テキスト"/>
        <xdr:cNvSpPr txBox="1"/>
      </xdr:nvSpPr>
      <xdr:spPr>
        <a:xfrm>
          <a:off x="10528300" y="65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115570</xdr:rowOff>
    </xdr:from>
    <xdr:to>
      <xdr:col>50</xdr:col>
      <xdr:colOff>165100</xdr:colOff>
      <xdr:row>39</xdr:row>
      <xdr:rowOff>45720</xdr:rowOff>
    </xdr:to>
    <xdr:sp macro="" textlink="">
      <xdr:nvSpPr>
        <xdr:cNvPr id="316" name="楕円 315"/>
        <xdr:cNvSpPr/>
      </xdr:nvSpPr>
      <xdr:spPr>
        <a:xfrm>
          <a:off x="9588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36847</xdr:rowOff>
    </xdr:from>
    <xdr:ext cx="378565" cy="259045"/>
    <xdr:sp macro="" textlink="">
      <xdr:nvSpPr>
        <xdr:cNvPr id="317" name="テキスト ボックス 316"/>
        <xdr:cNvSpPr txBox="1"/>
      </xdr:nvSpPr>
      <xdr:spPr>
        <a:xfrm>
          <a:off x="9450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115189</xdr:rowOff>
    </xdr:from>
    <xdr:to>
      <xdr:col>46</xdr:col>
      <xdr:colOff>38100</xdr:colOff>
      <xdr:row>39</xdr:row>
      <xdr:rowOff>45339</xdr:rowOff>
    </xdr:to>
    <xdr:sp macro="" textlink="">
      <xdr:nvSpPr>
        <xdr:cNvPr id="318" name="楕円 317"/>
        <xdr:cNvSpPr/>
      </xdr:nvSpPr>
      <xdr:spPr>
        <a:xfrm>
          <a:off x="8699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36466</xdr:rowOff>
    </xdr:from>
    <xdr:ext cx="378565" cy="259045"/>
    <xdr:sp macro="" textlink="">
      <xdr:nvSpPr>
        <xdr:cNvPr id="319" name="テキスト ボックス 318"/>
        <xdr:cNvSpPr txBox="1"/>
      </xdr:nvSpPr>
      <xdr:spPr>
        <a:xfrm>
          <a:off x="8561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114808</xdr:rowOff>
    </xdr:from>
    <xdr:to>
      <xdr:col>41</xdr:col>
      <xdr:colOff>101600</xdr:colOff>
      <xdr:row>39</xdr:row>
      <xdr:rowOff>44958</xdr:rowOff>
    </xdr:to>
    <xdr:sp macro="" textlink="">
      <xdr:nvSpPr>
        <xdr:cNvPr id="320" name="楕円 319"/>
        <xdr:cNvSpPr/>
      </xdr:nvSpPr>
      <xdr:spPr>
        <a:xfrm>
          <a:off x="7810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36085</xdr:rowOff>
    </xdr:from>
    <xdr:ext cx="378565" cy="259045"/>
    <xdr:sp macro="" textlink="">
      <xdr:nvSpPr>
        <xdr:cNvPr id="321" name="テキスト ボックス 320"/>
        <xdr:cNvSpPr txBox="1"/>
      </xdr:nvSpPr>
      <xdr:spPr>
        <a:xfrm>
          <a:off x="7672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22" name="楕円 321"/>
        <xdr:cNvSpPr/>
      </xdr:nvSpPr>
      <xdr:spPr>
        <a:xfrm>
          <a:off x="6921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110761</xdr:rowOff>
    </xdr:from>
    <xdr:ext cx="378565" cy="259045"/>
    <xdr:sp macro="" textlink="">
      <xdr:nvSpPr>
        <xdr:cNvPr id="323" name="テキスト ボックス 322"/>
        <xdr:cNvSpPr txBox="1"/>
      </xdr:nvSpPr>
      <xdr:spPr>
        <a:xfrm>
          <a:off x="6783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105557</xdr:rowOff>
    </xdr:from>
    <xdr:to>
      <xdr:col>55</xdr:col>
      <xdr:colOff>0</xdr:colOff>
      <xdr:row>58</xdr:row>
      <xdr:rowOff>155784</xdr:rowOff>
    </xdr:to>
    <xdr:cxnSp macro="">
      <xdr:nvCxnSpPr>
        <xdr:cNvPr id="354" name="直線コネクタ 353"/>
        <xdr:cNvCxnSpPr/>
      </xdr:nvCxnSpPr>
      <xdr:spPr>
        <a:xfrm flipV="1">
          <a:off x="9639300" y="10049657"/>
          <a:ext cx="8382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39149</xdr:rowOff>
    </xdr:from>
    <xdr:to>
      <xdr:col>50</xdr:col>
      <xdr:colOff>114300</xdr:colOff>
      <xdr:row>58</xdr:row>
      <xdr:rowOff>155784</xdr:rowOff>
    </xdr:to>
    <xdr:cxnSp macro="">
      <xdr:nvCxnSpPr>
        <xdr:cNvPr id="357" name="直線コネクタ 356"/>
        <xdr:cNvCxnSpPr/>
      </xdr:nvCxnSpPr>
      <xdr:spPr>
        <a:xfrm>
          <a:off x="8750300" y="9983249"/>
          <a:ext cx="889000" cy="1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39149</xdr:rowOff>
    </xdr:from>
    <xdr:to>
      <xdr:col>45</xdr:col>
      <xdr:colOff>177800</xdr:colOff>
      <xdr:row>58</xdr:row>
      <xdr:rowOff>132810</xdr:rowOff>
    </xdr:to>
    <xdr:cxnSp macro="">
      <xdr:nvCxnSpPr>
        <xdr:cNvPr id="360" name="直線コネクタ 359"/>
        <xdr:cNvCxnSpPr/>
      </xdr:nvCxnSpPr>
      <xdr:spPr>
        <a:xfrm flipV="1">
          <a:off x="7861300" y="9983249"/>
          <a:ext cx="8890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91041</xdr:rowOff>
    </xdr:from>
    <xdr:to>
      <xdr:col>41</xdr:col>
      <xdr:colOff>50800</xdr:colOff>
      <xdr:row>58</xdr:row>
      <xdr:rowOff>132810</xdr:rowOff>
    </xdr:to>
    <xdr:cxnSp macro="">
      <xdr:nvCxnSpPr>
        <xdr:cNvPr id="363" name="直線コネクタ 362"/>
        <xdr:cNvCxnSpPr/>
      </xdr:nvCxnSpPr>
      <xdr:spPr>
        <a:xfrm>
          <a:off x="6972300" y="10035141"/>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54757</xdr:rowOff>
    </xdr:from>
    <xdr:to>
      <xdr:col>55</xdr:col>
      <xdr:colOff>50800</xdr:colOff>
      <xdr:row>58</xdr:row>
      <xdr:rowOff>156357</xdr:rowOff>
    </xdr:to>
    <xdr:sp macro="" textlink="">
      <xdr:nvSpPr>
        <xdr:cNvPr id="373" name="楕円 372"/>
        <xdr:cNvSpPr/>
      </xdr:nvSpPr>
      <xdr:spPr>
        <a:xfrm>
          <a:off x="10426700" y="99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33184</xdr:rowOff>
    </xdr:from>
    <xdr:ext cx="534377" cy="259045"/>
    <xdr:sp macro="" textlink="">
      <xdr:nvSpPr>
        <xdr:cNvPr id="374" name="農林水産業費該当値テキスト"/>
        <xdr:cNvSpPr txBox="1"/>
      </xdr:nvSpPr>
      <xdr:spPr>
        <a:xfrm>
          <a:off x="10528300" y="99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104984</xdr:rowOff>
    </xdr:from>
    <xdr:to>
      <xdr:col>50</xdr:col>
      <xdr:colOff>165100</xdr:colOff>
      <xdr:row>59</xdr:row>
      <xdr:rowOff>35134</xdr:rowOff>
    </xdr:to>
    <xdr:sp macro="" textlink="">
      <xdr:nvSpPr>
        <xdr:cNvPr id="375" name="楕円 374"/>
        <xdr:cNvSpPr/>
      </xdr:nvSpPr>
      <xdr:spPr>
        <a:xfrm>
          <a:off x="9588500" y="100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26261</xdr:rowOff>
    </xdr:from>
    <xdr:ext cx="469744" cy="259045"/>
    <xdr:sp macro="" textlink="">
      <xdr:nvSpPr>
        <xdr:cNvPr id="376" name="テキスト ボックス 375"/>
        <xdr:cNvSpPr txBox="1"/>
      </xdr:nvSpPr>
      <xdr:spPr>
        <a:xfrm>
          <a:off x="9404428" y="1014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159799</xdr:rowOff>
    </xdr:from>
    <xdr:to>
      <xdr:col>46</xdr:col>
      <xdr:colOff>38100</xdr:colOff>
      <xdr:row>58</xdr:row>
      <xdr:rowOff>89949</xdr:rowOff>
    </xdr:to>
    <xdr:sp macro="" textlink="">
      <xdr:nvSpPr>
        <xdr:cNvPr id="377" name="楕円 376"/>
        <xdr:cNvSpPr/>
      </xdr:nvSpPr>
      <xdr:spPr>
        <a:xfrm>
          <a:off x="8699500" y="99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106476</xdr:rowOff>
    </xdr:from>
    <xdr:ext cx="534377" cy="259045"/>
    <xdr:sp macro="" textlink="">
      <xdr:nvSpPr>
        <xdr:cNvPr id="378" name="テキスト ボックス 377"/>
        <xdr:cNvSpPr txBox="1"/>
      </xdr:nvSpPr>
      <xdr:spPr>
        <a:xfrm>
          <a:off x="8483111" y="97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82010</xdr:rowOff>
    </xdr:from>
    <xdr:to>
      <xdr:col>41</xdr:col>
      <xdr:colOff>101600</xdr:colOff>
      <xdr:row>59</xdr:row>
      <xdr:rowOff>12160</xdr:rowOff>
    </xdr:to>
    <xdr:sp macro="" textlink="">
      <xdr:nvSpPr>
        <xdr:cNvPr id="379" name="楕円 378"/>
        <xdr:cNvSpPr/>
      </xdr:nvSpPr>
      <xdr:spPr>
        <a:xfrm>
          <a:off x="7810500" y="100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3287</xdr:rowOff>
    </xdr:from>
    <xdr:ext cx="469744" cy="259045"/>
    <xdr:sp macro="" textlink="">
      <xdr:nvSpPr>
        <xdr:cNvPr id="380" name="テキスト ボックス 379"/>
        <xdr:cNvSpPr txBox="1"/>
      </xdr:nvSpPr>
      <xdr:spPr>
        <a:xfrm>
          <a:off x="7626428" y="1011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40241</xdr:rowOff>
    </xdr:from>
    <xdr:to>
      <xdr:col>36</xdr:col>
      <xdr:colOff>165100</xdr:colOff>
      <xdr:row>58</xdr:row>
      <xdr:rowOff>141841</xdr:rowOff>
    </xdr:to>
    <xdr:sp macro="" textlink="">
      <xdr:nvSpPr>
        <xdr:cNvPr id="381" name="楕円 380"/>
        <xdr:cNvSpPr/>
      </xdr:nvSpPr>
      <xdr:spPr>
        <a:xfrm>
          <a:off x="6921500" y="99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132968</xdr:rowOff>
    </xdr:from>
    <xdr:ext cx="534377" cy="259045"/>
    <xdr:sp macro="" textlink="">
      <xdr:nvSpPr>
        <xdr:cNvPr id="382" name="テキスト ボックス 381"/>
        <xdr:cNvSpPr txBox="1"/>
      </xdr:nvSpPr>
      <xdr:spPr>
        <a:xfrm>
          <a:off x="6705111" y="10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9207</xdr:rowOff>
    </xdr:from>
    <xdr:to>
      <xdr:col>55</xdr:col>
      <xdr:colOff>0</xdr:colOff>
      <xdr:row>79</xdr:row>
      <xdr:rowOff>11010</xdr:rowOff>
    </xdr:to>
    <xdr:cxnSp macro="">
      <xdr:nvCxnSpPr>
        <xdr:cNvPr id="411" name="直線コネクタ 410"/>
        <xdr:cNvCxnSpPr/>
      </xdr:nvCxnSpPr>
      <xdr:spPr>
        <a:xfrm flipV="1">
          <a:off x="9639300" y="13553757"/>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5448</xdr:rowOff>
    </xdr:from>
    <xdr:to>
      <xdr:col>50</xdr:col>
      <xdr:colOff>114300</xdr:colOff>
      <xdr:row>79</xdr:row>
      <xdr:rowOff>11010</xdr:rowOff>
    </xdr:to>
    <xdr:cxnSp macro="">
      <xdr:nvCxnSpPr>
        <xdr:cNvPr id="414" name="直線コネクタ 413"/>
        <xdr:cNvCxnSpPr/>
      </xdr:nvCxnSpPr>
      <xdr:spPr>
        <a:xfrm>
          <a:off x="8750300" y="1354999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164503</xdr:rowOff>
    </xdr:from>
    <xdr:to>
      <xdr:col>45</xdr:col>
      <xdr:colOff>177800</xdr:colOff>
      <xdr:row>79</xdr:row>
      <xdr:rowOff>5448</xdr:rowOff>
    </xdr:to>
    <xdr:cxnSp macro="">
      <xdr:nvCxnSpPr>
        <xdr:cNvPr id="417" name="直線コネクタ 416"/>
        <xdr:cNvCxnSpPr/>
      </xdr:nvCxnSpPr>
      <xdr:spPr>
        <a:xfrm>
          <a:off x="7861300" y="13537603"/>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164503</xdr:rowOff>
    </xdr:from>
    <xdr:to>
      <xdr:col>41</xdr:col>
      <xdr:colOff>50800</xdr:colOff>
      <xdr:row>79</xdr:row>
      <xdr:rowOff>14466</xdr:rowOff>
    </xdr:to>
    <xdr:cxnSp macro="">
      <xdr:nvCxnSpPr>
        <xdr:cNvPr id="420" name="直線コネクタ 419"/>
        <xdr:cNvCxnSpPr/>
      </xdr:nvCxnSpPr>
      <xdr:spPr>
        <a:xfrm flipV="1">
          <a:off x="6972300" y="13537603"/>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129857</xdr:rowOff>
    </xdr:from>
    <xdr:to>
      <xdr:col>55</xdr:col>
      <xdr:colOff>50800</xdr:colOff>
      <xdr:row>79</xdr:row>
      <xdr:rowOff>60007</xdr:rowOff>
    </xdr:to>
    <xdr:sp macro="" textlink="">
      <xdr:nvSpPr>
        <xdr:cNvPr id="430" name="楕円 429"/>
        <xdr:cNvSpPr/>
      </xdr:nvSpPr>
      <xdr:spPr>
        <a:xfrm>
          <a:off x="10426700" y="135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131660</xdr:rowOff>
    </xdr:from>
    <xdr:to>
      <xdr:col>50</xdr:col>
      <xdr:colOff>165100</xdr:colOff>
      <xdr:row>79</xdr:row>
      <xdr:rowOff>61810</xdr:rowOff>
    </xdr:to>
    <xdr:sp macro="" textlink="">
      <xdr:nvSpPr>
        <xdr:cNvPr id="432" name="楕円 431"/>
        <xdr:cNvSpPr/>
      </xdr:nvSpPr>
      <xdr:spPr>
        <a:xfrm>
          <a:off x="9588500" y="135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52937</xdr:rowOff>
    </xdr:from>
    <xdr:ext cx="469744" cy="259045"/>
    <xdr:sp macro="" textlink="">
      <xdr:nvSpPr>
        <xdr:cNvPr id="433" name="テキスト ボックス 432"/>
        <xdr:cNvSpPr txBox="1"/>
      </xdr:nvSpPr>
      <xdr:spPr>
        <a:xfrm>
          <a:off x="9404428" y="1359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126098</xdr:rowOff>
    </xdr:from>
    <xdr:to>
      <xdr:col>46</xdr:col>
      <xdr:colOff>38100</xdr:colOff>
      <xdr:row>79</xdr:row>
      <xdr:rowOff>56248</xdr:rowOff>
    </xdr:to>
    <xdr:sp macro="" textlink="">
      <xdr:nvSpPr>
        <xdr:cNvPr id="434" name="楕円 433"/>
        <xdr:cNvSpPr/>
      </xdr:nvSpPr>
      <xdr:spPr>
        <a:xfrm>
          <a:off x="8699500" y="134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47375</xdr:rowOff>
    </xdr:from>
    <xdr:ext cx="469744" cy="259045"/>
    <xdr:sp macro="" textlink="">
      <xdr:nvSpPr>
        <xdr:cNvPr id="435" name="テキスト ボックス 434"/>
        <xdr:cNvSpPr txBox="1"/>
      </xdr:nvSpPr>
      <xdr:spPr>
        <a:xfrm>
          <a:off x="8515428" y="135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113703</xdr:rowOff>
    </xdr:from>
    <xdr:to>
      <xdr:col>41</xdr:col>
      <xdr:colOff>101600</xdr:colOff>
      <xdr:row>79</xdr:row>
      <xdr:rowOff>43853</xdr:rowOff>
    </xdr:to>
    <xdr:sp macro="" textlink="">
      <xdr:nvSpPr>
        <xdr:cNvPr id="436" name="楕円 435"/>
        <xdr:cNvSpPr/>
      </xdr:nvSpPr>
      <xdr:spPr>
        <a:xfrm>
          <a:off x="7810500" y="13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34980</xdr:rowOff>
    </xdr:from>
    <xdr:ext cx="469744" cy="259045"/>
    <xdr:sp macro="" textlink="">
      <xdr:nvSpPr>
        <xdr:cNvPr id="437" name="テキスト ボックス 436"/>
        <xdr:cNvSpPr txBox="1"/>
      </xdr:nvSpPr>
      <xdr:spPr>
        <a:xfrm>
          <a:off x="7626428" y="1357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135116</xdr:rowOff>
    </xdr:from>
    <xdr:to>
      <xdr:col>36</xdr:col>
      <xdr:colOff>165100</xdr:colOff>
      <xdr:row>79</xdr:row>
      <xdr:rowOff>65266</xdr:rowOff>
    </xdr:to>
    <xdr:sp macro="" textlink="">
      <xdr:nvSpPr>
        <xdr:cNvPr id="438" name="楕円 437"/>
        <xdr:cNvSpPr/>
      </xdr:nvSpPr>
      <xdr:spPr>
        <a:xfrm>
          <a:off x="6921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56393</xdr:rowOff>
    </xdr:from>
    <xdr:ext cx="469744" cy="259045"/>
    <xdr:sp macro="" textlink="">
      <xdr:nvSpPr>
        <xdr:cNvPr id="439" name="テキスト ボックス 438"/>
        <xdr:cNvSpPr txBox="1"/>
      </xdr:nvSpPr>
      <xdr:spPr>
        <a:xfrm>
          <a:off x="6737428" y="136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51809</xdr:rowOff>
    </xdr:from>
    <xdr:to>
      <xdr:col>55</xdr:col>
      <xdr:colOff>0</xdr:colOff>
      <xdr:row>97</xdr:row>
      <xdr:rowOff>79318</xdr:rowOff>
    </xdr:to>
    <xdr:cxnSp macro="">
      <xdr:nvCxnSpPr>
        <xdr:cNvPr id="470" name="直線コネクタ 469"/>
        <xdr:cNvCxnSpPr/>
      </xdr:nvCxnSpPr>
      <xdr:spPr>
        <a:xfrm flipV="1">
          <a:off x="9639300" y="16682459"/>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155028</xdr:rowOff>
    </xdr:from>
    <xdr:to>
      <xdr:col>50</xdr:col>
      <xdr:colOff>114300</xdr:colOff>
      <xdr:row>97</xdr:row>
      <xdr:rowOff>79318</xdr:rowOff>
    </xdr:to>
    <xdr:cxnSp macro="">
      <xdr:nvCxnSpPr>
        <xdr:cNvPr id="473" name="直線コネクタ 472"/>
        <xdr:cNvCxnSpPr/>
      </xdr:nvCxnSpPr>
      <xdr:spPr>
        <a:xfrm>
          <a:off x="8750300" y="16614228"/>
          <a:ext cx="889000" cy="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155028</xdr:rowOff>
    </xdr:from>
    <xdr:to>
      <xdr:col>45</xdr:col>
      <xdr:colOff>177800</xdr:colOff>
      <xdr:row>97</xdr:row>
      <xdr:rowOff>93490</xdr:rowOff>
    </xdr:to>
    <xdr:cxnSp macro="">
      <xdr:nvCxnSpPr>
        <xdr:cNvPr id="476" name="直線コネクタ 475"/>
        <xdr:cNvCxnSpPr/>
      </xdr:nvCxnSpPr>
      <xdr:spPr>
        <a:xfrm flipV="1">
          <a:off x="7861300" y="16614228"/>
          <a:ext cx="889000" cy="10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107304</xdr:rowOff>
    </xdr:from>
    <xdr:to>
      <xdr:col>41</xdr:col>
      <xdr:colOff>50800</xdr:colOff>
      <xdr:row>97</xdr:row>
      <xdr:rowOff>93490</xdr:rowOff>
    </xdr:to>
    <xdr:cxnSp macro="">
      <xdr:nvCxnSpPr>
        <xdr:cNvPr id="479" name="直線コネクタ 478"/>
        <xdr:cNvCxnSpPr/>
      </xdr:nvCxnSpPr>
      <xdr:spPr>
        <a:xfrm>
          <a:off x="6972300" y="16566504"/>
          <a:ext cx="889000" cy="1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xdr:rowOff>
    </xdr:from>
    <xdr:to>
      <xdr:col>55</xdr:col>
      <xdr:colOff>50800</xdr:colOff>
      <xdr:row>97</xdr:row>
      <xdr:rowOff>102609</xdr:rowOff>
    </xdr:to>
    <xdr:sp macro="" textlink="">
      <xdr:nvSpPr>
        <xdr:cNvPr id="489" name="楕円 488"/>
        <xdr:cNvSpPr/>
      </xdr:nvSpPr>
      <xdr:spPr>
        <a:xfrm>
          <a:off x="10426700" y="166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150886</xdr:rowOff>
    </xdr:from>
    <xdr:ext cx="534377" cy="259045"/>
    <xdr:sp macro="" textlink="">
      <xdr:nvSpPr>
        <xdr:cNvPr id="490" name="土木費該当値テキスト"/>
        <xdr:cNvSpPr txBox="1"/>
      </xdr:nvSpPr>
      <xdr:spPr>
        <a:xfrm>
          <a:off x="10528300" y="166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28518</xdr:rowOff>
    </xdr:from>
    <xdr:to>
      <xdr:col>50</xdr:col>
      <xdr:colOff>165100</xdr:colOff>
      <xdr:row>97</xdr:row>
      <xdr:rowOff>130118</xdr:rowOff>
    </xdr:to>
    <xdr:sp macro="" textlink="">
      <xdr:nvSpPr>
        <xdr:cNvPr id="491" name="楕円 490"/>
        <xdr:cNvSpPr/>
      </xdr:nvSpPr>
      <xdr:spPr>
        <a:xfrm>
          <a:off x="9588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121245</xdr:rowOff>
    </xdr:from>
    <xdr:ext cx="534377" cy="259045"/>
    <xdr:sp macro="" textlink="">
      <xdr:nvSpPr>
        <xdr:cNvPr id="492" name="テキスト ボックス 491"/>
        <xdr:cNvSpPr txBox="1"/>
      </xdr:nvSpPr>
      <xdr:spPr>
        <a:xfrm>
          <a:off x="9372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104228</xdr:rowOff>
    </xdr:from>
    <xdr:to>
      <xdr:col>46</xdr:col>
      <xdr:colOff>38100</xdr:colOff>
      <xdr:row>97</xdr:row>
      <xdr:rowOff>34378</xdr:rowOff>
    </xdr:to>
    <xdr:sp macro="" textlink="">
      <xdr:nvSpPr>
        <xdr:cNvPr id="493" name="楕円 492"/>
        <xdr:cNvSpPr/>
      </xdr:nvSpPr>
      <xdr:spPr>
        <a:xfrm>
          <a:off x="8699500" y="165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50905</xdr:rowOff>
    </xdr:from>
    <xdr:ext cx="534377" cy="259045"/>
    <xdr:sp macro="" textlink="">
      <xdr:nvSpPr>
        <xdr:cNvPr id="494" name="テキスト ボックス 493"/>
        <xdr:cNvSpPr txBox="1"/>
      </xdr:nvSpPr>
      <xdr:spPr>
        <a:xfrm>
          <a:off x="8483111" y="1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42690</xdr:rowOff>
    </xdr:from>
    <xdr:to>
      <xdr:col>41</xdr:col>
      <xdr:colOff>101600</xdr:colOff>
      <xdr:row>97</xdr:row>
      <xdr:rowOff>144290</xdr:rowOff>
    </xdr:to>
    <xdr:sp macro="" textlink="">
      <xdr:nvSpPr>
        <xdr:cNvPr id="495" name="楕円 494"/>
        <xdr:cNvSpPr/>
      </xdr:nvSpPr>
      <xdr:spPr>
        <a:xfrm>
          <a:off x="7810500" y="166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135417</xdr:rowOff>
    </xdr:from>
    <xdr:ext cx="534377" cy="259045"/>
    <xdr:sp macro="" textlink="">
      <xdr:nvSpPr>
        <xdr:cNvPr id="496" name="テキスト ボックス 495"/>
        <xdr:cNvSpPr txBox="1"/>
      </xdr:nvSpPr>
      <xdr:spPr>
        <a:xfrm>
          <a:off x="7594111" y="167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56504</xdr:rowOff>
    </xdr:from>
    <xdr:to>
      <xdr:col>36</xdr:col>
      <xdr:colOff>165100</xdr:colOff>
      <xdr:row>96</xdr:row>
      <xdr:rowOff>158104</xdr:rowOff>
    </xdr:to>
    <xdr:sp macro="" textlink="">
      <xdr:nvSpPr>
        <xdr:cNvPr id="497" name="楕円 496"/>
        <xdr:cNvSpPr/>
      </xdr:nvSpPr>
      <xdr:spPr>
        <a:xfrm>
          <a:off x="6921500" y="165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3181</xdr:rowOff>
    </xdr:from>
    <xdr:ext cx="534377" cy="259045"/>
    <xdr:sp macro="" textlink="">
      <xdr:nvSpPr>
        <xdr:cNvPr id="498" name="テキスト ボックス 497"/>
        <xdr:cNvSpPr txBox="1"/>
      </xdr:nvSpPr>
      <xdr:spPr>
        <a:xfrm>
          <a:off x="6705111" y="162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xdr:rowOff>
    </xdr:from>
    <xdr:to>
      <xdr:col>85</xdr:col>
      <xdr:colOff>127000</xdr:colOff>
      <xdr:row>37</xdr:row>
      <xdr:rowOff>2746</xdr:rowOff>
    </xdr:to>
    <xdr:cxnSp macro="">
      <xdr:nvCxnSpPr>
        <xdr:cNvPr id="525" name="直線コネクタ 524"/>
        <xdr:cNvCxnSpPr/>
      </xdr:nvCxnSpPr>
      <xdr:spPr>
        <a:xfrm flipV="1">
          <a:off x="15481300" y="6345184"/>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1260</xdr:rowOff>
    </xdr:from>
    <xdr:to>
      <xdr:col>81</xdr:col>
      <xdr:colOff>50800</xdr:colOff>
      <xdr:row>37</xdr:row>
      <xdr:rowOff>2746</xdr:rowOff>
    </xdr:to>
    <xdr:cxnSp macro="">
      <xdr:nvCxnSpPr>
        <xdr:cNvPr id="528" name="直線コネクタ 527"/>
        <xdr:cNvCxnSpPr/>
      </xdr:nvCxnSpPr>
      <xdr:spPr>
        <a:xfrm>
          <a:off x="14592300" y="634491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1260</xdr:rowOff>
    </xdr:from>
    <xdr:to>
      <xdr:col>76</xdr:col>
      <xdr:colOff>114300</xdr:colOff>
      <xdr:row>37</xdr:row>
      <xdr:rowOff>10130</xdr:rowOff>
    </xdr:to>
    <xdr:cxnSp macro="">
      <xdr:nvCxnSpPr>
        <xdr:cNvPr id="531" name="直線コネクタ 530"/>
        <xdr:cNvCxnSpPr/>
      </xdr:nvCxnSpPr>
      <xdr:spPr>
        <a:xfrm flipV="1">
          <a:off x="13703300" y="634491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9147</xdr:rowOff>
    </xdr:from>
    <xdr:to>
      <xdr:col>71</xdr:col>
      <xdr:colOff>177800</xdr:colOff>
      <xdr:row>37</xdr:row>
      <xdr:rowOff>10130</xdr:rowOff>
    </xdr:to>
    <xdr:cxnSp macro="">
      <xdr:nvCxnSpPr>
        <xdr:cNvPr id="534" name="直線コネクタ 533"/>
        <xdr:cNvCxnSpPr/>
      </xdr:nvCxnSpPr>
      <xdr:spPr>
        <a:xfrm>
          <a:off x="12814300" y="635279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122184</xdr:rowOff>
    </xdr:from>
    <xdr:to>
      <xdr:col>85</xdr:col>
      <xdr:colOff>177800</xdr:colOff>
      <xdr:row>37</xdr:row>
      <xdr:rowOff>52334</xdr:rowOff>
    </xdr:to>
    <xdr:sp macro="" textlink="">
      <xdr:nvSpPr>
        <xdr:cNvPr id="544" name="楕円 543"/>
        <xdr:cNvSpPr/>
      </xdr:nvSpPr>
      <xdr:spPr>
        <a:xfrm>
          <a:off x="16268700" y="62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37111</xdr:rowOff>
    </xdr:from>
    <xdr:ext cx="534377" cy="259045"/>
    <xdr:sp macro="" textlink="">
      <xdr:nvSpPr>
        <xdr:cNvPr id="545" name="消防費該当値テキスト"/>
        <xdr:cNvSpPr txBox="1"/>
      </xdr:nvSpPr>
      <xdr:spPr>
        <a:xfrm>
          <a:off x="16370300" y="62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123396</xdr:rowOff>
    </xdr:from>
    <xdr:to>
      <xdr:col>81</xdr:col>
      <xdr:colOff>101600</xdr:colOff>
      <xdr:row>37</xdr:row>
      <xdr:rowOff>53546</xdr:rowOff>
    </xdr:to>
    <xdr:sp macro="" textlink="">
      <xdr:nvSpPr>
        <xdr:cNvPr id="546" name="楕円 545"/>
        <xdr:cNvSpPr/>
      </xdr:nvSpPr>
      <xdr:spPr>
        <a:xfrm>
          <a:off x="15430500" y="62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44673</xdr:rowOff>
    </xdr:from>
    <xdr:ext cx="534377" cy="259045"/>
    <xdr:sp macro="" textlink="">
      <xdr:nvSpPr>
        <xdr:cNvPr id="547" name="テキスト ボックス 546"/>
        <xdr:cNvSpPr txBox="1"/>
      </xdr:nvSpPr>
      <xdr:spPr>
        <a:xfrm>
          <a:off x="15214111" y="63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121910</xdr:rowOff>
    </xdr:from>
    <xdr:to>
      <xdr:col>76</xdr:col>
      <xdr:colOff>165100</xdr:colOff>
      <xdr:row>37</xdr:row>
      <xdr:rowOff>52060</xdr:rowOff>
    </xdr:to>
    <xdr:sp macro="" textlink="">
      <xdr:nvSpPr>
        <xdr:cNvPr id="548" name="楕円 547"/>
        <xdr:cNvSpPr/>
      </xdr:nvSpPr>
      <xdr:spPr>
        <a:xfrm>
          <a:off x="14541500" y="62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43187</xdr:rowOff>
    </xdr:from>
    <xdr:ext cx="534377" cy="259045"/>
    <xdr:sp macro="" textlink="">
      <xdr:nvSpPr>
        <xdr:cNvPr id="549" name="テキスト ボックス 548"/>
        <xdr:cNvSpPr txBox="1"/>
      </xdr:nvSpPr>
      <xdr:spPr>
        <a:xfrm>
          <a:off x="14325111" y="63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130780</xdr:rowOff>
    </xdr:from>
    <xdr:to>
      <xdr:col>72</xdr:col>
      <xdr:colOff>38100</xdr:colOff>
      <xdr:row>37</xdr:row>
      <xdr:rowOff>60930</xdr:rowOff>
    </xdr:to>
    <xdr:sp macro="" textlink="">
      <xdr:nvSpPr>
        <xdr:cNvPr id="550" name="楕円 549"/>
        <xdr:cNvSpPr/>
      </xdr:nvSpPr>
      <xdr:spPr>
        <a:xfrm>
          <a:off x="13652500" y="63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52057</xdr:rowOff>
    </xdr:from>
    <xdr:ext cx="534377" cy="259045"/>
    <xdr:sp macro="" textlink="">
      <xdr:nvSpPr>
        <xdr:cNvPr id="551" name="テキスト ボックス 550"/>
        <xdr:cNvSpPr txBox="1"/>
      </xdr:nvSpPr>
      <xdr:spPr>
        <a:xfrm>
          <a:off x="13436111" y="63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129797</xdr:rowOff>
    </xdr:from>
    <xdr:to>
      <xdr:col>67</xdr:col>
      <xdr:colOff>101600</xdr:colOff>
      <xdr:row>37</xdr:row>
      <xdr:rowOff>59947</xdr:rowOff>
    </xdr:to>
    <xdr:sp macro="" textlink="">
      <xdr:nvSpPr>
        <xdr:cNvPr id="552" name="楕円 551"/>
        <xdr:cNvSpPr/>
      </xdr:nvSpPr>
      <xdr:spPr>
        <a:xfrm>
          <a:off x="12763500" y="63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51074</xdr:rowOff>
    </xdr:from>
    <xdr:ext cx="534377" cy="259045"/>
    <xdr:sp macro="" textlink="">
      <xdr:nvSpPr>
        <xdr:cNvPr id="553" name="テキスト ボックス 552"/>
        <xdr:cNvSpPr txBox="1"/>
      </xdr:nvSpPr>
      <xdr:spPr>
        <a:xfrm>
          <a:off x="12547111" y="639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28131</xdr:rowOff>
    </xdr:from>
    <xdr:to>
      <xdr:col>85</xdr:col>
      <xdr:colOff>127000</xdr:colOff>
      <xdr:row>58</xdr:row>
      <xdr:rowOff>45872</xdr:rowOff>
    </xdr:to>
    <xdr:cxnSp macro="">
      <xdr:nvCxnSpPr>
        <xdr:cNvPr id="583" name="直線コネクタ 582"/>
        <xdr:cNvCxnSpPr/>
      </xdr:nvCxnSpPr>
      <xdr:spPr>
        <a:xfrm>
          <a:off x="15481300" y="9457881"/>
          <a:ext cx="838200" cy="5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28131</xdr:rowOff>
    </xdr:from>
    <xdr:to>
      <xdr:col>81</xdr:col>
      <xdr:colOff>50800</xdr:colOff>
      <xdr:row>57</xdr:row>
      <xdr:rowOff>45491</xdr:rowOff>
    </xdr:to>
    <xdr:cxnSp macro="">
      <xdr:nvCxnSpPr>
        <xdr:cNvPr id="586" name="直線コネクタ 585"/>
        <xdr:cNvCxnSpPr/>
      </xdr:nvCxnSpPr>
      <xdr:spPr>
        <a:xfrm flipV="1">
          <a:off x="14592300" y="9457881"/>
          <a:ext cx="889000" cy="36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45491</xdr:rowOff>
    </xdr:from>
    <xdr:to>
      <xdr:col>76</xdr:col>
      <xdr:colOff>114300</xdr:colOff>
      <xdr:row>58</xdr:row>
      <xdr:rowOff>92202</xdr:rowOff>
    </xdr:to>
    <xdr:cxnSp macro="">
      <xdr:nvCxnSpPr>
        <xdr:cNvPr id="589" name="直線コネクタ 588"/>
        <xdr:cNvCxnSpPr/>
      </xdr:nvCxnSpPr>
      <xdr:spPr>
        <a:xfrm flipV="1">
          <a:off x="13703300" y="9818141"/>
          <a:ext cx="889000" cy="2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85496</xdr:rowOff>
    </xdr:from>
    <xdr:to>
      <xdr:col>71</xdr:col>
      <xdr:colOff>177800</xdr:colOff>
      <xdr:row>58</xdr:row>
      <xdr:rowOff>92202</xdr:rowOff>
    </xdr:to>
    <xdr:cxnSp macro="">
      <xdr:nvCxnSpPr>
        <xdr:cNvPr id="592" name="直線コネクタ 591"/>
        <xdr:cNvCxnSpPr/>
      </xdr:nvCxnSpPr>
      <xdr:spPr>
        <a:xfrm>
          <a:off x="12814300" y="10029596"/>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166522</xdr:rowOff>
    </xdr:from>
    <xdr:to>
      <xdr:col>85</xdr:col>
      <xdr:colOff>177800</xdr:colOff>
      <xdr:row>58</xdr:row>
      <xdr:rowOff>96672</xdr:rowOff>
    </xdr:to>
    <xdr:sp macro="" textlink="">
      <xdr:nvSpPr>
        <xdr:cNvPr id="602" name="楕円 601"/>
        <xdr:cNvSpPr/>
      </xdr:nvSpPr>
      <xdr:spPr>
        <a:xfrm>
          <a:off x="16268700" y="99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144949</xdr:rowOff>
    </xdr:from>
    <xdr:ext cx="534377" cy="259045"/>
    <xdr:sp macro="" textlink="">
      <xdr:nvSpPr>
        <xdr:cNvPr id="603" name="教育費該当値テキスト"/>
        <xdr:cNvSpPr txBox="1"/>
      </xdr:nvSpPr>
      <xdr:spPr>
        <a:xfrm>
          <a:off x="16370300" y="99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148781</xdr:rowOff>
    </xdr:from>
    <xdr:to>
      <xdr:col>81</xdr:col>
      <xdr:colOff>101600</xdr:colOff>
      <xdr:row>55</xdr:row>
      <xdr:rowOff>78931</xdr:rowOff>
    </xdr:to>
    <xdr:sp macro="" textlink="">
      <xdr:nvSpPr>
        <xdr:cNvPr id="604" name="楕円 603"/>
        <xdr:cNvSpPr/>
      </xdr:nvSpPr>
      <xdr:spPr>
        <a:xfrm>
          <a:off x="15430500" y="94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95458</xdr:rowOff>
    </xdr:from>
    <xdr:ext cx="534377" cy="259045"/>
    <xdr:sp macro="" textlink="">
      <xdr:nvSpPr>
        <xdr:cNvPr id="605" name="テキスト ボックス 604"/>
        <xdr:cNvSpPr txBox="1"/>
      </xdr:nvSpPr>
      <xdr:spPr>
        <a:xfrm>
          <a:off x="15214111" y="91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166141</xdr:rowOff>
    </xdr:from>
    <xdr:to>
      <xdr:col>76</xdr:col>
      <xdr:colOff>165100</xdr:colOff>
      <xdr:row>57</xdr:row>
      <xdr:rowOff>96291</xdr:rowOff>
    </xdr:to>
    <xdr:sp macro="" textlink="">
      <xdr:nvSpPr>
        <xdr:cNvPr id="606" name="楕円 605"/>
        <xdr:cNvSpPr/>
      </xdr:nvSpPr>
      <xdr:spPr>
        <a:xfrm>
          <a:off x="14541500" y="97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112818</xdr:rowOff>
    </xdr:from>
    <xdr:ext cx="534377" cy="259045"/>
    <xdr:sp macro="" textlink="">
      <xdr:nvSpPr>
        <xdr:cNvPr id="607" name="テキスト ボックス 606"/>
        <xdr:cNvSpPr txBox="1"/>
      </xdr:nvSpPr>
      <xdr:spPr>
        <a:xfrm>
          <a:off x="14325111" y="95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41402</xdr:rowOff>
    </xdr:from>
    <xdr:to>
      <xdr:col>72</xdr:col>
      <xdr:colOff>38100</xdr:colOff>
      <xdr:row>58</xdr:row>
      <xdr:rowOff>143002</xdr:rowOff>
    </xdr:to>
    <xdr:sp macro="" textlink="">
      <xdr:nvSpPr>
        <xdr:cNvPr id="608" name="楕円 607"/>
        <xdr:cNvSpPr/>
      </xdr:nvSpPr>
      <xdr:spPr>
        <a:xfrm>
          <a:off x="13652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134129</xdr:rowOff>
    </xdr:from>
    <xdr:ext cx="534377" cy="259045"/>
    <xdr:sp macro="" textlink="">
      <xdr:nvSpPr>
        <xdr:cNvPr id="609" name="テキスト ボックス 608"/>
        <xdr:cNvSpPr txBox="1"/>
      </xdr:nvSpPr>
      <xdr:spPr>
        <a:xfrm>
          <a:off x="13436111" y="100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34696</xdr:rowOff>
    </xdr:from>
    <xdr:to>
      <xdr:col>67</xdr:col>
      <xdr:colOff>101600</xdr:colOff>
      <xdr:row>58</xdr:row>
      <xdr:rowOff>136296</xdr:rowOff>
    </xdr:to>
    <xdr:sp macro="" textlink="">
      <xdr:nvSpPr>
        <xdr:cNvPr id="610" name="楕円 609"/>
        <xdr:cNvSpPr/>
      </xdr:nvSpPr>
      <xdr:spPr>
        <a:xfrm>
          <a:off x="12763500" y="99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127423</xdr:rowOff>
    </xdr:from>
    <xdr:ext cx="534377" cy="259045"/>
    <xdr:sp macro="" textlink="">
      <xdr:nvSpPr>
        <xdr:cNvPr id="611" name="テキスト ボックス 610"/>
        <xdr:cNvSpPr txBox="1"/>
      </xdr:nvSpPr>
      <xdr:spPr>
        <a:xfrm>
          <a:off x="12547111" y="100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43864</xdr:rowOff>
    </xdr:from>
    <xdr:to>
      <xdr:col>85</xdr:col>
      <xdr:colOff>127000</xdr:colOff>
      <xdr:row>79</xdr:row>
      <xdr:rowOff>44419</xdr:rowOff>
    </xdr:to>
    <xdr:cxnSp macro="">
      <xdr:nvCxnSpPr>
        <xdr:cNvPr id="640" name="直線コネクタ 639"/>
        <xdr:cNvCxnSpPr/>
      </xdr:nvCxnSpPr>
      <xdr:spPr>
        <a:xfrm flipV="1">
          <a:off x="15481300" y="13588414"/>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38205</xdr:rowOff>
    </xdr:from>
    <xdr:to>
      <xdr:col>81</xdr:col>
      <xdr:colOff>50800</xdr:colOff>
      <xdr:row>79</xdr:row>
      <xdr:rowOff>44419</xdr:rowOff>
    </xdr:to>
    <xdr:cxnSp macro="">
      <xdr:nvCxnSpPr>
        <xdr:cNvPr id="643" name="直線コネクタ 642"/>
        <xdr:cNvCxnSpPr/>
      </xdr:nvCxnSpPr>
      <xdr:spPr>
        <a:xfrm>
          <a:off x="14592300" y="13582755"/>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38205</xdr:rowOff>
    </xdr:from>
    <xdr:to>
      <xdr:col>76</xdr:col>
      <xdr:colOff>114300</xdr:colOff>
      <xdr:row>79</xdr:row>
      <xdr:rowOff>43773</xdr:rowOff>
    </xdr:to>
    <xdr:cxnSp macro="">
      <xdr:nvCxnSpPr>
        <xdr:cNvPr id="646" name="直線コネクタ 645"/>
        <xdr:cNvCxnSpPr/>
      </xdr:nvCxnSpPr>
      <xdr:spPr>
        <a:xfrm flipV="1">
          <a:off x="13703300" y="13582755"/>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40309</xdr:rowOff>
    </xdr:from>
    <xdr:to>
      <xdr:col>71</xdr:col>
      <xdr:colOff>177800</xdr:colOff>
      <xdr:row>79</xdr:row>
      <xdr:rowOff>43773</xdr:rowOff>
    </xdr:to>
    <xdr:cxnSp macro="">
      <xdr:nvCxnSpPr>
        <xdr:cNvPr id="649" name="直線コネクタ 648"/>
        <xdr:cNvCxnSpPr/>
      </xdr:nvCxnSpPr>
      <xdr:spPr>
        <a:xfrm>
          <a:off x="12814300" y="13584859"/>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164514</xdr:rowOff>
    </xdr:from>
    <xdr:to>
      <xdr:col>85</xdr:col>
      <xdr:colOff>177800</xdr:colOff>
      <xdr:row>79</xdr:row>
      <xdr:rowOff>94664</xdr:rowOff>
    </xdr:to>
    <xdr:sp macro="" textlink="">
      <xdr:nvSpPr>
        <xdr:cNvPr id="659" name="楕円 658"/>
        <xdr:cNvSpPr/>
      </xdr:nvSpPr>
      <xdr:spPr>
        <a:xfrm>
          <a:off x="16268700" y="135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378565" cy="259045"/>
    <xdr:sp macro="" textlink="">
      <xdr:nvSpPr>
        <xdr:cNvPr id="660" name="災害復旧費該当値テキスト"/>
        <xdr:cNvSpPr txBox="1"/>
      </xdr:nvSpPr>
      <xdr:spPr>
        <a:xfrm>
          <a:off x="16370300" y="13510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165069</xdr:rowOff>
    </xdr:from>
    <xdr:to>
      <xdr:col>81</xdr:col>
      <xdr:colOff>101600</xdr:colOff>
      <xdr:row>79</xdr:row>
      <xdr:rowOff>95219</xdr:rowOff>
    </xdr:to>
    <xdr:sp macro="" textlink="">
      <xdr:nvSpPr>
        <xdr:cNvPr id="661" name="楕円 660"/>
        <xdr:cNvSpPr/>
      </xdr:nvSpPr>
      <xdr:spPr>
        <a:xfrm>
          <a:off x="15430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86346</xdr:rowOff>
    </xdr:from>
    <xdr:ext cx="249299" cy="259045"/>
    <xdr:sp macro="" textlink="">
      <xdr:nvSpPr>
        <xdr:cNvPr id="662" name="テキスト ボックス 661"/>
        <xdr:cNvSpPr txBox="1"/>
      </xdr:nvSpPr>
      <xdr:spPr>
        <a:xfrm>
          <a:off x="15356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158855</xdr:rowOff>
    </xdr:from>
    <xdr:to>
      <xdr:col>76</xdr:col>
      <xdr:colOff>165100</xdr:colOff>
      <xdr:row>79</xdr:row>
      <xdr:rowOff>89005</xdr:rowOff>
    </xdr:to>
    <xdr:sp macro="" textlink="">
      <xdr:nvSpPr>
        <xdr:cNvPr id="663" name="楕円 662"/>
        <xdr:cNvSpPr/>
      </xdr:nvSpPr>
      <xdr:spPr>
        <a:xfrm>
          <a:off x="14541500" y="13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80132</xdr:rowOff>
    </xdr:from>
    <xdr:ext cx="469744" cy="259045"/>
    <xdr:sp macro="" textlink="">
      <xdr:nvSpPr>
        <xdr:cNvPr id="664" name="テキスト ボックス 663"/>
        <xdr:cNvSpPr txBox="1"/>
      </xdr:nvSpPr>
      <xdr:spPr>
        <a:xfrm>
          <a:off x="14357428" y="136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164423</xdr:rowOff>
    </xdr:from>
    <xdr:to>
      <xdr:col>72</xdr:col>
      <xdr:colOff>38100</xdr:colOff>
      <xdr:row>79</xdr:row>
      <xdr:rowOff>94573</xdr:rowOff>
    </xdr:to>
    <xdr:sp macro="" textlink="">
      <xdr:nvSpPr>
        <xdr:cNvPr id="665" name="楕円 664"/>
        <xdr:cNvSpPr/>
      </xdr:nvSpPr>
      <xdr:spPr>
        <a:xfrm>
          <a:off x="13652500" y="13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85700</xdr:rowOff>
    </xdr:from>
    <xdr:ext cx="378565" cy="259045"/>
    <xdr:sp macro="" textlink="">
      <xdr:nvSpPr>
        <xdr:cNvPr id="666" name="テキスト ボックス 665"/>
        <xdr:cNvSpPr txBox="1"/>
      </xdr:nvSpPr>
      <xdr:spPr>
        <a:xfrm>
          <a:off x="13514017" y="1363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160959</xdr:rowOff>
    </xdr:from>
    <xdr:to>
      <xdr:col>67</xdr:col>
      <xdr:colOff>101600</xdr:colOff>
      <xdr:row>79</xdr:row>
      <xdr:rowOff>91109</xdr:rowOff>
    </xdr:to>
    <xdr:sp macro="" textlink="">
      <xdr:nvSpPr>
        <xdr:cNvPr id="667" name="楕円 666"/>
        <xdr:cNvSpPr/>
      </xdr:nvSpPr>
      <xdr:spPr>
        <a:xfrm>
          <a:off x="12763500" y="13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82236</xdr:rowOff>
    </xdr:from>
    <xdr:ext cx="469744" cy="259045"/>
    <xdr:sp macro="" textlink="">
      <xdr:nvSpPr>
        <xdr:cNvPr id="668" name="テキスト ボックス 667"/>
        <xdr:cNvSpPr txBox="1"/>
      </xdr:nvSpPr>
      <xdr:spPr>
        <a:xfrm>
          <a:off x="12579428" y="136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170205</xdr:rowOff>
    </xdr:from>
    <xdr:to>
      <xdr:col>85</xdr:col>
      <xdr:colOff>127000</xdr:colOff>
      <xdr:row>98</xdr:row>
      <xdr:rowOff>16269</xdr:rowOff>
    </xdr:to>
    <xdr:cxnSp macro="">
      <xdr:nvCxnSpPr>
        <xdr:cNvPr id="697" name="直線コネクタ 696"/>
        <xdr:cNvCxnSpPr/>
      </xdr:nvCxnSpPr>
      <xdr:spPr>
        <a:xfrm flipV="1">
          <a:off x="15481300" y="16800855"/>
          <a:ext cx="8382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16269</xdr:rowOff>
    </xdr:from>
    <xdr:to>
      <xdr:col>81</xdr:col>
      <xdr:colOff>50800</xdr:colOff>
      <xdr:row>98</xdr:row>
      <xdr:rowOff>24346</xdr:rowOff>
    </xdr:to>
    <xdr:cxnSp macro="">
      <xdr:nvCxnSpPr>
        <xdr:cNvPr id="700" name="直線コネクタ 699"/>
        <xdr:cNvCxnSpPr/>
      </xdr:nvCxnSpPr>
      <xdr:spPr>
        <a:xfrm flipV="1">
          <a:off x="14592300" y="1681836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162358</xdr:rowOff>
    </xdr:from>
    <xdr:to>
      <xdr:col>76</xdr:col>
      <xdr:colOff>114300</xdr:colOff>
      <xdr:row>98</xdr:row>
      <xdr:rowOff>24346</xdr:rowOff>
    </xdr:to>
    <xdr:cxnSp macro="">
      <xdr:nvCxnSpPr>
        <xdr:cNvPr id="703" name="直線コネクタ 702"/>
        <xdr:cNvCxnSpPr/>
      </xdr:nvCxnSpPr>
      <xdr:spPr>
        <a:xfrm>
          <a:off x="13703300" y="16793008"/>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162358</xdr:rowOff>
    </xdr:from>
    <xdr:to>
      <xdr:col>71</xdr:col>
      <xdr:colOff>177800</xdr:colOff>
      <xdr:row>97</xdr:row>
      <xdr:rowOff>165024</xdr:rowOff>
    </xdr:to>
    <xdr:cxnSp macro="">
      <xdr:nvCxnSpPr>
        <xdr:cNvPr id="706" name="直線コネクタ 705"/>
        <xdr:cNvCxnSpPr/>
      </xdr:nvCxnSpPr>
      <xdr:spPr>
        <a:xfrm flipV="1">
          <a:off x="12814300" y="1679300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119405</xdr:rowOff>
    </xdr:from>
    <xdr:to>
      <xdr:col>85</xdr:col>
      <xdr:colOff>177800</xdr:colOff>
      <xdr:row>98</xdr:row>
      <xdr:rowOff>49555</xdr:rowOff>
    </xdr:to>
    <xdr:sp macro="" textlink="">
      <xdr:nvSpPr>
        <xdr:cNvPr id="716" name="楕円 715"/>
        <xdr:cNvSpPr/>
      </xdr:nvSpPr>
      <xdr:spPr>
        <a:xfrm>
          <a:off x="16268700" y="167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34332</xdr:rowOff>
    </xdr:from>
    <xdr:ext cx="534377" cy="259045"/>
    <xdr:sp macro="" textlink="">
      <xdr:nvSpPr>
        <xdr:cNvPr id="717" name="公債費該当値テキスト"/>
        <xdr:cNvSpPr txBox="1"/>
      </xdr:nvSpPr>
      <xdr:spPr>
        <a:xfrm>
          <a:off x="16370300" y="166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136919</xdr:rowOff>
    </xdr:from>
    <xdr:to>
      <xdr:col>81</xdr:col>
      <xdr:colOff>101600</xdr:colOff>
      <xdr:row>98</xdr:row>
      <xdr:rowOff>67069</xdr:rowOff>
    </xdr:to>
    <xdr:sp macro="" textlink="">
      <xdr:nvSpPr>
        <xdr:cNvPr id="718" name="楕円 717"/>
        <xdr:cNvSpPr/>
      </xdr:nvSpPr>
      <xdr:spPr>
        <a:xfrm>
          <a:off x="154305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58196</xdr:rowOff>
    </xdr:from>
    <xdr:ext cx="534377" cy="259045"/>
    <xdr:sp macro="" textlink="">
      <xdr:nvSpPr>
        <xdr:cNvPr id="719" name="テキスト ボックス 718"/>
        <xdr:cNvSpPr txBox="1"/>
      </xdr:nvSpPr>
      <xdr:spPr>
        <a:xfrm>
          <a:off x="15214111" y="16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144996</xdr:rowOff>
    </xdr:from>
    <xdr:to>
      <xdr:col>76</xdr:col>
      <xdr:colOff>165100</xdr:colOff>
      <xdr:row>98</xdr:row>
      <xdr:rowOff>75146</xdr:rowOff>
    </xdr:to>
    <xdr:sp macro="" textlink="">
      <xdr:nvSpPr>
        <xdr:cNvPr id="720" name="楕円 719"/>
        <xdr:cNvSpPr/>
      </xdr:nvSpPr>
      <xdr:spPr>
        <a:xfrm>
          <a:off x="14541500" y="167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66273</xdr:rowOff>
    </xdr:from>
    <xdr:ext cx="534377" cy="259045"/>
    <xdr:sp macro="" textlink="">
      <xdr:nvSpPr>
        <xdr:cNvPr id="721" name="テキスト ボックス 720"/>
        <xdr:cNvSpPr txBox="1"/>
      </xdr:nvSpPr>
      <xdr:spPr>
        <a:xfrm>
          <a:off x="14325111" y="168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111558</xdr:rowOff>
    </xdr:from>
    <xdr:to>
      <xdr:col>72</xdr:col>
      <xdr:colOff>38100</xdr:colOff>
      <xdr:row>98</xdr:row>
      <xdr:rowOff>41708</xdr:rowOff>
    </xdr:to>
    <xdr:sp macro="" textlink="">
      <xdr:nvSpPr>
        <xdr:cNvPr id="722" name="楕円 721"/>
        <xdr:cNvSpPr/>
      </xdr:nvSpPr>
      <xdr:spPr>
        <a:xfrm>
          <a:off x="13652500" y="167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32835</xdr:rowOff>
    </xdr:from>
    <xdr:ext cx="534377" cy="259045"/>
    <xdr:sp macro="" textlink="">
      <xdr:nvSpPr>
        <xdr:cNvPr id="723" name="テキスト ボックス 722"/>
        <xdr:cNvSpPr txBox="1"/>
      </xdr:nvSpPr>
      <xdr:spPr>
        <a:xfrm>
          <a:off x="13436111" y="168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114224</xdr:rowOff>
    </xdr:from>
    <xdr:to>
      <xdr:col>67</xdr:col>
      <xdr:colOff>101600</xdr:colOff>
      <xdr:row>98</xdr:row>
      <xdr:rowOff>44374</xdr:rowOff>
    </xdr:to>
    <xdr:sp macro="" textlink="">
      <xdr:nvSpPr>
        <xdr:cNvPr id="724" name="楕円 723"/>
        <xdr:cNvSpPr/>
      </xdr:nvSpPr>
      <xdr:spPr>
        <a:xfrm>
          <a:off x="12763500" y="167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35501</xdr:rowOff>
    </xdr:from>
    <xdr:ext cx="534377" cy="259045"/>
    <xdr:sp macro="" textlink="">
      <xdr:nvSpPr>
        <xdr:cNvPr id="725" name="テキスト ボックス 724"/>
        <xdr:cNvSpPr txBox="1"/>
      </xdr:nvSpPr>
      <xdr:spPr>
        <a:xfrm>
          <a:off x="12547111" y="168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費で第二給食調理場建設事業、</a:t>
          </a:r>
          <a:r>
            <a:rPr kumimoji="1" lang="ja-JP" altLang="en-US" sz="1100">
              <a:solidFill>
                <a:schemeClr val="dk1"/>
              </a:solidFill>
              <a:effectLst/>
              <a:latin typeface="+mn-lt"/>
              <a:ea typeface="+mn-ea"/>
              <a:cs typeface="+mn-cs"/>
            </a:rPr>
            <a:t>博物</a:t>
          </a:r>
          <a:r>
            <a:rPr kumimoji="1" lang="ja-JP" altLang="ja-JP" sz="1100">
              <a:solidFill>
                <a:schemeClr val="dk1"/>
              </a:solidFill>
              <a:effectLst/>
              <a:latin typeface="+mn-lt"/>
              <a:ea typeface="+mn-ea"/>
              <a:cs typeface="+mn-cs"/>
            </a:rPr>
            <a:t>館建設事業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完了等により</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民生費で経済対策臨時福祉給付金の皆減等により</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となっている。</a:t>
          </a:r>
        </a:p>
        <a:p>
          <a:pPr eaLnBrk="1" fontAlgn="auto" latinLnBrk="0" hangingPunct="1"/>
          <a:r>
            <a:rPr kumimoji="1" lang="ja-JP" altLang="ja-JP" sz="1100">
              <a:solidFill>
                <a:schemeClr val="dk1"/>
              </a:solidFill>
              <a:effectLst/>
              <a:latin typeface="+mn-lt"/>
              <a:ea typeface="+mn-ea"/>
              <a:cs typeface="+mn-cs"/>
            </a:rPr>
            <a:t>その一方、</a:t>
          </a:r>
          <a:r>
            <a:rPr kumimoji="1" lang="ja-JP" altLang="en-US" sz="1100">
              <a:solidFill>
                <a:schemeClr val="dk1"/>
              </a:solidFill>
              <a:effectLst/>
              <a:latin typeface="+mn-lt"/>
              <a:ea typeface="+mn-ea"/>
              <a:cs typeface="+mn-cs"/>
            </a:rPr>
            <a:t>農林水産業費では農業関係施設機能強化促進工事等により</a:t>
          </a:r>
          <a:r>
            <a:rPr kumimoji="1" lang="en-US" altLang="ja-JP" sz="1100">
              <a:solidFill>
                <a:schemeClr val="dk1"/>
              </a:solidFill>
              <a:effectLst/>
              <a:latin typeface="+mn-lt"/>
              <a:ea typeface="+mn-ea"/>
              <a:cs typeface="+mn-cs"/>
            </a:rPr>
            <a:t>43.8%</a:t>
          </a:r>
          <a:r>
            <a:rPr kumimoji="1" lang="ja-JP" altLang="en-US" sz="1100">
              <a:solidFill>
                <a:schemeClr val="dk1"/>
              </a:solidFill>
              <a:effectLst/>
              <a:latin typeface="+mn-lt"/>
              <a:ea typeface="+mn-ea"/>
              <a:cs typeface="+mn-cs"/>
            </a:rPr>
            <a:t>の増、土木費では大湾東地区土地区画整理事業補助金等により</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の増となっている。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実質収支比率に係る経年分析については、Ｈ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滞納整理強化等により見込以上に税収が増となり、</a:t>
          </a:r>
          <a:r>
            <a:rPr kumimoji="1" lang="ja-JP" altLang="en-US" sz="1100">
              <a:solidFill>
                <a:schemeClr val="dk1"/>
              </a:solidFill>
              <a:effectLst/>
              <a:latin typeface="+mn-lt"/>
              <a:ea typeface="+mn-ea"/>
              <a:cs typeface="+mn-cs"/>
            </a:rPr>
            <a:t>実質収支額が前年度比</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年度も前年度比</a:t>
          </a:r>
          <a:r>
            <a:rPr kumimoji="1" lang="en-US" altLang="ja-JP" sz="1100">
              <a:solidFill>
                <a:schemeClr val="dk1"/>
              </a:solidFill>
              <a:effectLst/>
              <a:latin typeface="+mn-lt"/>
              <a:ea typeface="+mn-ea"/>
              <a:cs typeface="+mn-cs"/>
            </a:rPr>
            <a:t>0.59</a:t>
          </a:r>
          <a:r>
            <a:rPr kumimoji="1" lang="ja-JP" altLang="en-US" sz="1100">
              <a:solidFill>
                <a:schemeClr val="dk1"/>
              </a:solidFill>
              <a:effectLst/>
              <a:latin typeface="+mn-lt"/>
              <a:ea typeface="+mn-ea"/>
              <a:cs typeface="+mn-cs"/>
            </a:rPr>
            <a:t>ポイント上回ったが、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1.28</a:t>
          </a:r>
          <a:r>
            <a:rPr kumimoji="1" lang="ja-JP" altLang="en-US" sz="1100">
              <a:solidFill>
                <a:schemeClr val="dk1"/>
              </a:solidFill>
              <a:effectLst/>
              <a:latin typeface="+mn-lt"/>
              <a:ea typeface="+mn-ea"/>
              <a:cs typeface="+mn-cs"/>
            </a:rPr>
            <a:t>ポイント下回る結果となった。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財政調整基金残高については、標準財政規模の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％以上を確保している。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今後も実質収支比率については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％程度を目指すとともに、財政調整基金においても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％程度を確保できるよう健全な財政運営に努める。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全会計で黒字となっ</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、「水道事業会計」以外の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会計で前年度と比べて黒字額の割合が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「診療所特別会計」</a:t>
          </a:r>
          <a:r>
            <a:rPr kumimoji="1" lang="ja-JP" altLang="ja-JP" sz="1100" b="0" i="0" baseline="0">
              <a:solidFill>
                <a:schemeClr val="dk1"/>
              </a:solidFill>
              <a:effectLst/>
              <a:latin typeface="+mn-lt"/>
              <a:ea typeface="+mn-ea"/>
              <a:cs typeface="+mn-cs"/>
            </a:rPr>
            <a:t>「後期高齢者医療特別会計」については、黒字</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割合はわずかであるため注意が必要である。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今後もそれぞれの会計で赤字に陥らないよう健全な財政運営に努めながら、全体として黒字額を伸ばしていけるよう努力していく。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15715197</v>
      </c>
      <c r="BO4" s="461"/>
      <c r="BP4" s="461"/>
      <c r="BQ4" s="461"/>
      <c r="BR4" s="461"/>
      <c r="BS4" s="461"/>
      <c r="BT4" s="461"/>
      <c r="BU4" s="462"/>
      <c r="BV4" s="460">
        <v>17153392</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5.5</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15170687</v>
      </c>
      <c r="BO5" s="466"/>
      <c r="BP5" s="466"/>
      <c r="BQ5" s="466"/>
      <c r="BR5" s="466"/>
      <c r="BS5" s="466"/>
      <c r="BT5" s="466"/>
      <c r="BU5" s="467"/>
      <c r="BV5" s="465">
        <v>16623601</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82.1</v>
      </c>
      <c r="CU5" s="436"/>
      <c r="CV5" s="436"/>
      <c r="CW5" s="436"/>
      <c r="CX5" s="436"/>
      <c r="CY5" s="436"/>
      <c r="CZ5" s="436"/>
      <c r="DA5" s="437"/>
      <c r="DB5" s="435">
        <v>82</v>
      </c>
      <c r="DC5" s="436"/>
      <c r="DD5" s="436"/>
      <c r="DE5" s="436"/>
      <c r="DF5" s="436"/>
      <c r="DG5" s="436"/>
      <c r="DH5" s="436"/>
      <c r="DI5" s="437"/>
      <c r="DJ5" s="185"/>
      <c r="DK5" s="185"/>
      <c r="DL5" s="185"/>
      <c r="DM5" s="185"/>
      <c r="DN5" s="185"/>
      <c r="DO5" s="185"/>
    </row>
    <row r="6" spans="1:119" ht="18.75" customHeight="1" x14ac:dyDescent="0.15">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544510</v>
      </c>
      <c r="BO6" s="466"/>
      <c r="BP6" s="466"/>
      <c r="BQ6" s="466"/>
      <c r="BR6" s="466"/>
      <c r="BS6" s="466"/>
      <c r="BT6" s="466"/>
      <c r="BU6" s="467"/>
      <c r="BV6" s="465">
        <v>529791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86.3</v>
      </c>
      <c r="CU6" s="616"/>
      <c r="CV6" s="616"/>
      <c r="CW6" s="616"/>
      <c r="CX6" s="616"/>
      <c r="CY6" s="616"/>
      <c r="CZ6" s="616"/>
      <c r="DA6" s="617"/>
      <c r="DB6" s="615">
        <v>86.4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95</v>
      </c>
      <c r="AV7" s="523"/>
      <c r="AW7" s="523"/>
      <c r="AX7" s="523"/>
      <c r="AY7" s="445" t="s">
        <v>106</v>
      </c>
      <c r="AZ7" s="446"/>
      <c r="BA7" s="446"/>
      <c r="BB7" s="446"/>
      <c r="BC7" s="446"/>
      <c r="BD7" s="446"/>
      <c r="BE7" s="446"/>
      <c r="BF7" s="446"/>
      <c r="BG7" s="446"/>
      <c r="BH7" s="446"/>
      <c r="BI7" s="446"/>
      <c r="BJ7" s="446"/>
      <c r="BK7" s="446"/>
      <c r="BL7" s="446"/>
      <c r="BM7" s="447"/>
      <c r="BN7" s="465">
        <v>121559</v>
      </c>
      <c r="BO7" s="466"/>
      <c r="BP7" s="466"/>
      <c r="BQ7" s="466"/>
      <c r="BR7" s="466"/>
      <c r="BS7" s="466"/>
      <c r="BT7" s="466"/>
      <c r="BU7" s="467"/>
      <c r="BV7" s="465">
        <v>21905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7657230</v>
      </c>
      <c r="CU7" s="466"/>
      <c r="CV7" s="466"/>
      <c r="CW7" s="466"/>
      <c r="CX7" s="466"/>
      <c r="CY7" s="466"/>
      <c r="CZ7" s="466"/>
      <c r="DA7" s="467"/>
      <c r="DB7" s="465">
        <v>7464190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95</v>
      </c>
      <c r="AV8" s="523"/>
      <c r="AW8" s="523"/>
      <c r="AX8" s="523"/>
      <c r="AY8" s="445" t="s">
        <v>109</v>
      </c>
      <c r="AZ8" s="446"/>
      <c r="BA8" s="446"/>
      <c r="BB8" s="446"/>
      <c r="BC8" s="446"/>
      <c r="BD8" s="446"/>
      <c r="BE8" s="446"/>
      <c r="BF8" s="446"/>
      <c r="BG8" s="446"/>
      <c r="BH8" s="446"/>
      <c r="BI8" s="446"/>
      <c r="BJ8" s="446"/>
      <c r="BK8" s="446"/>
      <c r="BL8" s="446"/>
      <c r="BM8" s="447"/>
      <c r="BN8" s="465">
        <v>422951</v>
      </c>
      <c r="BO8" s="466"/>
      <c r="BP8" s="466"/>
      <c r="BQ8" s="466"/>
      <c r="BR8" s="466"/>
      <c r="BS8" s="466"/>
      <c r="BT8" s="466"/>
      <c r="BU8" s="467"/>
      <c r="BV8" s="465">
        <v>507886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v>
      </c>
      <c r="CU8" s="579"/>
      <c r="CV8" s="579"/>
      <c r="CW8" s="579"/>
      <c r="CX8" s="579"/>
      <c r="CY8" s="579"/>
      <c r="CZ8" s="579"/>
      <c r="DA8" s="580"/>
      <c r="DB8" s="578">
        <v>0.57999999999999996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39504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-84935</v>
      </c>
      <c r="BO9" s="466"/>
      <c r="BP9" s="466"/>
      <c r="BQ9" s="466"/>
      <c r="BR9" s="466"/>
      <c r="BS9" s="466"/>
      <c r="BT9" s="466"/>
      <c r="BU9" s="467"/>
      <c r="BV9" s="465">
        <v>54048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6.9</v>
      </c>
      <c r="CU9" s="436"/>
      <c r="CV9" s="436"/>
      <c r="CW9" s="436"/>
      <c r="CX9" s="436"/>
      <c r="CY9" s="436"/>
      <c r="CZ9" s="436"/>
      <c r="DA9" s="437"/>
      <c r="DB9" s="435">
        <v>6.5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38200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115</v>
      </c>
      <c r="AV10" s="523"/>
      <c r="AW10" s="523"/>
      <c r="AX10" s="523"/>
      <c r="AY10" s="445" t="s">
        <v>120</v>
      </c>
      <c r="AZ10" s="446"/>
      <c r="BA10" s="446"/>
      <c r="BB10" s="446"/>
      <c r="BC10" s="446"/>
      <c r="BD10" s="446"/>
      <c r="BE10" s="446"/>
      <c r="BF10" s="446"/>
      <c r="BG10" s="446"/>
      <c r="BH10" s="446"/>
      <c r="BI10" s="446"/>
      <c r="BJ10" s="446"/>
      <c r="BK10" s="446"/>
      <c r="BL10" s="446"/>
      <c r="BM10" s="447"/>
      <c r="BN10" s="465">
        <v>499517</v>
      </c>
      <c r="BO10" s="466"/>
      <c r="BP10" s="466"/>
      <c r="BQ10" s="466"/>
      <c r="BR10" s="466"/>
      <c r="BS10" s="466"/>
      <c r="BT10" s="466"/>
      <c r="BU10" s="467"/>
      <c r="BV10" s="465">
        <v>381840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41446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95</v>
      </c>
      <c r="AV12" s="523"/>
      <c r="AW12" s="523"/>
      <c r="AX12" s="523"/>
      <c r="AY12" s="445" t="s">
        <v>135</v>
      </c>
      <c r="AZ12" s="446"/>
      <c r="BA12" s="446"/>
      <c r="BB12" s="446"/>
      <c r="BC12" s="446"/>
      <c r="BD12" s="446"/>
      <c r="BE12" s="446"/>
      <c r="BF12" s="446"/>
      <c r="BG12" s="446"/>
      <c r="BH12" s="446"/>
      <c r="BI12" s="446"/>
      <c r="BJ12" s="446"/>
      <c r="BK12" s="446"/>
      <c r="BL12" s="446"/>
      <c r="BM12" s="447"/>
      <c r="BN12" s="465">
        <v>408517</v>
      </c>
      <c r="BO12" s="466"/>
      <c r="BP12" s="466"/>
      <c r="BQ12" s="466"/>
      <c r="BR12" s="466"/>
      <c r="BS12" s="466"/>
      <c r="BT12" s="466"/>
      <c r="BU12" s="467"/>
      <c r="BV12" s="465">
        <v>380000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40800</v>
      </c>
      <c r="S13" s="569"/>
      <c r="T13" s="569"/>
      <c r="U13" s="569"/>
      <c r="V13" s="570"/>
      <c r="W13" s="556" t="s">
        <v>138</v>
      </c>
      <c r="X13" s="478"/>
      <c r="Y13" s="478"/>
      <c r="Z13" s="478"/>
      <c r="AA13" s="478"/>
      <c r="AB13" s="479"/>
      <c r="AC13" s="441">
        <v>457</v>
      </c>
      <c r="AD13" s="442"/>
      <c r="AE13" s="442"/>
      <c r="AF13" s="442"/>
      <c r="AG13" s="443"/>
      <c r="AH13" s="441">
        <v>500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6065</v>
      </c>
      <c r="BO13" s="466"/>
      <c r="BP13" s="466"/>
      <c r="BQ13" s="466"/>
      <c r="BR13" s="466"/>
      <c r="BS13" s="466"/>
      <c r="BT13" s="466"/>
      <c r="BU13" s="467"/>
      <c r="BV13" s="465">
        <v>55888</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2.7</v>
      </c>
      <c r="CU13" s="436"/>
      <c r="CV13" s="436"/>
      <c r="CW13" s="436"/>
      <c r="CX13" s="436"/>
      <c r="CY13" s="436"/>
      <c r="CZ13" s="436"/>
      <c r="DA13" s="437"/>
      <c r="DB13" s="435">
        <v>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41444</v>
      </c>
      <c r="S14" s="569"/>
      <c r="T14" s="569"/>
      <c r="U14" s="569"/>
      <c r="V14" s="570"/>
      <c r="W14" s="571"/>
      <c r="X14" s="481"/>
      <c r="Y14" s="481"/>
      <c r="Z14" s="481"/>
      <c r="AA14" s="481"/>
      <c r="AB14" s="482"/>
      <c r="AC14" s="561">
        <v>3.1</v>
      </c>
      <c r="AD14" s="562"/>
      <c r="AE14" s="562"/>
      <c r="AF14" s="562"/>
      <c r="AG14" s="563"/>
      <c r="AH14" s="561">
        <v>3.5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40842</v>
      </c>
      <c r="S15" s="569"/>
      <c r="T15" s="569"/>
      <c r="U15" s="569"/>
      <c r="V15" s="570"/>
      <c r="W15" s="556" t="s">
        <v>147</v>
      </c>
      <c r="X15" s="478"/>
      <c r="Y15" s="478"/>
      <c r="Z15" s="478"/>
      <c r="AA15" s="478"/>
      <c r="AB15" s="479"/>
      <c r="AC15" s="441">
        <v>2670</v>
      </c>
      <c r="AD15" s="442"/>
      <c r="AE15" s="442"/>
      <c r="AF15" s="442"/>
      <c r="AG15" s="443"/>
      <c r="AH15" s="441">
        <v>2680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3832156</v>
      </c>
      <c r="BO15" s="461"/>
      <c r="BP15" s="461"/>
      <c r="BQ15" s="461"/>
      <c r="BR15" s="461"/>
      <c r="BS15" s="461"/>
      <c r="BT15" s="461"/>
      <c r="BU15" s="462"/>
      <c r="BV15" s="460">
        <v>3554541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18.3</v>
      </c>
      <c r="AD16" s="562"/>
      <c r="AE16" s="562"/>
      <c r="AF16" s="562"/>
      <c r="AG16" s="563"/>
      <c r="AH16" s="561">
        <v>18.8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6155890</v>
      </c>
      <c r="BO16" s="466"/>
      <c r="BP16" s="466"/>
      <c r="BQ16" s="466"/>
      <c r="BR16" s="466"/>
      <c r="BS16" s="466"/>
      <c r="BT16" s="466"/>
      <c r="BU16" s="467"/>
      <c r="BV16" s="465">
        <v>6046865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11444</v>
      </c>
      <c r="AD17" s="442"/>
      <c r="AE17" s="442"/>
      <c r="AF17" s="442"/>
      <c r="AG17" s="443"/>
      <c r="AH17" s="441">
        <v>11052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4899626</v>
      </c>
      <c r="BO17" s="466"/>
      <c r="BP17" s="466"/>
      <c r="BQ17" s="466"/>
      <c r="BR17" s="466"/>
      <c r="BS17" s="466"/>
      <c r="BT17" s="466"/>
      <c r="BU17" s="467"/>
      <c r="BV17" s="465">
        <v>4546090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35.28</v>
      </c>
      <c r="M18" s="530"/>
      <c r="N18" s="530"/>
      <c r="O18" s="530"/>
      <c r="P18" s="530"/>
      <c r="Q18" s="530"/>
      <c r="R18" s="531"/>
      <c r="S18" s="531"/>
      <c r="T18" s="531"/>
      <c r="U18" s="531"/>
      <c r="V18" s="532"/>
      <c r="W18" s="546"/>
      <c r="X18" s="547"/>
      <c r="Y18" s="547"/>
      <c r="Z18" s="547"/>
      <c r="AA18" s="547"/>
      <c r="AB18" s="557"/>
      <c r="AC18" s="429">
        <v>78.5</v>
      </c>
      <c r="AD18" s="430"/>
      <c r="AE18" s="430"/>
      <c r="AF18" s="430"/>
      <c r="AG18" s="533"/>
      <c r="AH18" s="429">
        <v>77.7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7204359</v>
      </c>
      <c r="BO18" s="466"/>
      <c r="BP18" s="466"/>
      <c r="BQ18" s="466"/>
      <c r="BR18" s="466"/>
      <c r="BS18" s="466"/>
      <c r="BT18" s="466"/>
      <c r="BU18" s="467"/>
      <c r="BV18" s="465">
        <v>7021932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1120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10222071</v>
      </c>
      <c r="BO19" s="466"/>
      <c r="BP19" s="466"/>
      <c r="BQ19" s="466"/>
      <c r="BR19" s="466"/>
      <c r="BS19" s="466"/>
      <c r="BT19" s="466"/>
      <c r="BU19" s="467"/>
      <c r="BV19" s="465">
        <v>9960927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13658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8959449</v>
      </c>
      <c r="BO23" s="466"/>
      <c r="BP23" s="466"/>
      <c r="BQ23" s="466"/>
      <c r="BR23" s="466"/>
      <c r="BS23" s="466"/>
      <c r="BT23" s="466"/>
      <c r="BU23" s="467"/>
      <c r="BV23" s="465">
        <v>8995064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7570</v>
      </c>
      <c r="R24" s="442"/>
      <c r="S24" s="442"/>
      <c r="T24" s="442"/>
      <c r="U24" s="442"/>
      <c r="V24" s="443"/>
      <c r="W24" s="507"/>
      <c r="X24" s="498"/>
      <c r="Y24" s="499"/>
      <c r="Z24" s="438" t="s">
        <v>171</v>
      </c>
      <c r="AA24" s="439"/>
      <c r="AB24" s="439"/>
      <c r="AC24" s="439"/>
      <c r="AD24" s="439"/>
      <c r="AE24" s="439"/>
      <c r="AF24" s="439"/>
      <c r="AG24" s="440"/>
      <c r="AH24" s="441">
        <v>233</v>
      </c>
      <c r="AI24" s="442"/>
      <c r="AJ24" s="442"/>
      <c r="AK24" s="442"/>
      <c r="AL24" s="443"/>
      <c r="AM24" s="441">
        <v>706689</v>
      </c>
      <c r="AN24" s="442"/>
      <c r="AO24" s="442"/>
      <c r="AP24" s="442"/>
      <c r="AQ24" s="442"/>
      <c r="AR24" s="443"/>
      <c r="AS24" s="441">
        <v>3033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8142397</v>
      </c>
      <c r="BO24" s="466"/>
      <c r="BP24" s="466"/>
      <c r="BQ24" s="466"/>
      <c r="BR24" s="466"/>
      <c r="BS24" s="466"/>
      <c r="BT24" s="466"/>
      <c r="BU24" s="467"/>
      <c r="BV24" s="465">
        <v>8158030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6130</v>
      </c>
      <c r="R25" s="442"/>
      <c r="S25" s="442"/>
      <c r="T25" s="442"/>
      <c r="U25" s="442"/>
      <c r="V25" s="443"/>
      <c r="W25" s="507"/>
      <c r="X25" s="498"/>
      <c r="Y25" s="499"/>
      <c r="Z25" s="438" t="s">
        <v>174</v>
      </c>
      <c r="AA25" s="439"/>
      <c r="AB25" s="439"/>
      <c r="AC25" s="439"/>
      <c r="AD25" s="439"/>
      <c r="AE25" s="439"/>
      <c r="AF25" s="439"/>
      <c r="AG25" s="440"/>
      <c r="AH25" s="441" t="s">
        <v>145</v>
      </c>
      <c r="AI25" s="442"/>
      <c r="AJ25" s="442"/>
      <c r="AK25" s="442"/>
      <c r="AL25" s="443"/>
      <c r="AM25" s="441" t="s">
        <v>145</v>
      </c>
      <c r="AN25" s="442"/>
      <c r="AO25" s="442"/>
      <c r="AP25" s="442"/>
      <c r="AQ25" s="442"/>
      <c r="AR25" s="443"/>
      <c r="AS25" s="441" t="s">
        <v>145</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516938</v>
      </c>
      <c r="BO25" s="461"/>
      <c r="BP25" s="461"/>
      <c r="BQ25" s="461"/>
      <c r="BR25" s="461"/>
      <c r="BS25" s="461"/>
      <c r="BT25" s="461"/>
      <c r="BU25" s="462"/>
      <c r="BV25" s="460">
        <v>549188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6070</v>
      </c>
      <c r="R26" s="442"/>
      <c r="S26" s="442"/>
      <c r="T26" s="442"/>
      <c r="U26" s="442"/>
      <c r="V26" s="443"/>
      <c r="W26" s="507"/>
      <c r="X26" s="498"/>
      <c r="Y26" s="499"/>
      <c r="Z26" s="438" t="s">
        <v>177</v>
      </c>
      <c r="AA26" s="520"/>
      <c r="AB26" s="520"/>
      <c r="AC26" s="520"/>
      <c r="AD26" s="520"/>
      <c r="AE26" s="520"/>
      <c r="AF26" s="520"/>
      <c r="AG26" s="521"/>
      <c r="AH26" s="441">
        <v>22</v>
      </c>
      <c r="AI26" s="442"/>
      <c r="AJ26" s="442"/>
      <c r="AK26" s="442"/>
      <c r="AL26" s="443"/>
      <c r="AM26" s="441">
        <v>69982</v>
      </c>
      <c r="AN26" s="442"/>
      <c r="AO26" s="442"/>
      <c r="AP26" s="442"/>
      <c r="AQ26" s="442"/>
      <c r="AR26" s="443"/>
      <c r="AS26" s="441">
        <v>3181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3440</v>
      </c>
      <c r="R27" s="442"/>
      <c r="S27" s="442"/>
      <c r="T27" s="442"/>
      <c r="U27" s="442"/>
      <c r="V27" s="443"/>
      <c r="W27" s="507"/>
      <c r="X27" s="498"/>
      <c r="Y27" s="499"/>
      <c r="Z27" s="438" t="s">
        <v>180</v>
      </c>
      <c r="AA27" s="439"/>
      <c r="AB27" s="439"/>
      <c r="AC27" s="439"/>
      <c r="AD27" s="439"/>
      <c r="AE27" s="439"/>
      <c r="AF27" s="439"/>
      <c r="AG27" s="440"/>
      <c r="AH27" s="441">
        <v>18</v>
      </c>
      <c r="AI27" s="442"/>
      <c r="AJ27" s="442"/>
      <c r="AK27" s="442"/>
      <c r="AL27" s="443"/>
      <c r="AM27" s="441">
        <v>53412</v>
      </c>
      <c r="AN27" s="442"/>
      <c r="AO27" s="442"/>
      <c r="AP27" s="442"/>
      <c r="AQ27" s="442"/>
      <c r="AR27" s="443"/>
      <c r="AS27" s="441">
        <v>2967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200000</v>
      </c>
      <c r="BO27" s="469"/>
      <c r="BP27" s="469"/>
      <c r="BQ27" s="469"/>
      <c r="BR27" s="469"/>
      <c r="BS27" s="469"/>
      <c r="BT27" s="469"/>
      <c r="BU27" s="470"/>
      <c r="BV27" s="468">
        <v>200000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2640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145</v>
      </c>
      <c r="AN28" s="442"/>
      <c r="AO28" s="442"/>
      <c r="AP28" s="442"/>
      <c r="AQ28" s="442"/>
      <c r="AR28" s="443"/>
      <c r="AS28" s="441" t="s">
        <v>145</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2814000</v>
      </c>
      <c r="BO28" s="461"/>
      <c r="BP28" s="461"/>
      <c r="BQ28" s="461"/>
      <c r="BR28" s="461"/>
      <c r="BS28" s="461"/>
      <c r="BT28" s="461"/>
      <c r="BU28" s="462"/>
      <c r="BV28" s="460">
        <v>2723000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17</v>
      </c>
      <c r="M29" s="442"/>
      <c r="N29" s="442"/>
      <c r="O29" s="442"/>
      <c r="P29" s="443"/>
      <c r="Q29" s="441">
        <v>2430</v>
      </c>
      <c r="R29" s="442"/>
      <c r="S29" s="442"/>
      <c r="T29" s="442"/>
      <c r="U29" s="442"/>
      <c r="V29" s="443"/>
      <c r="W29" s="508"/>
      <c r="X29" s="509"/>
      <c r="Y29" s="510"/>
      <c r="Z29" s="438" t="s">
        <v>187</v>
      </c>
      <c r="AA29" s="439"/>
      <c r="AB29" s="439"/>
      <c r="AC29" s="439"/>
      <c r="AD29" s="439"/>
      <c r="AE29" s="439"/>
      <c r="AF29" s="439"/>
      <c r="AG29" s="440"/>
      <c r="AH29" s="441">
        <v>251</v>
      </c>
      <c r="AI29" s="442"/>
      <c r="AJ29" s="442"/>
      <c r="AK29" s="442"/>
      <c r="AL29" s="443"/>
      <c r="AM29" s="441">
        <v>760101</v>
      </c>
      <c r="AN29" s="442"/>
      <c r="AO29" s="442"/>
      <c r="AP29" s="442"/>
      <c r="AQ29" s="442"/>
      <c r="AR29" s="443"/>
      <c r="AS29" s="441">
        <v>3028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625695</v>
      </c>
      <c r="BO29" s="466"/>
      <c r="BP29" s="466"/>
      <c r="BQ29" s="466"/>
      <c r="BR29" s="466"/>
      <c r="BS29" s="466"/>
      <c r="BT29" s="466"/>
      <c r="BU29" s="467"/>
      <c r="BV29" s="465">
        <v>714193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2896641</v>
      </c>
      <c r="BO30" s="469"/>
      <c r="BP30" s="469"/>
      <c r="BQ30" s="469"/>
      <c r="BR30" s="469"/>
      <c r="BS30" s="469"/>
      <c r="BT30" s="469"/>
      <c r="BU30" s="470"/>
      <c r="BV30" s="468">
        <v>2235011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沖縄県市町村自治会館管理組合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沖縄県市町村総合事務組合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中部衛生施設組合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中部広域市町村圏事務組合（一般会計）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中部広域市町村圏事務組合（特別会計）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比謝川行政事務組合（一般会計：事務局）</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比謝川行政事務組合（一般会計：清掃）</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比謝川行政事務組合（一般会計：消防）</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比謝川行政事務組合（特別会計：通信指令）</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沖縄県介護保険広域連合（一般会計）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Af3rftf/9sprzPzry2IBmX8fo2fOvXj7OMpRL2gTqCBtpMRcpIKjrB/grhCLP66JIZCzQejF54b3XfZGHxR2g==" saltValue="XyA2lpuRvWKBdOQPvKbY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0" t="s">
        <v>549</v>
      </c>
      <c r="D34" s="1250"/>
      <c r="E34" s="1251"/>
      <c r="F34" s="32">
        <v>16.66</v>
      </c>
      <c r="G34" s="33">
        <v>17.88</v>
      </c>
      <c r="H34" s="33">
        <v>12.11</v>
      </c>
      <c r="I34" s="33">
        <v>11.13</v>
      </c>
      <c r="J34" s="34">
        <v>12.04</v>
      </c>
      <c r="K34" s="22"/>
      <c r="L34" s="22"/>
      <c r="M34" s="22"/>
      <c r="N34" s="22"/>
      <c r="O34" s="22"/>
      <c r="P34" s="22"/>
    </row>
    <row r="35" spans="1:16" ht="39" customHeight="1" x14ac:dyDescent="0.15">
      <c r="A35" s="22"/>
      <c r="B35" s="35"/>
      <c r="C35" s="1244" t="s">
        <v>550</v>
      </c>
      <c r="D35" s="1245"/>
      <c r="E35" s="1246"/>
      <c r="F35" s="36">
        <v>5.07</v>
      </c>
      <c r="G35" s="37">
        <v>5.21</v>
      </c>
      <c r="H35" s="37">
        <v>5.74</v>
      </c>
      <c r="I35" s="37">
        <v>6.29</v>
      </c>
      <c r="J35" s="38">
        <v>5.39</v>
      </c>
      <c r="K35" s="22"/>
      <c r="L35" s="22"/>
      <c r="M35" s="22"/>
      <c r="N35" s="22"/>
      <c r="O35" s="22"/>
      <c r="P35" s="22"/>
    </row>
    <row r="36" spans="1:16" ht="39" customHeight="1" x14ac:dyDescent="0.15">
      <c r="A36" s="22"/>
      <c r="B36" s="35"/>
      <c r="C36" s="1244" t="s">
        <v>551</v>
      </c>
      <c r="D36" s="1245"/>
      <c r="E36" s="1246"/>
      <c r="F36" s="36">
        <v>1.23</v>
      </c>
      <c r="G36" s="37">
        <v>2.62</v>
      </c>
      <c r="H36" s="37">
        <v>3.93</v>
      </c>
      <c r="I36" s="37">
        <v>4.1900000000000004</v>
      </c>
      <c r="J36" s="38">
        <v>3.69</v>
      </c>
      <c r="K36" s="22"/>
      <c r="L36" s="22"/>
      <c r="M36" s="22"/>
      <c r="N36" s="22"/>
      <c r="O36" s="22"/>
      <c r="P36" s="22"/>
    </row>
    <row r="37" spans="1:16" ht="39" customHeight="1" x14ac:dyDescent="0.15">
      <c r="A37" s="22"/>
      <c r="B37" s="35"/>
      <c r="C37" s="1244" t="s">
        <v>552</v>
      </c>
      <c r="D37" s="1245"/>
      <c r="E37" s="1246"/>
      <c r="F37" s="36">
        <v>0.6</v>
      </c>
      <c r="G37" s="37">
        <v>0.55000000000000004</v>
      </c>
      <c r="H37" s="37">
        <v>0.6</v>
      </c>
      <c r="I37" s="37">
        <v>1.22</v>
      </c>
      <c r="J37" s="38">
        <v>0.92</v>
      </c>
      <c r="K37" s="22"/>
      <c r="L37" s="22"/>
      <c r="M37" s="22"/>
      <c r="N37" s="22"/>
      <c r="O37" s="22"/>
      <c r="P37" s="22"/>
    </row>
    <row r="38" spans="1:16" ht="39" customHeight="1" x14ac:dyDescent="0.15">
      <c r="A38" s="22"/>
      <c r="B38" s="35"/>
      <c r="C38" s="1244" t="s">
        <v>553</v>
      </c>
      <c r="D38" s="1245"/>
      <c r="E38" s="1246"/>
      <c r="F38" s="36">
        <v>0.71</v>
      </c>
      <c r="G38" s="37">
        <v>0.4</v>
      </c>
      <c r="H38" s="37">
        <v>0.46</v>
      </c>
      <c r="I38" s="37">
        <v>0.5</v>
      </c>
      <c r="J38" s="38">
        <v>0.13</v>
      </c>
      <c r="K38" s="22"/>
      <c r="L38" s="22"/>
      <c r="M38" s="22"/>
      <c r="N38" s="22"/>
      <c r="O38" s="22"/>
      <c r="P38" s="22"/>
    </row>
    <row r="39" spans="1:16" ht="39" customHeight="1" x14ac:dyDescent="0.15">
      <c r="A39" s="22"/>
      <c r="B39" s="35"/>
      <c r="C39" s="1244" t="s">
        <v>554</v>
      </c>
      <c r="D39" s="1245"/>
      <c r="E39" s="1246"/>
      <c r="F39" s="36">
        <v>7.0000000000000007E-2</v>
      </c>
      <c r="G39" s="37">
        <v>0.02</v>
      </c>
      <c r="H39" s="37">
        <v>0.03</v>
      </c>
      <c r="I39" s="37">
        <v>0.11</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555</v>
      </c>
      <c r="D42" s="1245"/>
      <c r="E42" s="1246"/>
      <c r="F42" s="36" t="s">
        <v>502</v>
      </c>
      <c r="G42" s="37" t="s">
        <v>502</v>
      </c>
      <c r="H42" s="37" t="s">
        <v>502</v>
      </c>
      <c r="I42" s="37" t="s">
        <v>502</v>
      </c>
      <c r="J42" s="38" t="s">
        <v>502</v>
      </c>
      <c r="K42" s="22"/>
      <c r="L42" s="22"/>
      <c r="M42" s="22"/>
      <c r="N42" s="22"/>
      <c r="O42" s="22"/>
      <c r="P42" s="22"/>
    </row>
    <row r="43" spans="1:16" ht="39" customHeight="1" thickBot="1" x14ac:dyDescent="0.2">
      <c r="A43" s="22"/>
      <c r="B43" s="40"/>
      <c r="C43" s="1247" t="s">
        <v>556</v>
      </c>
      <c r="D43" s="1248"/>
      <c r="E43" s="1249"/>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cRkf/p1dyOmkPIoFHbUpi1TOB4HR3dO9UzcCY3l1nT2ao2ivnSSSkr6mDXTniYrWx1O6dYoPy4zrlbwiFyY0g==" saltValue="Ggq2XED+o8oyNnWd0zlz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719</v>
      </c>
      <c r="L45" s="60">
        <v>730</v>
      </c>
      <c r="M45" s="60">
        <v>624</v>
      </c>
      <c r="N45" s="60">
        <v>651</v>
      </c>
      <c r="O45" s="61">
        <v>709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72"/>
      <c r="C48" s="1273"/>
      <c r="D48" s="62"/>
      <c r="E48" s="1254" t="s">
        <v>15</v>
      </c>
      <c r="F48" s="1254"/>
      <c r="G48" s="1254"/>
      <c r="H48" s="1254"/>
      <c r="I48" s="1254"/>
      <c r="J48" s="1255"/>
      <c r="K48" s="63">
        <v>78</v>
      </c>
      <c r="L48" s="64">
        <v>79</v>
      </c>
      <c r="M48" s="64">
        <v>93</v>
      </c>
      <c r="N48" s="64">
        <v>91</v>
      </c>
      <c r="O48" s="65">
        <v>82</v>
      </c>
      <c r="P48" s="48"/>
      <c r="Q48" s="48"/>
      <c r="R48" s="48"/>
      <c r="S48" s="48"/>
      <c r="T48" s="48"/>
      <c r="U48" s="48"/>
    </row>
    <row r="49" spans="1:21" ht="30.75" customHeight="1" x14ac:dyDescent="0.15">
      <c r="A49" s="48"/>
      <c r="B49" s="1272"/>
      <c r="C49" s="1273"/>
      <c r="D49" s="62"/>
      <c r="E49" s="1254" t="s">
        <v>16</v>
      </c>
      <c r="F49" s="1254"/>
      <c r="G49" s="1254"/>
      <c r="H49" s="1254"/>
      <c r="I49" s="1254"/>
      <c r="J49" s="1255"/>
      <c r="K49" s="63">
        <v>39</v>
      </c>
      <c r="L49" s="64">
        <v>63</v>
      </c>
      <c r="M49" s="64">
        <v>71</v>
      </c>
      <c r="N49" s="64">
        <v>73</v>
      </c>
      <c r="O49" s="65">
        <v>84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502</v>
      </c>
      <c r="L50" s="64" t="s">
        <v>502</v>
      </c>
      <c r="M50" s="64" t="s">
        <v>502</v>
      </c>
      <c r="N50" s="64" t="s">
        <v>502</v>
      </c>
      <c r="O50" s="65" t="s">
        <v>502</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606</v>
      </c>
      <c r="L52" s="64">
        <v>608</v>
      </c>
      <c r="M52" s="64">
        <v>625</v>
      </c>
      <c r="N52" s="64">
        <v>641</v>
      </c>
      <c r="O52" s="65">
        <v>657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230</v>
      </c>
      <c r="L53" s="69">
        <v>264</v>
      </c>
      <c r="M53" s="69">
        <v>163</v>
      </c>
      <c r="N53" s="69">
        <v>174</v>
      </c>
      <c r="O53" s="70">
        <v>218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502</v>
      </c>
      <c r="L57" s="83" t="s">
        <v>502</v>
      </c>
      <c r="M57" s="83" t="s">
        <v>502</v>
      </c>
      <c r="N57" s="83" t="s">
        <v>502</v>
      </c>
      <c r="O57" s="84" t="s">
        <v>502</v>
      </c>
    </row>
    <row r="58" spans="1:21" ht="31.5" customHeight="1" thickBot="1" x14ac:dyDescent="0.2">
      <c r="B58" s="1262"/>
      <c r="C58" s="1263"/>
      <c r="D58" s="1267" t="s">
        <v>27</v>
      </c>
      <c r="E58" s="1268"/>
      <c r="F58" s="1268"/>
      <c r="G58" s="1268"/>
      <c r="H58" s="1268"/>
      <c r="I58" s="1268"/>
      <c r="J58" s="1269"/>
      <c r="K58" s="85" t="s">
        <v>502</v>
      </c>
      <c r="L58" s="86" t="s">
        <v>502</v>
      </c>
      <c r="M58" s="86" t="s">
        <v>502</v>
      </c>
      <c r="N58" s="86" t="s">
        <v>502</v>
      </c>
      <c r="O58" s="87" t="s">
        <v>502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0MfDGTVz1pnCMfrFl5WOLYIF2oGJCPkZ6oYFKcrOrdO11NPpHlRQodtVZGvuRfIPnsh5xfZTIiY4pP2Vu3Yg==" saltValue="qOkC36yQ0mgBKMEcA9N0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90" t="s">
        <v>30</v>
      </c>
      <c r="C41" s="1291"/>
      <c r="D41" s="101"/>
      <c r="E41" s="1292" t="s">
        <v>31</v>
      </c>
      <c r="F41" s="1292"/>
      <c r="G41" s="1292"/>
      <c r="H41" s="1293"/>
      <c r="I41" s="102">
        <v>7809</v>
      </c>
      <c r="J41" s="103">
        <v>8121</v>
      </c>
      <c r="K41" s="103">
        <v>8420</v>
      </c>
      <c r="L41" s="103">
        <v>8995</v>
      </c>
      <c r="M41" s="104">
        <v>8959</v>
      </c>
    </row>
    <row r="42" spans="2:13" ht="27.75" customHeight="1" x14ac:dyDescent="0.15">
      <c r="B42" s="1280"/>
      <c r="C42" s="1281"/>
      <c r="D42" s="105"/>
      <c r="E42" s="1284" t="s">
        <v>32</v>
      </c>
      <c r="F42" s="1284"/>
      <c r="G42" s="1284"/>
      <c r="H42" s="1285"/>
      <c r="I42" s="106">
        <v>12</v>
      </c>
      <c r="J42" s="107">
        <v>0</v>
      </c>
      <c r="K42" s="107">
        <v>22</v>
      </c>
      <c r="L42" s="107" t="s">
        <v>502</v>
      </c>
      <c r="M42" s="108" t="s">
        <v>502</v>
      </c>
    </row>
    <row r="43" spans="2:13" ht="27.75" customHeight="1" x14ac:dyDescent="0.15">
      <c r="B43" s="1280"/>
      <c r="C43" s="1281"/>
      <c r="D43" s="105"/>
      <c r="E43" s="1284" t="s">
        <v>33</v>
      </c>
      <c r="F43" s="1284"/>
      <c r="G43" s="1284"/>
      <c r="H43" s="1285"/>
      <c r="I43" s="106">
        <v>1191</v>
      </c>
      <c r="J43" s="107">
        <v>1318</v>
      </c>
      <c r="K43" s="107">
        <v>1435</v>
      </c>
      <c r="L43" s="107">
        <v>1525</v>
      </c>
      <c r="M43" s="108">
        <v>1525</v>
      </c>
    </row>
    <row r="44" spans="2:13" ht="27.75" customHeight="1" x14ac:dyDescent="0.15">
      <c r="B44" s="1280"/>
      <c r="C44" s="1281"/>
      <c r="D44" s="105"/>
      <c r="E44" s="1284" t="s">
        <v>34</v>
      </c>
      <c r="F44" s="1284"/>
      <c r="G44" s="1284"/>
      <c r="H44" s="1285"/>
      <c r="I44" s="106">
        <v>647</v>
      </c>
      <c r="J44" s="107">
        <v>715</v>
      </c>
      <c r="K44" s="107">
        <v>635</v>
      </c>
      <c r="L44" s="107">
        <v>597</v>
      </c>
      <c r="M44" s="108">
        <v>866</v>
      </c>
    </row>
    <row r="45" spans="2:13" ht="27.75" customHeight="1" x14ac:dyDescent="0.15">
      <c r="B45" s="1280"/>
      <c r="C45" s="1281"/>
      <c r="D45" s="105"/>
      <c r="E45" s="1284" t="s">
        <v>35</v>
      </c>
      <c r="F45" s="1284"/>
      <c r="G45" s="1284"/>
      <c r="H45" s="1285"/>
      <c r="I45" s="106">
        <v>695</v>
      </c>
      <c r="J45" s="107">
        <v>527</v>
      </c>
      <c r="K45" s="107">
        <v>549</v>
      </c>
      <c r="L45" s="107">
        <v>487</v>
      </c>
      <c r="M45" s="108">
        <v>471</v>
      </c>
    </row>
    <row r="46" spans="2:13" ht="27.75" customHeight="1" x14ac:dyDescent="0.15">
      <c r="B46" s="1280"/>
      <c r="C46" s="1281"/>
      <c r="D46" s="109"/>
      <c r="E46" s="1284" t="s">
        <v>36</v>
      </c>
      <c r="F46" s="1284"/>
      <c r="G46" s="1284"/>
      <c r="H46" s="1285"/>
      <c r="I46" s="106" t="s">
        <v>502</v>
      </c>
      <c r="J46" s="107" t="s">
        <v>502</v>
      </c>
      <c r="K46" s="107" t="s">
        <v>502</v>
      </c>
      <c r="L46" s="107" t="s">
        <v>502</v>
      </c>
      <c r="M46" s="108" t="s">
        <v>502</v>
      </c>
    </row>
    <row r="47" spans="2:13" ht="27.75" customHeight="1" x14ac:dyDescent="0.15">
      <c r="B47" s="1280"/>
      <c r="C47" s="1281"/>
      <c r="D47" s="110"/>
      <c r="E47" s="1294" t="s">
        <v>37</v>
      </c>
      <c r="F47" s="1295"/>
      <c r="G47" s="1295"/>
      <c r="H47" s="1296"/>
      <c r="I47" s="106" t="s">
        <v>502</v>
      </c>
      <c r="J47" s="107" t="s">
        <v>502</v>
      </c>
      <c r="K47" s="107" t="s">
        <v>502</v>
      </c>
      <c r="L47" s="107" t="s">
        <v>502</v>
      </c>
      <c r="M47" s="108" t="s">
        <v>502</v>
      </c>
    </row>
    <row r="48" spans="2:13" ht="27.75" customHeight="1" x14ac:dyDescent="0.15">
      <c r="B48" s="1280"/>
      <c r="C48" s="1281"/>
      <c r="D48" s="105"/>
      <c r="E48" s="1284" t="s">
        <v>38</v>
      </c>
      <c r="F48" s="1284"/>
      <c r="G48" s="1284"/>
      <c r="H48" s="1285"/>
      <c r="I48" s="106" t="s">
        <v>502</v>
      </c>
      <c r="J48" s="107" t="s">
        <v>502</v>
      </c>
      <c r="K48" s="107" t="s">
        <v>502</v>
      </c>
      <c r="L48" s="107" t="s">
        <v>502</v>
      </c>
      <c r="M48" s="108" t="s">
        <v>502</v>
      </c>
    </row>
    <row r="49" spans="2:13" ht="27.75" customHeight="1" x14ac:dyDescent="0.15">
      <c r="B49" s="1282"/>
      <c r="C49" s="1283"/>
      <c r="D49" s="105"/>
      <c r="E49" s="1284" t="s">
        <v>39</v>
      </c>
      <c r="F49" s="1284"/>
      <c r="G49" s="1284"/>
      <c r="H49" s="1285"/>
      <c r="I49" s="106" t="s">
        <v>502</v>
      </c>
      <c r="J49" s="107" t="s">
        <v>502</v>
      </c>
      <c r="K49" s="107" t="s">
        <v>502</v>
      </c>
      <c r="L49" s="107" t="s">
        <v>502</v>
      </c>
      <c r="M49" s="108" t="s">
        <v>502</v>
      </c>
    </row>
    <row r="50" spans="2:13" ht="27.75" customHeight="1" x14ac:dyDescent="0.15">
      <c r="B50" s="1278" t="s">
        <v>40</v>
      </c>
      <c r="C50" s="1279"/>
      <c r="D50" s="111"/>
      <c r="E50" s="1284" t="s">
        <v>41</v>
      </c>
      <c r="F50" s="1284"/>
      <c r="G50" s="1284"/>
      <c r="H50" s="1285"/>
      <c r="I50" s="106">
        <v>5339</v>
      </c>
      <c r="J50" s="107">
        <v>5829</v>
      </c>
      <c r="K50" s="107">
        <v>5154</v>
      </c>
      <c r="L50" s="107">
        <v>6561</v>
      </c>
      <c r="M50" s="108">
        <v>7185</v>
      </c>
    </row>
    <row r="51" spans="2:13" ht="27.75" customHeight="1" x14ac:dyDescent="0.15">
      <c r="B51" s="1280"/>
      <c r="C51" s="1281"/>
      <c r="D51" s="105"/>
      <c r="E51" s="1284" t="s">
        <v>42</v>
      </c>
      <c r="F51" s="1284"/>
      <c r="G51" s="1284"/>
      <c r="H51" s="1285"/>
      <c r="I51" s="106">
        <v>75</v>
      </c>
      <c r="J51" s="107">
        <v>68</v>
      </c>
      <c r="K51" s="107">
        <v>61</v>
      </c>
      <c r="L51" s="107">
        <v>54</v>
      </c>
      <c r="M51" s="108">
        <v>46</v>
      </c>
    </row>
    <row r="52" spans="2:13" ht="27.75" customHeight="1" x14ac:dyDescent="0.15">
      <c r="B52" s="1282"/>
      <c r="C52" s="1283"/>
      <c r="D52" s="105"/>
      <c r="E52" s="1284" t="s">
        <v>43</v>
      </c>
      <c r="F52" s="1284"/>
      <c r="G52" s="1284"/>
      <c r="H52" s="1285"/>
      <c r="I52" s="106">
        <v>7273</v>
      </c>
      <c r="J52" s="107">
        <v>7263</v>
      </c>
      <c r="K52" s="107">
        <v>7606</v>
      </c>
      <c r="L52" s="107">
        <v>7523</v>
      </c>
      <c r="M52" s="108">
        <v>7449</v>
      </c>
    </row>
    <row r="53" spans="2:13" ht="27.75" customHeight="1" thickBot="1" x14ac:dyDescent="0.2">
      <c r="B53" s="1286" t="s">
        <v>44</v>
      </c>
      <c r="C53" s="1287"/>
      <c r="D53" s="112"/>
      <c r="E53" s="1288" t="s">
        <v>45</v>
      </c>
      <c r="F53" s="1288"/>
      <c r="G53" s="1288"/>
      <c r="H53" s="1289"/>
      <c r="I53" s="113">
        <v>-2333</v>
      </c>
      <c r="J53" s="114">
        <v>-2479</v>
      </c>
      <c r="K53" s="114">
        <v>-1761</v>
      </c>
      <c r="L53" s="114">
        <v>-2533</v>
      </c>
      <c r="M53" s="115">
        <v>-2859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MNdYlY0Ks+xOcecOmrRUG0yMWGTeh1ZcLhxBvDIPfDxMutooTH/UOjjNkXWAvjKnlpHyXg8AaNp4D1HpAdimQ==" saltValue="guMMinv9oMUZz6ombvAO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5" t="s">
        <v>48</v>
      </c>
      <c r="D55" s="1305"/>
      <c r="E55" s="1306"/>
      <c r="F55" s="127">
        <v>2721</v>
      </c>
      <c r="G55" s="127">
        <v>2723</v>
      </c>
      <c r="H55" s="128">
        <v>2814</v>
      </c>
    </row>
    <row r="56" spans="2:8" ht="52.5" customHeight="1" x14ac:dyDescent="0.15">
      <c r="B56" s="129"/>
      <c r="C56" s="1307" t="s">
        <v>49</v>
      </c>
      <c r="D56" s="1307"/>
      <c r="E56" s="1308"/>
      <c r="F56" s="130">
        <v>796</v>
      </c>
      <c r="G56" s="130">
        <v>714</v>
      </c>
      <c r="H56" s="131">
        <v>626</v>
      </c>
    </row>
    <row r="57" spans="2:8" ht="53.25" customHeight="1" x14ac:dyDescent="0.15">
      <c r="B57" s="129"/>
      <c r="C57" s="1309" t="s">
        <v>50</v>
      </c>
      <c r="D57" s="1309"/>
      <c r="E57" s="1310"/>
      <c r="F57" s="132">
        <v>2061</v>
      </c>
      <c r="G57" s="132">
        <v>2235</v>
      </c>
      <c r="H57" s="133">
        <v>2897</v>
      </c>
    </row>
    <row r="58" spans="2:8" ht="45.75" customHeight="1" x14ac:dyDescent="0.15">
      <c r="B58" s="134"/>
      <c r="C58" s="1297" t="s">
        <v>51</v>
      </c>
      <c r="D58" s="1298"/>
      <c r="E58" s="1299"/>
      <c r="F58" s="135"/>
      <c r="G58" s="135"/>
      <c r="H58" s="136"/>
    </row>
    <row r="59" spans="2:8" ht="45.75" customHeight="1" x14ac:dyDescent="0.15">
      <c r="B59" s="134"/>
      <c r="C59" s="1297" t="s">
        <v>51</v>
      </c>
      <c r="D59" s="1298"/>
      <c r="E59" s="1299"/>
      <c r="F59" s="135"/>
      <c r="G59" s="135"/>
      <c r="H59" s="136"/>
    </row>
    <row r="60" spans="2:8" ht="45.75" customHeight="1" x14ac:dyDescent="0.15">
      <c r="B60" s="134"/>
      <c r="C60" s="1297" t="s">
        <v>51</v>
      </c>
      <c r="D60" s="1298"/>
      <c r="E60" s="1299"/>
      <c r="F60" s="135"/>
      <c r="G60" s="135"/>
      <c r="H60" s="136"/>
    </row>
    <row r="61" spans="2:8" ht="45.75" customHeight="1" x14ac:dyDescent="0.15">
      <c r="B61" s="134"/>
      <c r="C61" s="1297" t="s">
        <v>51</v>
      </c>
      <c r="D61" s="1298"/>
      <c r="E61" s="1299"/>
      <c r="F61" s="135"/>
      <c r="G61" s="135"/>
      <c r="H61" s="136"/>
    </row>
    <row r="62" spans="2:8" ht="45.75" customHeight="1" thickBot="1" x14ac:dyDescent="0.2">
      <c r="B62" s="137"/>
      <c r="C62" s="1300" t="s">
        <v>51</v>
      </c>
      <c r="D62" s="1301"/>
      <c r="E62" s="1302"/>
      <c r="F62" s="138"/>
      <c r="G62" s="138"/>
      <c r="H62" s="139"/>
    </row>
    <row r="63" spans="2:8" ht="52.5" customHeight="1" thickBot="1" x14ac:dyDescent="0.2">
      <c r="B63" s="140"/>
      <c r="C63" s="1303" t="s">
        <v>52</v>
      </c>
      <c r="D63" s="1303"/>
      <c r="E63" s="1304"/>
      <c r="F63" s="141">
        <v>5579</v>
      </c>
      <c r="G63" s="141">
        <v>5672</v>
      </c>
      <c r="H63" s="142">
        <v>6336</v>
      </c>
    </row>
    <row r="64" spans="2:8" ht="15" customHeight="1" x14ac:dyDescent="0.15"/>
    <row r="65" ht="0" hidden="1" customHeight="1" x14ac:dyDescent="0.15"/>
    <row r="66" ht="0" hidden="1" customHeight="1" x14ac:dyDescent="0.15"/>
  </sheetData>
  <sheetProtection algorithmName="SHA-512" hashValue="1dJBUvo7SCJaLHhZyq8+ufnDMCYu2cQ4pSOAsj6ucjlFuswFJPT5rIkUZgaPKoY7DefuoeogryVf0GpnguqkqQ==" saltValue="e4hCJXe/LOZNOvb86rui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C15" zoomScale="85" zoomScaleNormal="85" zoomScaleSheetLayoutView="55" workbookViewId="0">
      <selection activeCell="CH19" sqref="CH1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589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579</v>
      </c>
    </row>
    <row r="50" spans="1:109" x14ac:dyDescent="0.15">
      <c r="B50" s="394"/>
      <c r="G50" s="1311"/>
      <c r="H50" s="1311"/>
      <c r="I50" s="1311"/>
      <c r="J50" s="1311"/>
      <c r="K50" s="404"/>
      <c r="L50" s="404"/>
      <c r="M50" s="405"/>
      <c r="N50" s="405"/>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544</v>
      </c>
      <c r="BQ50" s="1317"/>
      <c r="BR50" s="1317"/>
      <c r="BS50" s="1317"/>
      <c r="BT50" s="1317"/>
      <c r="BU50" s="1317"/>
      <c r="BV50" s="1317"/>
      <c r="BW50" s="1317"/>
      <c r="BX50" s="1317" t="s">
        <v>545</v>
      </c>
      <c r="BY50" s="1317"/>
      <c r="BZ50" s="1317"/>
      <c r="CA50" s="1317"/>
      <c r="CB50" s="1317"/>
      <c r="CC50" s="1317"/>
      <c r="CD50" s="1317"/>
      <c r="CE50" s="1317"/>
      <c r="CF50" s="1317" t="s">
        <v>546</v>
      </c>
      <c r="CG50" s="1317"/>
      <c r="CH50" s="1317"/>
      <c r="CI50" s="1317"/>
      <c r="CJ50" s="1317"/>
      <c r="CK50" s="1317"/>
      <c r="CL50" s="1317"/>
      <c r="CM50" s="1317"/>
      <c r="CN50" s="1317" t="s">
        <v>547</v>
      </c>
      <c r="CO50" s="1317"/>
      <c r="CP50" s="1317"/>
      <c r="CQ50" s="1317"/>
      <c r="CR50" s="1317"/>
      <c r="CS50" s="1317"/>
      <c r="CT50" s="1317"/>
      <c r="CU50" s="1317"/>
      <c r="CV50" s="1317" t="s">
        <v>548</v>
      </c>
      <c r="CW50" s="1317"/>
      <c r="CX50" s="1317"/>
      <c r="CY50" s="1317"/>
      <c r="CZ50" s="1317"/>
      <c r="DA50" s="1317"/>
      <c r="DB50" s="1317"/>
      <c r="DC50" s="1317"/>
    </row>
    <row r="51" spans="1:109" ht="13.5" customHeight="1" x14ac:dyDescent="0.15">
      <c r="B51" s="394"/>
      <c r="G51" s="1328"/>
      <c r="H51" s="1328"/>
      <c r="I51" s="1333"/>
      <c r="J51" s="1333"/>
      <c r="K51" s="1318"/>
      <c r="L51" s="1318"/>
      <c r="M51" s="1318"/>
      <c r="N51" s="1318"/>
      <c r="AM51" s="403"/>
      <c r="AN51" s="1316" t="s">
        <v>580</v>
      </c>
      <c r="AO51" s="1316"/>
      <c r="AP51" s="1316"/>
      <c r="AQ51" s="1316"/>
      <c r="AR51" s="1316"/>
      <c r="AS51" s="1316"/>
      <c r="AT51" s="1316"/>
      <c r="AU51" s="1316"/>
      <c r="AV51" s="1316"/>
      <c r="AW51" s="1316"/>
      <c r="AX51" s="1316"/>
      <c r="AY51" s="1316"/>
      <c r="AZ51" s="1316"/>
      <c r="BA51" s="1316"/>
      <c r="BB51" s="1316" t="s">
        <v>582</v>
      </c>
      <c r="BC51" s="1316"/>
      <c r="BD51" s="1316"/>
      <c r="BE51" s="1316"/>
      <c r="BF51" s="1316"/>
      <c r="BG51" s="1316"/>
      <c r="BH51" s="1316"/>
      <c r="BI51" s="1316"/>
      <c r="BJ51" s="1316"/>
      <c r="BK51" s="1316"/>
      <c r="BL51" s="1316"/>
      <c r="BM51" s="1316"/>
      <c r="BN51" s="1316"/>
      <c r="BO51" s="1316"/>
      <c r="BP51" s="133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4"/>
      <c r="G52" s="1328"/>
      <c r="H52" s="1328"/>
      <c r="I52" s="1333"/>
      <c r="J52" s="1333"/>
      <c r="K52" s="1318"/>
      <c r="L52" s="1318"/>
      <c r="M52" s="1318"/>
      <c r="N52" s="1318"/>
      <c r="AM52" s="40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2"/>
      <c r="B53" s="394"/>
      <c r="G53" s="1328"/>
      <c r="H53" s="1328"/>
      <c r="I53" s="1311"/>
      <c r="J53" s="1311"/>
      <c r="K53" s="1318"/>
      <c r="L53" s="1318"/>
      <c r="M53" s="1318"/>
      <c r="N53" s="1318"/>
      <c r="AM53" s="403"/>
      <c r="AN53" s="1316"/>
      <c r="AO53" s="1316"/>
      <c r="AP53" s="1316"/>
      <c r="AQ53" s="1316"/>
      <c r="AR53" s="1316"/>
      <c r="AS53" s="1316"/>
      <c r="AT53" s="1316"/>
      <c r="AU53" s="1316"/>
      <c r="AV53" s="1316"/>
      <c r="AW53" s="1316"/>
      <c r="AX53" s="1316"/>
      <c r="AY53" s="1316"/>
      <c r="AZ53" s="1316"/>
      <c r="BA53" s="1316"/>
      <c r="BB53" s="1316" t="s">
        <v>583</v>
      </c>
      <c r="BC53" s="1316"/>
      <c r="BD53" s="1316"/>
      <c r="BE53" s="1316"/>
      <c r="BF53" s="1316"/>
      <c r="BG53" s="1316"/>
      <c r="BH53" s="1316"/>
      <c r="BI53" s="1316"/>
      <c r="BJ53" s="1316"/>
      <c r="BK53" s="1316"/>
      <c r="BL53" s="1316"/>
      <c r="BM53" s="1316"/>
      <c r="BN53" s="1316"/>
      <c r="BO53" s="1316"/>
      <c r="BP53" s="1332"/>
      <c r="BQ53" s="1313"/>
      <c r="BR53" s="1313"/>
      <c r="BS53" s="1313"/>
      <c r="BT53" s="1313"/>
      <c r="BU53" s="1313"/>
      <c r="BV53" s="1313"/>
      <c r="BW53" s="1313"/>
      <c r="BX53" s="1313">
        <v>45</v>
      </c>
      <c r="BY53" s="1313"/>
      <c r="BZ53" s="1313"/>
      <c r="CA53" s="1313"/>
      <c r="CB53" s="1313"/>
      <c r="CC53" s="1313"/>
      <c r="CD53" s="1313"/>
      <c r="CE53" s="1313"/>
      <c r="CF53" s="1313">
        <v>42.7</v>
      </c>
      <c r="CG53" s="1313"/>
      <c r="CH53" s="1313"/>
      <c r="CI53" s="1313"/>
      <c r="CJ53" s="1313"/>
      <c r="CK53" s="1313"/>
      <c r="CL53" s="1313"/>
      <c r="CM53" s="1313"/>
      <c r="CN53" s="1313">
        <v>44.2</v>
      </c>
      <c r="CO53" s="1313"/>
      <c r="CP53" s="1313"/>
      <c r="CQ53" s="1313"/>
      <c r="CR53" s="1313"/>
      <c r="CS53" s="1313"/>
      <c r="CT53" s="1313"/>
      <c r="CU53" s="1313"/>
      <c r="CV53" s="1313">
        <v>44.5</v>
      </c>
      <c r="CW53" s="1313"/>
      <c r="CX53" s="1313"/>
      <c r="CY53" s="1313"/>
      <c r="CZ53" s="1313"/>
      <c r="DA53" s="1313"/>
      <c r="DB53" s="1313"/>
      <c r="DC53" s="1313"/>
    </row>
    <row r="54" spans="1:109" x14ac:dyDescent="0.15">
      <c r="A54" s="402"/>
      <c r="B54" s="394"/>
      <c r="G54" s="1328"/>
      <c r="H54" s="1328"/>
      <c r="I54" s="1311"/>
      <c r="J54" s="1311"/>
      <c r="K54" s="1318"/>
      <c r="L54" s="1318"/>
      <c r="M54" s="1318"/>
      <c r="N54" s="1318"/>
      <c r="AM54" s="40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2"/>
      <c r="B55" s="394"/>
      <c r="G55" s="1311"/>
      <c r="H55" s="1311"/>
      <c r="I55" s="1311"/>
      <c r="J55" s="1311"/>
      <c r="K55" s="1318"/>
      <c r="L55" s="1318"/>
      <c r="M55" s="1318"/>
      <c r="N55" s="1318"/>
      <c r="AN55" s="1317" t="s">
        <v>584</v>
      </c>
      <c r="AO55" s="1317"/>
      <c r="AP55" s="1317"/>
      <c r="AQ55" s="1317"/>
      <c r="AR55" s="1317"/>
      <c r="AS55" s="1317"/>
      <c r="AT55" s="1317"/>
      <c r="AU55" s="1317"/>
      <c r="AV55" s="1317"/>
      <c r="AW55" s="1317"/>
      <c r="AX55" s="1317"/>
      <c r="AY55" s="1317"/>
      <c r="AZ55" s="1317"/>
      <c r="BA55" s="1317"/>
      <c r="BB55" s="1316" t="s">
        <v>585</v>
      </c>
      <c r="BC55" s="1316"/>
      <c r="BD55" s="1316"/>
      <c r="BE55" s="1316"/>
      <c r="BF55" s="1316"/>
      <c r="BG55" s="1316"/>
      <c r="BH55" s="1316"/>
      <c r="BI55" s="1316"/>
      <c r="BJ55" s="1316"/>
      <c r="BK55" s="1316"/>
      <c r="BL55" s="1316"/>
      <c r="BM55" s="1316"/>
      <c r="BN55" s="1316"/>
      <c r="BO55" s="1316"/>
      <c r="BP55" s="1332"/>
      <c r="BQ55" s="1313"/>
      <c r="BR55" s="1313"/>
      <c r="BS55" s="1313"/>
      <c r="BT55" s="1313"/>
      <c r="BU55" s="1313"/>
      <c r="BV55" s="1313"/>
      <c r="BW55" s="1313"/>
      <c r="BX55" s="1313">
        <v>13</v>
      </c>
      <c r="BY55" s="1313"/>
      <c r="BZ55" s="1313"/>
      <c r="CA55" s="1313"/>
      <c r="CB55" s="1313"/>
      <c r="CC55" s="1313"/>
      <c r="CD55" s="1313"/>
      <c r="CE55" s="1313"/>
      <c r="CF55" s="1313">
        <v>21</v>
      </c>
      <c r="CG55" s="1313"/>
      <c r="CH55" s="1313"/>
      <c r="CI55" s="1313"/>
      <c r="CJ55" s="1313"/>
      <c r="CK55" s="1313"/>
      <c r="CL55" s="1313"/>
      <c r="CM55" s="1313"/>
      <c r="CN55" s="1313">
        <v>20.2</v>
      </c>
      <c r="CO55" s="1313"/>
      <c r="CP55" s="1313"/>
      <c r="CQ55" s="1313"/>
      <c r="CR55" s="1313"/>
      <c r="CS55" s="1313"/>
      <c r="CT55" s="1313"/>
      <c r="CU55" s="1313"/>
      <c r="CV55" s="1313">
        <v>18.3</v>
      </c>
      <c r="CW55" s="1313"/>
      <c r="CX55" s="1313"/>
      <c r="CY55" s="1313"/>
      <c r="CZ55" s="1313"/>
      <c r="DA55" s="1313"/>
      <c r="DB55" s="1313"/>
      <c r="DC55" s="1313"/>
    </row>
    <row r="56" spans="1:109" x14ac:dyDescent="0.15">
      <c r="A56" s="402"/>
      <c r="B56" s="394"/>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x14ac:dyDescent="0.15">
      <c r="B57" s="406"/>
      <c r="G57" s="1311"/>
      <c r="H57" s="1311"/>
      <c r="I57" s="1314"/>
      <c r="J57" s="1314"/>
      <c r="K57" s="1318"/>
      <c r="L57" s="1318"/>
      <c r="M57" s="1318"/>
      <c r="N57" s="1318"/>
      <c r="AM57" s="387"/>
      <c r="AN57" s="1317"/>
      <c r="AO57" s="1317"/>
      <c r="AP57" s="1317"/>
      <c r="AQ57" s="1317"/>
      <c r="AR57" s="1317"/>
      <c r="AS57" s="1317"/>
      <c r="AT57" s="1317"/>
      <c r="AU57" s="1317"/>
      <c r="AV57" s="1317"/>
      <c r="AW57" s="1317"/>
      <c r="AX57" s="1317"/>
      <c r="AY57" s="1317"/>
      <c r="AZ57" s="1317"/>
      <c r="BA57" s="1317"/>
      <c r="BB57" s="1316" t="s">
        <v>583</v>
      </c>
      <c r="BC57" s="1316"/>
      <c r="BD57" s="1316"/>
      <c r="BE57" s="1316"/>
      <c r="BF57" s="1316"/>
      <c r="BG57" s="1316"/>
      <c r="BH57" s="1316"/>
      <c r="BI57" s="1316"/>
      <c r="BJ57" s="1316"/>
      <c r="BK57" s="1316"/>
      <c r="BL57" s="1316"/>
      <c r="BM57" s="1316"/>
      <c r="BN57" s="1316"/>
      <c r="BO57" s="1316"/>
      <c r="BP57" s="1332"/>
      <c r="BQ57" s="1313"/>
      <c r="BR57" s="1313"/>
      <c r="BS57" s="1313"/>
      <c r="BT57" s="1313"/>
      <c r="BU57" s="1313"/>
      <c r="BV57" s="1313"/>
      <c r="BW57" s="1313"/>
      <c r="BX57" s="1313">
        <v>53.4</v>
      </c>
      <c r="BY57" s="1313"/>
      <c r="BZ57" s="1313"/>
      <c r="CA57" s="1313"/>
      <c r="CB57" s="1313"/>
      <c r="CC57" s="1313"/>
      <c r="CD57" s="1313"/>
      <c r="CE57" s="1313"/>
      <c r="CF57" s="1313">
        <v>56.1</v>
      </c>
      <c r="CG57" s="1313"/>
      <c r="CH57" s="1313"/>
      <c r="CI57" s="1313"/>
      <c r="CJ57" s="1313"/>
      <c r="CK57" s="1313"/>
      <c r="CL57" s="1313"/>
      <c r="CM57" s="1313"/>
      <c r="CN57" s="1313">
        <v>58.1</v>
      </c>
      <c r="CO57" s="1313"/>
      <c r="CP57" s="1313"/>
      <c r="CQ57" s="1313"/>
      <c r="CR57" s="1313"/>
      <c r="CS57" s="1313"/>
      <c r="CT57" s="1313"/>
      <c r="CU57" s="1313"/>
      <c r="CV57" s="1313">
        <v>59.1</v>
      </c>
      <c r="CW57" s="1313"/>
      <c r="CX57" s="1313"/>
      <c r="CY57" s="1313"/>
      <c r="CZ57" s="1313"/>
      <c r="DA57" s="1313"/>
      <c r="DB57" s="1313"/>
      <c r="DC57" s="1313"/>
      <c r="DD57" s="407"/>
      <c r="DE57" s="406"/>
    </row>
    <row r="58" spans="1:109" s="402" customFormat="1" x14ac:dyDescent="0.15">
      <c r="A58" s="387"/>
      <c r="B58" s="406"/>
      <c r="G58" s="1311"/>
      <c r="H58" s="1311"/>
      <c r="I58" s="1314"/>
      <c r="J58" s="1314"/>
      <c r="K58" s="1318"/>
      <c r="L58" s="1318"/>
      <c r="M58" s="1318"/>
      <c r="N58" s="1318"/>
      <c r="AM58" s="387"/>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586</v>
      </c>
    </row>
    <row r="64" spans="1:109" x14ac:dyDescent="0.15">
      <c r="B64" s="394"/>
      <c r="G64" s="401"/>
      <c r="I64" s="414"/>
      <c r="J64" s="414"/>
      <c r="K64" s="414"/>
      <c r="L64" s="414"/>
      <c r="M64" s="414"/>
      <c r="N64" s="415"/>
      <c r="AM64" s="401"/>
      <c r="AN64" s="401" t="s">
        <v>578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589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579</v>
      </c>
    </row>
    <row r="72" spans="2:107" x14ac:dyDescent="0.15">
      <c r="B72" s="394"/>
      <c r="G72" s="1311"/>
      <c r="H72" s="1311"/>
      <c r="I72" s="1311"/>
      <c r="J72" s="1311"/>
      <c r="K72" s="404"/>
      <c r="L72" s="404"/>
      <c r="M72" s="405"/>
      <c r="N72" s="405"/>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544</v>
      </c>
      <c r="BQ72" s="1317"/>
      <c r="BR72" s="1317"/>
      <c r="BS72" s="1317"/>
      <c r="BT72" s="1317"/>
      <c r="BU72" s="1317"/>
      <c r="BV72" s="1317"/>
      <c r="BW72" s="1317"/>
      <c r="BX72" s="1317" t="s">
        <v>545</v>
      </c>
      <c r="BY72" s="1317"/>
      <c r="BZ72" s="1317"/>
      <c r="CA72" s="1317"/>
      <c r="CB72" s="1317"/>
      <c r="CC72" s="1317"/>
      <c r="CD72" s="1317"/>
      <c r="CE72" s="1317"/>
      <c r="CF72" s="1317" t="s">
        <v>546</v>
      </c>
      <c r="CG72" s="1317"/>
      <c r="CH72" s="1317"/>
      <c r="CI72" s="1317"/>
      <c r="CJ72" s="1317"/>
      <c r="CK72" s="1317"/>
      <c r="CL72" s="1317"/>
      <c r="CM72" s="1317"/>
      <c r="CN72" s="1317" t="s">
        <v>547</v>
      </c>
      <c r="CO72" s="1317"/>
      <c r="CP72" s="1317"/>
      <c r="CQ72" s="1317"/>
      <c r="CR72" s="1317"/>
      <c r="CS72" s="1317"/>
      <c r="CT72" s="1317"/>
      <c r="CU72" s="1317"/>
      <c r="CV72" s="1317" t="s">
        <v>548</v>
      </c>
      <c r="CW72" s="1317"/>
      <c r="CX72" s="1317"/>
      <c r="CY72" s="1317"/>
      <c r="CZ72" s="1317"/>
      <c r="DA72" s="1317"/>
      <c r="DB72" s="1317"/>
      <c r="DC72" s="1317"/>
    </row>
    <row r="73" spans="2:107" x14ac:dyDescent="0.15">
      <c r="B73" s="394"/>
      <c r="G73" s="1328"/>
      <c r="H73" s="1328"/>
      <c r="I73" s="1328"/>
      <c r="J73" s="1328"/>
      <c r="K73" s="1312"/>
      <c r="L73" s="1312"/>
      <c r="M73" s="1312"/>
      <c r="N73" s="1312"/>
      <c r="AM73" s="403"/>
      <c r="AN73" s="1316" t="s">
        <v>580</v>
      </c>
      <c r="AO73" s="1316"/>
      <c r="AP73" s="1316"/>
      <c r="AQ73" s="1316"/>
      <c r="AR73" s="1316"/>
      <c r="AS73" s="1316"/>
      <c r="AT73" s="1316"/>
      <c r="AU73" s="1316"/>
      <c r="AV73" s="1316"/>
      <c r="AW73" s="1316"/>
      <c r="AX73" s="1316"/>
      <c r="AY73" s="1316"/>
      <c r="AZ73" s="1316"/>
      <c r="BA73" s="1316"/>
      <c r="BB73" s="1316" t="s">
        <v>585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4"/>
      <c r="G74" s="1328"/>
      <c r="H74" s="1328"/>
      <c r="I74" s="1328"/>
      <c r="J74" s="1328"/>
      <c r="K74" s="1312"/>
      <c r="L74" s="1312"/>
      <c r="M74" s="1312"/>
      <c r="N74" s="1312"/>
      <c r="AM74" s="40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4"/>
      <c r="G75" s="1328"/>
      <c r="H75" s="1328"/>
      <c r="I75" s="1311"/>
      <c r="J75" s="1311"/>
      <c r="K75" s="1318"/>
      <c r="L75" s="1318"/>
      <c r="M75" s="1318"/>
      <c r="N75" s="1318"/>
      <c r="AM75" s="403"/>
      <c r="AN75" s="1316"/>
      <c r="AO75" s="1316"/>
      <c r="AP75" s="1316"/>
      <c r="AQ75" s="1316"/>
      <c r="AR75" s="1316"/>
      <c r="AS75" s="1316"/>
      <c r="AT75" s="1316"/>
      <c r="AU75" s="1316"/>
      <c r="AV75" s="1316"/>
      <c r="AW75" s="1316"/>
      <c r="AX75" s="1316"/>
      <c r="AY75" s="1316"/>
      <c r="AZ75" s="1316"/>
      <c r="BA75" s="1316"/>
      <c r="BB75" s="1316" t="s">
        <v>588</v>
      </c>
      <c r="BC75" s="1316"/>
      <c r="BD75" s="1316"/>
      <c r="BE75" s="1316"/>
      <c r="BF75" s="1316"/>
      <c r="BG75" s="1316"/>
      <c r="BH75" s="1316"/>
      <c r="BI75" s="1316"/>
      <c r="BJ75" s="1316"/>
      <c r="BK75" s="1316"/>
      <c r="BL75" s="1316"/>
      <c r="BM75" s="1316"/>
      <c r="BN75" s="1316"/>
      <c r="BO75" s="1316"/>
      <c r="BP75" s="1313">
        <v>3.4</v>
      </c>
      <c r="BQ75" s="1313"/>
      <c r="BR75" s="1313"/>
      <c r="BS75" s="1313"/>
      <c r="BT75" s="1313"/>
      <c r="BU75" s="1313"/>
      <c r="BV75" s="1313"/>
      <c r="BW75" s="1313"/>
      <c r="BX75" s="1313">
        <v>3.5</v>
      </c>
      <c r="BY75" s="1313"/>
      <c r="BZ75" s="1313"/>
      <c r="CA75" s="1313"/>
      <c r="CB75" s="1313"/>
      <c r="CC75" s="1313"/>
      <c r="CD75" s="1313"/>
      <c r="CE75" s="1313"/>
      <c r="CF75" s="1313">
        <v>3.3</v>
      </c>
      <c r="CG75" s="1313"/>
      <c r="CH75" s="1313"/>
      <c r="CI75" s="1313"/>
      <c r="CJ75" s="1313"/>
      <c r="CK75" s="1313"/>
      <c r="CL75" s="1313"/>
      <c r="CM75" s="1313"/>
      <c r="CN75" s="1313">
        <v>3</v>
      </c>
      <c r="CO75" s="1313"/>
      <c r="CP75" s="1313"/>
      <c r="CQ75" s="1313"/>
      <c r="CR75" s="1313"/>
      <c r="CS75" s="1313"/>
      <c r="CT75" s="1313"/>
      <c r="CU75" s="1313"/>
      <c r="CV75" s="1313">
        <v>2.7</v>
      </c>
      <c r="CW75" s="1313"/>
      <c r="CX75" s="1313"/>
      <c r="CY75" s="1313"/>
      <c r="CZ75" s="1313"/>
      <c r="DA75" s="1313"/>
      <c r="DB75" s="1313"/>
      <c r="DC75" s="1313"/>
    </row>
    <row r="76" spans="2:107" x14ac:dyDescent="0.15">
      <c r="B76" s="394"/>
      <c r="G76" s="1328"/>
      <c r="H76" s="1328"/>
      <c r="I76" s="1311"/>
      <c r="J76" s="1311"/>
      <c r="K76" s="1318"/>
      <c r="L76" s="1318"/>
      <c r="M76" s="1318"/>
      <c r="N76" s="1318"/>
      <c r="AM76" s="40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4"/>
      <c r="G77" s="1311"/>
      <c r="H77" s="1311"/>
      <c r="I77" s="1311"/>
      <c r="J77" s="1311"/>
      <c r="K77" s="1312"/>
      <c r="L77" s="1312"/>
      <c r="M77" s="1312"/>
      <c r="N77" s="1312"/>
      <c r="AN77" s="1317" t="s">
        <v>584</v>
      </c>
      <c r="AO77" s="1317"/>
      <c r="AP77" s="1317"/>
      <c r="AQ77" s="1317"/>
      <c r="AR77" s="1317"/>
      <c r="AS77" s="1317"/>
      <c r="AT77" s="1317"/>
      <c r="AU77" s="1317"/>
      <c r="AV77" s="1317"/>
      <c r="AW77" s="1317"/>
      <c r="AX77" s="1317"/>
      <c r="AY77" s="1317"/>
      <c r="AZ77" s="1317"/>
      <c r="BA77" s="1317"/>
      <c r="BB77" s="1316" t="s">
        <v>581</v>
      </c>
      <c r="BC77" s="1316"/>
      <c r="BD77" s="1316"/>
      <c r="BE77" s="1316"/>
      <c r="BF77" s="1316"/>
      <c r="BG77" s="1316"/>
      <c r="BH77" s="1316"/>
      <c r="BI77" s="1316"/>
      <c r="BJ77" s="1316"/>
      <c r="BK77" s="1316"/>
      <c r="BL77" s="1316"/>
      <c r="BM77" s="1316"/>
      <c r="BN77" s="1316"/>
      <c r="BO77" s="1316"/>
      <c r="BP77" s="1313">
        <v>20.3</v>
      </c>
      <c r="BQ77" s="1313"/>
      <c r="BR77" s="1313"/>
      <c r="BS77" s="1313"/>
      <c r="BT77" s="1313"/>
      <c r="BU77" s="1313"/>
      <c r="BV77" s="1313"/>
      <c r="BW77" s="1313"/>
      <c r="BX77" s="1313">
        <v>13</v>
      </c>
      <c r="BY77" s="1313"/>
      <c r="BZ77" s="1313"/>
      <c r="CA77" s="1313"/>
      <c r="CB77" s="1313"/>
      <c r="CC77" s="1313"/>
      <c r="CD77" s="1313"/>
      <c r="CE77" s="1313"/>
      <c r="CF77" s="1313">
        <v>21</v>
      </c>
      <c r="CG77" s="1313"/>
      <c r="CH77" s="1313"/>
      <c r="CI77" s="1313"/>
      <c r="CJ77" s="1313"/>
      <c r="CK77" s="1313"/>
      <c r="CL77" s="1313"/>
      <c r="CM77" s="1313"/>
      <c r="CN77" s="1313">
        <v>20.2</v>
      </c>
      <c r="CO77" s="1313"/>
      <c r="CP77" s="1313"/>
      <c r="CQ77" s="1313"/>
      <c r="CR77" s="1313"/>
      <c r="CS77" s="1313"/>
      <c r="CT77" s="1313"/>
      <c r="CU77" s="1313"/>
      <c r="CV77" s="1313">
        <v>18.3</v>
      </c>
      <c r="CW77" s="1313"/>
      <c r="CX77" s="1313"/>
      <c r="CY77" s="1313"/>
      <c r="CZ77" s="1313"/>
      <c r="DA77" s="1313"/>
      <c r="DB77" s="1313"/>
      <c r="DC77" s="1313"/>
    </row>
    <row r="78" spans="2:107" x14ac:dyDescent="0.15">
      <c r="B78" s="394"/>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4"/>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587</v>
      </c>
      <c r="BC79" s="1316"/>
      <c r="BD79" s="1316"/>
      <c r="BE79" s="1316"/>
      <c r="BF79" s="1316"/>
      <c r="BG79" s="1316"/>
      <c r="BH79" s="1316"/>
      <c r="BI79" s="1316"/>
      <c r="BJ79" s="1316"/>
      <c r="BK79" s="1316"/>
      <c r="BL79" s="1316"/>
      <c r="BM79" s="1316"/>
      <c r="BN79" s="1316"/>
      <c r="BO79" s="1316"/>
      <c r="BP79" s="1313">
        <v>7.7</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6.8</v>
      </c>
      <c r="CO79" s="1313"/>
      <c r="CP79" s="1313"/>
      <c r="CQ79" s="1313"/>
      <c r="CR79" s="1313"/>
      <c r="CS79" s="1313"/>
      <c r="CT79" s="1313"/>
      <c r="CU79" s="1313"/>
      <c r="CV79" s="1313">
        <v>6.8</v>
      </c>
      <c r="CW79" s="1313"/>
      <c r="CX79" s="1313"/>
      <c r="CY79" s="1313"/>
      <c r="CZ79" s="1313"/>
      <c r="DA79" s="1313"/>
      <c r="DB79" s="1313"/>
      <c r="DC79" s="1313"/>
    </row>
    <row r="80" spans="2:107" x14ac:dyDescent="0.15">
      <c r="B80" s="394"/>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GnZTaNxzyiXOFzTrtiR0HD95e9XxziZ/drT4P7Mjys/PA7EJk8IxLB3yimbC7Mj1/epArKG4vyEITgAzKeZuw==" saltValue="EDXrPMRqzMbmv+bRY51pG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0" zoomScaleNormal="70" zoomScaleSheetLayoutView="70" workbookViewId="0">
      <selection activeCell="AF90" sqref="AF9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w6oPCrnJwGpjQgMjOfL+5XL3k1PNDQcg5EnpdvquSpdo5491pUdlebD5g64nbcYzNln8EeAjGDrxY1SjtXRLQ==" saltValue="L/V5U2GjxAh7ByMhprNd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55" workbookViewId="0">
      <selection activeCell="BM61" sqref="BM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A+A1MnEGv4cOZCLs3sghNPZOAFECGD00J7U3C0woaObtTbuaJbUYwiM9BwLnS6z5WgRswW+XMbeqQmXA/Xftg==" saltValue="oQpM18HzvWG+x4wbgi1g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541</v>
      </c>
      <c r="G2" s="156"/>
      <c r="H2" s="157"/>
    </row>
    <row r="3" spans="1:8" x14ac:dyDescent="0.15">
      <c r="A3" s="153" t="s">
        <v>534</v>
      </c>
      <c r="B3" s="158"/>
      <c r="C3" s="159"/>
      <c r="D3" s="160">
        <v>61201</v>
      </c>
      <c r="E3" s="161"/>
      <c r="F3" s="162">
        <v>53292</v>
      </c>
      <c r="G3" s="163"/>
      <c r="H3" s="164"/>
    </row>
    <row r="4" spans="1:8" x14ac:dyDescent="0.15">
      <c r="A4" s="165"/>
      <c r="B4" s="166"/>
      <c r="C4" s="167"/>
      <c r="D4" s="168">
        <v>15304</v>
      </c>
      <c r="E4" s="169"/>
      <c r="F4" s="170">
        <v>28900</v>
      </c>
      <c r="G4" s="171"/>
      <c r="H4" s="172"/>
    </row>
    <row r="5" spans="1:8" x14ac:dyDescent="0.15">
      <c r="A5" s="153" t="s">
        <v>536</v>
      </c>
      <c r="B5" s="158"/>
      <c r="C5" s="159"/>
      <c r="D5" s="160">
        <v>55520</v>
      </c>
      <c r="E5" s="161"/>
      <c r="F5" s="162">
        <v>49919</v>
      </c>
      <c r="G5" s="163"/>
      <c r="H5" s="164"/>
    </row>
    <row r="6" spans="1:8" x14ac:dyDescent="0.15">
      <c r="A6" s="165"/>
      <c r="B6" s="166"/>
      <c r="C6" s="167"/>
      <c r="D6" s="168">
        <v>18080</v>
      </c>
      <c r="E6" s="169"/>
      <c r="F6" s="170">
        <v>26398</v>
      </c>
      <c r="G6" s="171"/>
      <c r="H6" s="172"/>
    </row>
    <row r="7" spans="1:8" x14ac:dyDescent="0.15">
      <c r="A7" s="153" t="s">
        <v>537</v>
      </c>
      <c r="B7" s="158"/>
      <c r="C7" s="159"/>
      <c r="D7" s="160">
        <v>78715</v>
      </c>
      <c r="E7" s="161"/>
      <c r="F7" s="162">
        <v>47738</v>
      </c>
      <c r="G7" s="163"/>
      <c r="H7" s="164"/>
    </row>
    <row r="8" spans="1:8" x14ac:dyDescent="0.15">
      <c r="A8" s="165"/>
      <c r="B8" s="166"/>
      <c r="C8" s="167"/>
      <c r="D8" s="168">
        <v>23080</v>
      </c>
      <c r="E8" s="169"/>
      <c r="F8" s="170">
        <v>24937</v>
      </c>
      <c r="G8" s="171"/>
      <c r="H8" s="172"/>
    </row>
    <row r="9" spans="1:8" x14ac:dyDescent="0.15">
      <c r="A9" s="153" t="s">
        <v>538</v>
      </c>
      <c r="B9" s="158"/>
      <c r="C9" s="159"/>
      <c r="D9" s="160">
        <v>77919</v>
      </c>
      <c r="E9" s="161"/>
      <c r="F9" s="162">
        <v>52191</v>
      </c>
      <c r="G9" s="163"/>
      <c r="H9" s="164"/>
    </row>
    <row r="10" spans="1:8" x14ac:dyDescent="0.15">
      <c r="A10" s="165"/>
      <c r="B10" s="166"/>
      <c r="C10" s="167"/>
      <c r="D10" s="168">
        <v>12616</v>
      </c>
      <c r="E10" s="169"/>
      <c r="F10" s="170">
        <v>24843</v>
      </c>
      <c r="G10" s="171"/>
      <c r="H10" s="172"/>
    </row>
    <row r="11" spans="1:8" x14ac:dyDescent="0.15">
      <c r="A11" s="153" t="s">
        <v>539</v>
      </c>
      <c r="B11" s="158"/>
      <c r="C11" s="159"/>
      <c r="D11" s="160">
        <v>39387</v>
      </c>
      <c r="E11" s="161"/>
      <c r="F11" s="162">
        <v>47387</v>
      </c>
      <c r="G11" s="163"/>
      <c r="H11" s="164"/>
    </row>
    <row r="12" spans="1:8" x14ac:dyDescent="0.15">
      <c r="A12" s="165"/>
      <c r="B12" s="166"/>
      <c r="C12" s="173"/>
      <c r="D12" s="168">
        <v>12471</v>
      </c>
      <c r="E12" s="169"/>
      <c r="F12" s="170">
        <v>24928</v>
      </c>
      <c r="G12" s="171"/>
      <c r="H12" s="172"/>
    </row>
    <row r="13" spans="1:8" x14ac:dyDescent="0.15">
      <c r="A13" s="153"/>
      <c r="B13" s="158"/>
      <c r="C13" s="174"/>
      <c r="D13" s="175">
        <v>62548</v>
      </c>
      <c r="E13" s="176"/>
      <c r="F13" s="177">
        <v>50105</v>
      </c>
      <c r="G13" s="178"/>
      <c r="H13" s="164"/>
    </row>
    <row r="14" spans="1:8" x14ac:dyDescent="0.15">
      <c r="A14" s="165"/>
      <c r="B14" s="166"/>
      <c r="C14" s="167"/>
      <c r="D14" s="168">
        <v>16310</v>
      </c>
      <c r="E14" s="169"/>
      <c r="F14" s="170">
        <v>26001</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5.8</v>
      </c>
      <c r="C19" s="179">
        <f>ROUND(VALUE(SUBSTITUTE(実質収支比率等に係る経年分析!G$48,"▲","-")),2)</f>
        <v>5.62</v>
      </c>
      <c r="D19" s="179">
        <f>ROUND(VALUE(SUBSTITUTE(実質収支比率等に係る経年分析!H$48,"▲","-")),2)</f>
        <v>6.21</v>
      </c>
      <c r="E19" s="179">
        <f>ROUND(VALUE(SUBSTITUTE(実質収支比率等に係る経年分析!I$48,"▲","-")),2)</f>
        <v>6.8</v>
      </c>
      <c r="F19" s="179">
        <f>ROUND(VALUE(SUBSTITUTE(実質収支比率等に係る経年分析!J$48,"▲","-")),2)</f>
        <v>5.52</v>
      </c>
    </row>
    <row r="20" spans="1:11" x14ac:dyDescent="0.15">
      <c r="A20" s="179" t="s">
        <v>56</v>
      </c>
      <c r="B20" s="179">
        <f>ROUND(VALUE(SUBSTITUTE(実質収支比率等に係る経年分析!F$47,"▲","-")),2)</f>
        <v>35.69</v>
      </c>
      <c r="C20" s="179">
        <f>ROUND(VALUE(SUBSTITUTE(実質収支比率等に係る経年分析!G$47,"▲","-")),2)</f>
        <v>36.11</v>
      </c>
      <c r="D20" s="179">
        <f>ROUND(VALUE(SUBSTITUTE(実質収支比率等に係る経年分析!H$47,"▲","-")),2)</f>
        <v>37.21</v>
      </c>
      <c r="E20" s="179">
        <f>ROUND(VALUE(SUBSTITUTE(実質収支比率等に係る経年分析!I$47,"▲","-")),2)</f>
        <v>36.479999999999997</v>
      </c>
      <c r="F20" s="179">
        <f>ROUND(VALUE(SUBSTITUTE(実質収支比率等に係る経年分析!J$47,"▲","-")),2)</f>
        <v>36.75</v>
      </c>
    </row>
    <row r="21" spans="1:11" x14ac:dyDescent="0.15">
      <c r="A21" s="179" t="s">
        <v>57</v>
      </c>
      <c r="B21" s="179">
        <f>IF(ISNUMBER(VALUE(SUBSTITUTE(実質収支比率等に係る経年分析!F$49,"▲","-"))),ROUND(VALUE(SUBSTITUTE(実質収支比率等に係る経年分析!F$49,"▲","-")),2),NA())</f>
        <v>2.54</v>
      </c>
      <c r="C21" s="179">
        <f>IF(ISNUMBER(VALUE(SUBSTITUTE(実質収支比率等に係る経年分析!G$49,"▲","-"))),ROUND(VALUE(SUBSTITUTE(実質収支比率等に係る経年分析!G$49,"▲","-")),2),NA())</f>
        <v>3.16</v>
      </c>
      <c r="D21" s="179">
        <f>IF(ISNUMBER(VALUE(SUBSTITUTE(実質収支比率等に係る経年分析!H$49,"▲","-"))),ROUND(VALUE(SUBSTITUTE(実質収支比率等に係る経年分析!H$49,"▲","-")),2),NA())</f>
        <v>2.41</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0.08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4.1900000000000004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12.04</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606</v>
      </c>
      <c r="E42" s="181"/>
      <c r="F42" s="181"/>
      <c r="G42" s="181">
        <f>'実質公債費比率（分子）の構造'!L$52</f>
        <v>608</v>
      </c>
      <c r="H42" s="181"/>
      <c r="I42" s="181"/>
      <c r="J42" s="181">
        <f>'実質公債費比率（分子）の構造'!M$52</f>
        <v>625</v>
      </c>
      <c r="K42" s="181"/>
      <c r="L42" s="181"/>
      <c r="M42" s="181">
        <f>'実質公債費比率（分子）の構造'!N$52</f>
        <v>641</v>
      </c>
      <c r="N42" s="181"/>
      <c r="O42" s="181"/>
      <c r="P42" s="181">
        <f>'実質公債費比率（分子）の構造'!O$52</f>
        <v>657</v>
      </c>
    </row>
    <row r="43" spans="1:16" x14ac:dyDescent="0.15">
      <c r="A43" s="181" t="s">
        <v>65</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39</v>
      </c>
      <c r="C45" s="181"/>
      <c r="D45" s="181"/>
      <c r="E45" s="181">
        <f>'実質公債費比率（分子）の構造'!L$49</f>
        <v>63</v>
      </c>
      <c r="F45" s="181"/>
      <c r="G45" s="181"/>
      <c r="H45" s="181">
        <f>'実質公債費比率（分子）の構造'!M$49</f>
        <v>71</v>
      </c>
      <c r="I45" s="181"/>
      <c r="J45" s="181"/>
      <c r="K45" s="181">
        <f>'実質公債費比率（分子）の構造'!N$49</f>
        <v>73</v>
      </c>
      <c r="L45" s="181"/>
      <c r="M45" s="181"/>
      <c r="N45" s="181">
        <f>'実質公債費比率（分子）の構造'!O$49</f>
        <v>84</v>
      </c>
      <c r="O45" s="181"/>
      <c r="P45" s="181"/>
    </row>
    <row r="46" spans="1:16" x14ac:dyDescent="0.15">
      <c r="A46" s="181" t="s">
        <v>68</v>
      </c>
      <c r="B46" s="181">
        <f>'実質公債費比率（分子）の構造'!K$48</f>
        <v>78</v>
      </c>
      <c r="C46" s="181"/>
      <c r="D46" s="181"/>
      <c r="E46" s="181">
        <f>'実質公債費比率（分子）の構造'!L$48</f>
        <v>79</v>
      </c>
      <c r="F46" s="181"/>
      <c r="G46" s="181"/>
      <c r="H46" s="181">
        <f>'実質公債費比率（分子）の構造'!M$48</f>
        <v>93</v>
      </c>
      <c r="I46" s="181"/>
      <c r="J46" s="181"/>
      <c r="K46" s="181">
        <f>'実質公債費比率（分子）の構造'!N$48</f>
        <v>91</v>
      </c>
      <c r="L46" s="181"/>
      <c r="M46" s="181"/>
      <c r="N46" s="181">
        <f>'実質公債費比率（分子）の構造'!O$48</f>
        <v>82</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719</v>
      </c>
      <c r="C49" s="181"/>
      <c r="D49" s="181"/>
      <c r="E49" s="181">
        <f>'実質公債費比率（分子）の構造'!L$45</f>
        <v>730</v>
      </c>
      <c r="F49" s="181"/>
      <c r="G49" s="181"/>
      <c r="H49" s="181">
        <f>'実質公債費比率（分子）の構造'!M$45</f>
        <v>624</v>
      </c>
      <c r="I49" s="181"/>
      <c r="J49" s="181"/>
      <c r="K49" s="181">
        <f>'実質公債費比率（分子）の構造'!N$45</f>
        <v>651</v>
      </c>
      <c r="L49" s="181"/>
      <c r="M49" s="181"/>
      <c r="N49" s="181">
        <f>'実質公債費比率（分子）の構造'!O$45</f>
        <v>709</v>
      </c>
      <c r="O49" s="181"/>
      <c r="P49" s="181"/>
    </row>
    <row r="50" spans="1:16" x14ac:dyDescent="0.15">
      <c r="A50" s="181" t="s">
        <v>72</v>
      </c>
      <c r="B50" s="181" t="e">
        <f>NA()</f>
        <v>#N/A</v>
      </c>
      <c r="C50" s="181">
        <f>IF(ISNUMBER('実質公債費比率（分子）の構造'!K$53),'実質公債費比率（分子）の構造'!K$53,NA())</f>
        <v>230</v>
      </c>
      <c r="D50" s="181" t="e">
        <f>NA()</f>
        <v>#N/A</v>
      </c>
      <c r="E50" s="181" t="e">
        <f>NA()</f>
        <v>#N/A</v>
      </c>
      <c r="F50" s="181">
        <f>IF(ISNUMBER('実質公債費比率（分子）の構造'!L$53),'実質公債費比率（分子）の構造'!L$53,NA())</f>
        <v>264</v>
      </c>
      <c r="G50" s="181" t="e">
        <f>NA()</f>
        <v>#N/A</v>
      </c>
      <c r="H50" s="181" t="e">
        <f>NA()</f>
        <v>#N/A</v>
      </c>
      <c r="I50" s="181">
        <f>IF(ISNUMBER('実質公債費比率（分子）の構造'!M$53),'実質公債費比率（分子）の構造'!M$53,NA())</f>
        <v>163</v>
      </c>
      <c r="J50" s="181" t="e">
        <f>NA()</f>
        <v>#N/A</v>
      </c>
      <c r="K50" s="181" t="e">
        <f>NA()</f>
        <v>#N/A</v>
      </c>
      <c r="L50" s="181">
        <f>IF(ISNUMBER('実質公債費比率（分子）の構造'!N$53),'実質公債費比率（分子）の構造'!N$53,NA())</f>
        <v>174</v>
      </c>
      <c r="M50" s="181" t="e">
        <f>NA()</f>
        <v>#N/A</v>
      </c>
      <c r="N50" s="181" t="e">
        <f>NA()</f>
        <v>#N/A</v>
      </c>
      <c r="O50" s="181">
        <f>IF(ISNUMBER('実質公債費比率（分子）の構造'!O$53),'実質公債費比率（分子）の構造'!O$53,NA())</f>
        <v>218</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7273</v>
      </c>
      <c r="E56" s="180"/>
      <c r="F56" s="180"/>
      <c r="G56" s="180">
        <f>'将来負担比率（分子）の構造'!J$52</f>
        <v>7263</v>
      </c>
      <c r="H56" s="180"/>
      <c r="I56" s="180"/>
      <c r="J56" s="180">
        <f>'将来負担比率（分子）の構造'!K$52</f>
        <v>7606</v>
      </c>
      <c r="K56" s="180"/>
      <c r="L56" s="180"/>
      <c r="M56" s="180">
        <f>'将来負担比率（分子）の構造'!L$52</f>
        <v>7523</v>
      </c>
      <c r="N56" s="180"/>
      <c r="O56" s="180"/>
      <c r="P56" s="180">
        <f>'将来負担比率（分子）の構造'!M$52</f>
        <v>7449</v>
      </c>
    </row>
    <row r="57" spans="1:16" x14ac:dyDescent="0.15">
      <c r="A57" s="180" t="s">
        <v>42</v>
      </c>
      <c r="B57" s="180"/>
      <c r="C57" s="180"/>
      <c r="D57" s="180">
        <f>'将来負担比率（分子）の構造'!I$51</f>
        <v>75</v>
      </c>
      <c r="E57" s="180"/>
      <c r="F57" s="180"/>
      <c r="G57" s="180">
        <f>'将来負担比率（分子）の構造'!J$51</f>
        <v>68</v>
      </c>
      <c r="H57" s="180"/>
      <c r="I57" s="180"/>
      <c r="J57" s="180">
        <f>'将来負担比率（分子）の構造'!K$51</f>
        <v>61</v>
      </c>
      <c r="K57" s="180"/>
      <c r="L57" s="180"/>
      <c r="M57" s="180">
        <f>'将来負担比率（分子）の構造'!L$51</f>
        <v>54</v>
      </c>
      <c r="N57" s="180"/>
      <c r="O57" s="180"/>
      <c r="P57" s="180">
        <f>'将来負担比率（分子）の構造'!M$51</f>
        <v>46</v>
      </c>
    </row>
    <row r="58" spans="1:16" x14ac:dyDescent="0.15">
      <c r="A58" s="180" t="s">
        <v>41</v>
      </c>
      <c r="B58" s="180"/>
      <c r="C58" s="180"/>
      <c r="D58" s="180">
        <f>'将来負担比率（分子）の構造'!I$50</f>
        <v>5339</v>
      </c>
      <c r="E58" s="180"/>
      <c r="F58" s="180"/>
      <c r="G58" s="180">
        <f>'将来負担比率（分子）の構造'!J$50</f>
        <v>5829</v>
      </c>
      <c r="H58" s="180"/>
      <c r="I58" s="180"/>
      <c r="J58" s="180">
        <f>'将来負担比率（分子）の構造'!K$50</f>
        <v>5154</v>
      </c>
      <c r="K58" s="180"/>
      <c r="L58" s="180"/>
      <c r="M58" s="180">
        <f>'将来負担比率（分子）の構造'!L$50</f>
        <v>6561</v>
      </c>
      <c r="N58" s="180"/>
      <c r="O58" s="180"/>
      <c r="P58" s="180">
        <f>'将来負担比率（分子）の構造'!M$50</f>
        <v>7185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695</v>
      </c>
      <c r="C62" s="180"/>
      <c r="D62" s="180"/>
      <c r="E62" s="180">
        <f>'将来負担比率（分子）の構造'!J$45</f>
        <v>527</v>
      </c>
      <c r="F62" s="180"/>
      <c r="G62" s="180"/>
      <c r="H62" s="180">
        <f>'将来負担比率（分子）の構造'!K$45</f>
        <v>549</v>
      </c>
      <c r="I62" s="180"/>
      <c r="J62" s="180"/>
      <c r="K62" s="180">
        <f>'将来負担比率（分子）の構造'!L$45</f>
        <v>487</v>
      </c>
      <c r="L62" s="180"/>
      <c r="M62" s="180"/>
      <c r="N62" s="180">
        <f>'将来負担比率（分子）の構造'!M$45</f>
        <v>471</v>
      </c>
      <c r="O62" s="180"/>
      <c r="P62" s="180"/>
    </row>
    <row r="63" spans="1:16" x14ac:dyDescent="0.15">
      <c r="A63" s="180" t="s">
        <v>34</v>
      </c>
      <c r="B63" s="180">
        <f>'将来負担比率（分子）の構造'!I$44</f>
        <v>647</v>
      </c>
      <c r="C63" s="180"/>
      <c r="D63" s="180"/>
      <c r="E63" s="180">
        <f>'将来負担比率（分子）の構造'!J$44</f>
        <v>715</v>
      </c>
      <c r="F63" s="180"/>
      <c r="G63" s="180"/>
      <c r="H63" s="180">
        <f>'将来負担比率（分子）の構造'!K$44</f>
        <v>635</v>
      </c>
      <c r="I63" s="180"/>
      <c r="J63" s="180"/>
      <c r="K63" s="180">
        <f>'将来負担比率（分子）の構造'!L$44</f>
        <v>597</v>
      </c>
      <c r="L63" s="180"/>
      <c r="M63" s="180"/>
      <c r="N63" s="180">
        <f>'将来負担比率（分子）の構造'!M$44</f>
        <v>866</v>
      </c>
      <c r="O63" s="180"/>
      <c r="P63" s="180"/>
    </row>
    <row r="64" spans="1:16" x14ac:dyDescent="0.15">
      <c r="A64" s="180" t="s">
        <v>33</v>
      </c>
      <c r="B64" s="180">
        <f>'将来負担比率（分子）の構造'!I$43</f>
        <v>1191</v>
      </c>
      <c r="C64" s="180"/>
      <c r="D64" s="180"/>
      <c r="E64" s="180">
        <f>'将来負担比率（分子）の構造'!J$43</f>
        <v>1318</v>
      </c>
      <c r="F64" s="180"/>
      <c r="G64" s="180"/>
      <c r="H64" s="180">
        <f>'将来負担比率（分子）の構造'!K$43</f>
        <v>1435</v>
      </c>
      <c r="I64" s="180"/>
      <c r="J64" s="180"/>
      <c r="K64" s="180">
        <f>'将来負担比率（分子）の構造'!L$43</f>
        <v>1525</v>
      </c>
      <c r="L64" s="180"/>
      <c r="M64" s="180"/>
      <c r="N64" s="180">
        <f>'将来負担比率（分子）の構造'!M$43</f>
        <v>1525</v>
      </c>
      <c r="O64" s="180"/>
      <c r="P64" s="180"/>
    </row>
    <row r="65" spans="1:16" x14ac:dyDescent="0.15">
      <c r="A65" s="180" t="s">
        <v>32</v>
      </c>
      <c r="B65" s="180">
        <f>'将来負担比率（分子）の構造'!I$42</f>
        <v>12</v>
      </c>
      <c r="C65" s="180"/>
      <c r="D65" s="180"/>
      <c r="E65" s="180">
        <f>'将来負担比率（分子）の構造'!J$42</f>
        <v>0</v>
      </c>
      <c r="F65" s="180"/>
      <c r="G65" s="180"/>
      <c r="H65" s="180">
        <f>'将来負担比率（分子）の構造'!K$42</f>
        <v>22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7809</v>
      </c>
      <c r="C66" s="180"/>
      <c r="D66" s="180"/>
      <c r="E66" s="180">
        <f>'将来負担比率（分子）の構造'!J$41</f>
        <v>8121</v>
      </c>
      <c r="F66" s="180"/>
      <c r="G66" s="180"/>
      <c r="H66" s="180">
        <f>'将来負担比率（分子）の構造'!K$41</f>
        <v>8420</v>
      </c>
      <c r="I66" s="180"/>
      <c r="J66" s="180"/>
      <c r="K66" s="180">
        <f>'将来負担比率（分子）の構造'!L$41</f>
        <v>8995</v>
      </c>
      <c r="L66" s="180"/>
      <c r="M66" s="180"/>
      <c r="N66" s="180">
        <f>'将来負担比率（分子）の構造'!M$41</f>
        <v>8959</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2721</v>
      </c>
      <c r="C72" s="184">
        <f>基金残高に係る経年分析!G55</f>
        <v>2723</v>
      </c>
      <c r="D72" s="184">
        <f>基金残高に係る経年分析!H55</f>
        <v>2814</v>
      </c>
    </row>
    <row r="73" spans="1:16" x14ac:dyDescent="0.15">
      <c r="A73" s="183" t="s">
        <v>79</v>
      </c>
      <c r="B73" s="184">
        <f>基金残高に係る経年分析!F56</f>
        <v>796</v>
      </c>
      <c r="C73" s="184">
        <f>基金残高に係る経年分析!G56</f>
        <v>714</v>
      </c>
      <c r="D73" s="184">
        <f>基金残高に係る経年分析!H56</f>
        <v>626</v>
      </c>
    </row>
    <row r="74" spans="1:16" x14ac:dyDescent="0.15">
      <c r="A74" s="183" t="s">
        <v>80</v>
      </c>
      <c r="B74" s="184">
        <f>基金残高に係る経年分析!F57</f>
        <v>2061</v>
      </c>
      <c r="C74" s="184">
        <f>基金残高に係る経年分析!G57</f>
        <v>2235</v>
      </c>
      <c r="D74" s="184">
        <f>基金残高に係る経年分析!H57</f>
        <v>2897</v>
      </c>
    </row>
  </sheetData>
  <sheetProtection algorithmName="SHA-512" hashValue="HrQI+sfoEzl8csJKXFw56WsootVV65v3PPzK9dxALZ29OLsLUG+ruVSEKzlPTddEljGsERd2NRRP2Cz6gxpD/Q==" saltValue="DsrQgm6CrT4J3C5oRp4k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4302612</v>
      </c>
      <c r="S5" s="727"/>
      <c r="T5" s="727"/>
      <c r="U5" s="727"/>
      <c r="V5" s="727"/>
      <c r="W5" s="727"/>
      <c r="X5" s="727"/>
      <c r="Y5" s="773"/>
      <c r="Z5" s="791">
        <v>27.4</v>
      </c>
      <c r="AA5" s="791"/>
      <c r="AB5" s="791"/>
      <c r="AC5" s="791"/>
      <c r="AD5" s="792">
        <v>4302612</v>
      </c>
      <c r="AE5" s="792"/>
      <c r="AF5" s="792"/>
      <c r="AG5" s="792"/>
      <c r="AH5" s="792"/>
      <c r="AI5" s="792"/>
      <c r="AJ5" s="792"/>
      <c r="AK5" s="792"/>
      <c r="AL5" s="774">
        <v>51.5</v>
      </c>
      <c r="AM5" s="743"/>
      <c r="AN5" s="743"/>
      <c r="AO5" s="775"/>
      <c r="AP5" s="760" t="s">
        <v>226</v>
      </c>
      <c r="AQ5" s="761"/>
      <c r="AR5" s="761"/>
      <c r="AS5" s="761"/>
      <c r="AT5" s="761"/>
      <c r="AU5" s="761"/>
      <c r="AV5" s="761"/>
      <c r="AW5" s="761"/>
      <c r="AX5" s="761"/>
      <c r="AY5" s="761"/>
      <c r="AZ5" s="761"/>
      <c r="BA5" s="761"/>
      <c r="BB5" s="761"/>
      <c r="BC5" s="761"/>
      <c r="BD5" s="761"/>
      <c r="BE5" s="761"/>
      <c r="BF5" s="762"/>
      <c r="BG5" s="661">
        <v>4302612</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77051</v>
      </c>
      <c r="S6" s="664"/>
      <c r="T6" s="664"/>
      <c r="U6" s="664"/>
      <c r="V6" s="664"/>
      <c r="W6" s="664"/>
      <c r="X6" s="664"/>
      <c r="Y6" s="665"/>
      <c r="Z6" s="723">
        <v>0.5</v>
      </c>
      <c r="AA6" s="723"/>
      <c r="AB6" s="723"/>
      <c r="AC6" s="723"/>
      <c r="AD6" s="724">
        <v>77051</v>
      </c>
      <c r="AE6" s="724"/>
      <c r="AF6" s="724"/>
      <c r="AG6" s="724"/>
      <c r="AH6" s="724"/>
      <c r="AI6" s="724"/>
      <c r="AJ6" s="724"/>
      <c r="AK6" s="724"/>
      <c r="AL6" s="666">
        <v>0.9</v>
      </c>
      <c r="AM6" s="667"/>
      <c r="AN6" s="667"/>
      <c r="AO6" s="725"/>
      <c r="AP6" s="658" t="s">
        <v>231</v>
      </c>
      <c r="AQ6" s="659"/>
      <c r="AR6" s="659"/>
      <c r="AS6" s="659"/>
      <c r="AT6" s="659"/>
      <c r="AU6" s="659"/>
      <c r="AV6" s="659"/>
      <c r="AW6" s="659"/>
      <c r="AX6" s="659"/>
      <c r="AY6" s="659"/>
      <c r="AZ6" s="659"/>
      <c r="BA6" s="659"/>
      <c r="BB6" s="659"/>
      <c r="BC6" s="659"/>
      <c r="BD6" s="659"/>
      <c r="BE6" s="659"/>
      <c r="BF6" s="660"/>
      <c r="BG6" s="661">
        <v>4302612</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145545</v>
      </c>
      <c r="CS6" s="664"/>
      <c r="CT6" s="664"/>
      <c r="CU6" s="664"/>
      <c r="CV6" s="664"/>
      <c r="CW6" s="664"/>
      <c r="CX6" s="664"/>
      <c r="CY6" s="665"/>
      <c r="CZ6" s="774">
        <v>1</v>
      </c>
      <c r="DA6" s="743"/>
      <c r="DB6" s="743"/>
      <c r="DC6" s="777"/>
      <c r="DD6" s="669" t="s">
        <v>145</v>
      </c>
      <c r="DE6" s="664"/>
      <c r="DF6" s="664"/>
      <c r="DG6" s="664"/>
      <c r="DH6" s="664"/>
      <c r="DI6" s="664"/>
      <c r="DJ6" s="664"/>
      <c r="DK6" s="664"/>
      <c r="DL6" s="664"/>
      <c r="DM6" s="664"/>
      <c r="DN6" s="664"/>
      <c r="DO6" s="664"/>
      <c r="DP6" s="665"/>
      <c r="DQ6" s="669">
        <v>145543</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3030</v>
      </c>
      <c r="S7" s="664"/>
      <c r="T7" s="664"/>
      <c r="U7" s="664"/>
      <c r="V7" s="664"/>
      <c r="W7" s="664"/>
      <c r="X7" s="664"/>
      <c r="Y7" s="665"/>
      <c r="Z7" s="723">
        <v>0</v>
      </c>
      <c r="AA7" s="723"/>
      <c r="AB7" s="723"/>
      <c r="AC7" s="723"/>
      <c r="AD7" s="724">
        <v>3030</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1729347</v>
      </c>
      <c r="BH7" s="664"/>
      <c r="BI7" s="664"/>
      <c r="BJ7" s="664"/>
      <c r="BK7" s="664"/>
      <c r="BL7" s="664"/>
      <c r="BM7" s="664"/>
      <c r="BN7" s="665"/>
      <c r="BO7" s="723">
        <v>40.200000000000003</v>
      </c>
      <c r="BP7" s="723"/>
      <c r="BQ7" s="723"/>
      <c r="BR7" s="723"/>
      <c r="BS7" s="724" t="s">
        <v>145</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2834707</v>
      </c>
      <c r="CS7" s="664"/>
      <c r="CT7" s="664"/>
      <c r="CU7" s="664"/>
      <c r="CV7" s="664"/>
      <c r="CW7" s="664"/>
      <c r="CX7" s="664"/>
      <c r="CY7" s="665"/>
      <c r="CZ7" s="723">
        <v>18.7</v>
      </c>
      <c r="DA7" s="723"/>
      <c r="DB7" s="723"/>
      <c r="DC7" s="723"/>
      <c r="DD7" s="669">
        <v>11521</v>
      </c>
      <c r="DE7" s="664"/>
      <c r="DF7" s="664"/>
      <c r="DG7" s="664"/>
      <c r="DH7" s="664"/>
      <c r="DI7" s="664"/>
      <c r="DJ7" s="664"/>
      <c r="DK7" s="664"/>
      <c r="DL7" s="664"/>
      <c r="DM7" s="664"/>
      <c r="DN7" s="664"/>
      <c r="DO7" s="664"/>
      <c r="DP7" s="665"/>
      <c r="DQ7" s="669">
        <v>2413354</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5026</v>
      </c>
      <c r="S8" s="664"/>
      <c r="T8" s="664"/>
      <c r="U8" s="664"/>
      <c r="V8" s="664"/>
      <c r="W8" s="664"/>
      <c r="X8" s="664"/>
      <c r="Y8" s="665"/>
      <c r="Z8" s="723">
        <v>0</v>
      </c>
      <c r="AA8" s="723"/>
      <c r="AB8" s="723"/>
      <c r="AC8" s="723"/>
      <c r="AD8" s="724">
        <v>5026</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62298</v>
      </c>
      <c r="BH8" s="664"/>
      <c r="BI8" s="664"/>
      <c r="BJ8" s="664"/>
      <c r="BK8" s="664"/>
      <c r="BL8" s="664"/>
      <c r="BM8" s="664"/>
      <c r="BN8" s="665"/>
      <c r="BO8" s="723">
        <v>1.4</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5822696</v>
      </c>
      <c r="CS8" s="664"/>
      <c r="CT8" s="664"/>
      <c r="CU8" s="664"/>
      <c r="CV8" s="664"/>
      <c r="CW8" s="664"/>
      <c r="CX8" s="664"/>
      <c r="CY8" s="665"/>
      <c r="CZ8" s="723">
        <v>38.4</v>
      </c>
      <c r="DA8" s="723"/>
      <c r="DB8" s="723"/>
      <c r="DC8" s="723"/>
      <c r="DD8" s="669">
        <v>9189</v>
      </c>
      <c r="DE8" s="664"/>
      <c r="DF8" s="664"/>
      <c r="DG8" s="664"/>
      <c r="DH8" s="664"/>
      <c r="DI8" s="664"/>
      <c r="DJ8" s="664"/>
      <c r="DK8" s="664"/>
      <c r="DL8" s="664"/>
      <c r="DM8" s="664"/>
      <c r="DN8" s="664"/>
      <c r="DO8" s="664"/>
      <c r="DP8" s="665"/>
      <c r="DQ8" s="669">
        <v>2646318</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4344</v>
      </c>
      <c r="S9" s="664"/>
      <c r="T9" s="664"/>
      <c r="U9" s="664"/>
      <c r="V9" s="664"/>
      <c r="W9" s="664"/>
      <c r="X9" s="664"/>
      <c r="Y9" s="665"/>
      <c r="Z9" s="723">
        <v>0</v>
      </c>
      <c r="AA9" s="723"/>
      <c r="AB9" s="723"/>
      <c r="AC9" s="723"/>
      <c r="AD9" s="724">
        <v>4344</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1537252</v>
      </c>
      <c r="BH9" s="664"/>
      <c r="BI9" s="664"/>
      <c r="BJ9" s="664"/>
      <c r="BK9" s="664"/>
      <c r="BL9" s="664"/>
      <c r="BM9" s="664"/>
      <c r="BN9" s="665"/>
      <c r="BO9" s="723">
        <v>35.700000000000003</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1269794</v>
      </c>
      <c r="CS9" s="664"/>
      <c r="CT9" s="664"/>
      <c r="CU9" s="664"/>
      <c r="CV9" s="664"/>
      <c r="CW9" s="664"/>
      <c r="CX9" s="664"/>
      <c r="CY9" s="665"/>
      <c r="CZ9" s="723">
        <v>8.4</v>
      </c>
      <c r="DA9" s="723"/>
      <c r="DB9" s="723"/>
      <c r="DC9" s="723"/>
      <c r="DD9" s="669">
        <v>40894</v>
      </c>
      <c r="DE9" s="664"/>
      <c r="DF9" s="664"/>
      <c r="DG9" s="664"/>
      <c r="DH9" s="664"/>
      <c r="DI9" s="664"/>
      <c r="DJ9" s="664"/>
      <c r="DK9" s="664"/>
      <c r="DL9" s="664"/>
      <c r="DM9" s="664"/>
      <c r="DN9" s="664"/>
      <c r="DO9" s="664"/>
      <c r="DP9" s="665"/>
      <c r="DQ9" s="669">
        <v>840066</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145</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61688</v>
      </c>
      <c r="BH10" s="664"/>
      <c r="BI10" s="664"/>
      <c r="BJ10" s="664"/>
      <c r="BK10" s="664"/>
      <c r="BL10" s="664"/>
      <c r="BM10" s="664"/>
      <c r="BN10" s="665"/>
      <c r="BO10" s="723">
        <v>1.4</v>
      </c>
      <c r="BP10" s="723"/>
      <c r="BQ10" s="723"/>
      <c r="BR10" s="723"/>
      <c r="BS10" s="669" t="s">
        <v>128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5331</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5331</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145</v>
      </c>
      <c r="AA11" s="723"/>
      <c r="AB11" s="723"/>
      <c r="AC11" s="723"/>
      <c r="AD11" s="724" t="s">
        <v>128</v>
      </c>
      <c r="AE11" s="724"/>
      <c r="AF11" s="724"/>
      <c r="AG11" s="724"/>
      <c r="AH11" s="724"/>
      <c r="AI11" s="724"/>
      <c r="AJ11" s="724"/>
      <c r="AK11" s="724"/>
      <c r="AL11" s="666" t="s">
        <v>128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68109</v>
      </c>
      <c r="BH11" s="664"/>
      <c r="BI11" s="664"/>
      <c r="BJ11" s="664"/>
      <c r="BK11" s="664"/>
      <c r="BL11" s="664"/>
      <c r="BM11" s="664"/>
      <c r="BN11" s="665"/>
      <c r="BO11" s="723">
        <v>1.6</v>
      </c>
      <c r="BP11" s="723"/>
      <c r="BQ11" s="723"/>
      <c r="BR11" s="723"/>
      <c r="BS11" s="669" t="s">
        <v>128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418212</v>
      </c>
      <c r="CS11" s="664"/>
      <c r="CT11" s="664"/>
      <c r="CU11" s="664"/>
      <c r="CV11" s="664"/>
      <c r="CW11" s="664"/>
      <c r="CX11" s="664"/>
      <c r="CY11" s="665"/>
      <c r="CZ11" s="723">
        <v>2.8</v>
      </c>
      <c r="DA11" s="723"/>
      <c r="DB11" s="723"/>
      <c r="DC11" s="723"/>
      <c r="DD11" s="669">
        <v>163682</v>
      </c>
      <c r="DE11" s="664"/>
      <c r="DF11" s="664"/>
      <c r="DG11" s="664"/>
      <c r="DH11" s="664"/>
      <c r="DI11" s="664"/>
      <c r="DJ11" s="664"/>
      <c r="DK11" s="664"/>
      <c r="DL11" s="664"/>
      <c r="DM11" s="664"/>
      <c r="DN11" s="664"/>
      <c r="DO11" s="664"/>
      <c r="DP11" s="665"/>
      <c r="DQ11" s="669">
        <v>259424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602501</v>
      </c>
      <c r="S12" s="664"/>
      <c r="T12" s="664"/>
      <c r="U12" s="664"/>
      <c r="V12" s="664"/>
      <c r="W12" s="664"/>
      <c r="X12" s="664"/>
      <c r="Y12" s="665"/>
      <c r="Z12" s="723">
        <v>3.8</v>
      </c>
      <c r="AA12" s="723"/>
      <c r="AB12" s="723"/>
      <c r="AC12" s="723"/>
      <c r="AD12" s="724">
        <v>602501</v>
      </c>
      <c r="AE12" s="724"/>
      <c r="AF12" s="724"/>
      <c r="AG12" s="724"/>
      <c r="AH12" s="724"/>
      <c r="AI12" s="724"/>
      <c r="AJ12" s="724"/>
      <c r="AK12" s="724"/>
      <c r="AL12" s="666">
        <v>7.2</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2237562</v>
      </c>
      <c r="BH12" s="664"/>
      <c r="BI12" s="664"/>
      <c r="BJ12" s="664"/>
      <c r="BK12" s="664"/>
      <c r="BL12" s="664"/>
      <c r="BM12" s="664"/>
      <c r="BN12" s="665"/>
      <c r="BO12" s="723">
        <v>52</v>
      </c>
      <c r="BP12" s="723"/>
      <c r="BQ12" s="723"/>
      <c r="BR12" s="723"/>
      <c r="BS12" s="669" t="s">
        <v>145</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114999</v>
      </c>
      <c r="CS12" s="664"/>
      <c r="CT12" s="664"/>
      <c r="CU12" s="664"/>
      <c r="CV12" s="664"/>
      <c r="CW12" s="664"/>
      <c r="CX12" s="664"/>
      <c r="CY12" s="665"/>
      <c r="CZ12" s="723">
        <v>0.8</v>
      </c>
      <c r="DA12" s="723"/>
      <c r="DB12" s="723"/>
      <c r="DC12" s="723"/>
      <c r="DD12" s="669" t="s">
        <v>128</v>
      </c>
      <c r="DE12" s="664"/>
      <c r="DF12" s="664"/>
      <c r="DG12" s="664"/>
      <c r="DH12" s="664"/>
      <c r="DI12" s="664"/>
      <c r="DJ12" s="664"/>
      <c r="DK12" s="664"/>
      <c r="DL12" s="664"/>
      <c r="DM12" s="664"/>
      <c r="DN12" s="664"/>
      <c r="DO12" s="664"/>
      <c r="DP12" s="665"/>
      <c r="DQ12" s="669">
        <v>86681</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15170</v>
      </c>
      <c r="S13" s="664"/>
      <c r="T13" s="664"/>
      <c r="U13" s="664"/>
      <c r="V13" s="664"/>
      <c r="W13" s="664"/>
      <c r="X13" s="664"/>
      <c r="Y13" s="665"/>
      <c r="Z13" s="723">
        <v>0.1</v>
      </c>
      <c r="AA13" s="723"/>
      <c r="AB13" s="723"/>
      <c r="AC13" s="723"/>
      <c r="AD13" s="724">
        <v>15170</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2229400</v>
      </c>
      <c r="BH13" s="664"/>
      <c r="BI13" s="664"/>
      <c r="BJ13" s="664"/>
      <c r="BK13" s="664"/>
      <c r="BL13" s="664"/>
      <c r="BM13" s="664"/>
      <c r="BN13" s="665"/>
      <c r="BO13" s="723">
        <v>51.8</v>
      </c>
      <c r="BP13" s="723"/>
      <c r="BQ13" s="723"/>
      <c r="BR13" s="723"/>
      <c r="BS13" s="669" t="s">
        <v>145</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1484776</v>
      </c>
      <c r="CS13" s="664"/>
      <c r="CT13" s="664"/>
      <c r="CU13" s="664"/>
      <c r="CV13" s="664"/>
      <c r="CW13" s="664"/>
      <c r="CX13" s="664"/>
      <c r="CY13" s="665"/>
      <c r="CZ13" s="723">
        <v>9.8000000000000007</v>
      </c>
      <c r="DA13" s="723"/>
      <c r="DB13" s="723"/>
      <c r="DC13" s="723"/>
      <c r="DD13" s="669">
        <v>1080746</v>
      </c>
      <c r="DE13" s="664"/>
      <c r="DF13" s="664"/>
      <c r="DG13" s="664"/>
      <c r="DH13" s="664"/>
      <c r="DI13" s="664"/>
      <c r="DJ13" s="664"/>
      <c r="DK13" s="664"/>
      <c r="DL13" s="664"/>
      <c r="DM13" s="664"/>
      <c r="DN13" s="664"/>
      <c r="DO13" s="664"/>
      <c r="DP13" s="665"/>
      <c r="DQ13" s="669">
        <v>638132</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145</v>
      </c>
      <c r="S14" s="664"/>
      <c r="T14" s="664"/>
      <c r="U14" s="664"/>
      <c r="V14" s="664"/>
      <c r="W14" s="664"/>
      <c r="X14" s="664"/>
      <c r="Y14" s="665"/>
      <c r="Z14" s="723" t="s">
        <v>145</v>
      </c>
      <c r="AA14" s="723"/>
      <c r="AB14" s="723"/>
      <c r="AC14" s="723"/>
      <c r="AD14" s="724" t="s">
        <v>128</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148047</v>
      </c>
      <c r="BH14" s="664"/>
      <c r="BI14" s="664"/>
      <c r="BJ14" s="664"/>
      <c r="BK14" s="664"/>
      <c r="BL14" s="664"/>
      <c r="BM14" s="664"/>
      <c r="BN14" s="665"/>
      <c r="BO14" s="723">
        <v>3.4</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561345</v>
      </c>
      <c r="CS14" s="664"/>
      <c r="CT14" s="664"/>
      <c r="CU14" s="664"/>
      <c r="CV14" s="664"/>
      <c r="CW14" s="664"/>
      <c r="CX14" s="664"/>
      <c r="CY14" s="665"/>
      <c r="CZ14" s="723">
        <v>3.7</v>
      </c>
      <c r="DA14" s="723"/>
      <c r="DB14" s="723"/>
      <c r="DC14" s="723"/>
      <c r="DD14" s="669" t="s">
        <v>128</v>
      </c>
      <c r="DE14" s="664"/>
      <c r="DF14" s="664"/>
      <c r="DG14" s="664"/>
      <c r="DH14" s="664"/>
      <c r="DI14" s="664"/>
      <c r="DJ14" s="664"/>
      <c r="DK14" s="664"/>
      <c r="DL14" s="664"/>
      <c r="DM14" s="664"/>
      <c r="DN14" s="664"/>
      <c r="DO14" s="664"/>
      <c r="DP14" s="665"/>
      <c r="DQ14" s="669">
        <v>561345</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22150</v>
      </c>
      <c r="S15" s="664"/>
      <c r="T15" s="664"/>
      <c r="U15" s="664"/>
      <c r="V15" s="664"/>
      <c r="W15" s="664"/>
      <c r="X15" s="664"/>
      <c r="Y15" s="665"/>
      <c r="Z15" s="723">
        <v>0.1</v>
      </c>
      <c r="AA15" s="723"/>
      <c r="AB15" s="723"/>
      <c r="AC15" s="723"/>
      <c r="AD15" s="724">
        <v>22150</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187656</v>
      </c>
      <c r="BH15" s="664"/>
      <c r="BI15" s="664"/>
      <c r="BJ15" s="664"/>
      <c r="BK15" s="664"/>
      <c r="BL15" s="664"/>
      <c r="BM15" s="664"/>
      <c r="BN15" s="665"/>
      <c r="BO15" s="723">
        <v>4.4000000000000004</v>
      </c>
      <c r="BP15" s="723"/>
      <c r="BQ15" s="723"/>
      <c r="BR15" s="723"/>
      <c r="BS15" s="669" t="s">
        <v>145</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1798253</v>
      </c>
      <c r="CS15" s="664"/>
      <c r="CT15" s="664"/>
      <c r="CU15" s="664"/>
      <c r="CV15" s="664"/>
      <c r="CW15" s="664"/>
      <c r="CX15" s="664"/>
      <c r="CY15" s="665"/>
      <c r="CZ15" s="723">
        <v>11.9</v>
      </c>
      <c r="DA15" s="723"/>
      <c r="DB15" s="723"/>
      <c r="DC15" s="723"/>
      <c r="DD15" s="669">
        <v>326417</v>
      </c>
      <c r="DE15" s="664"/>
      <c r="DF15" s="664"/>
      <c r="DG15" s="664"/>
      <c r="DH15" s="664"/>
      <c r="DI15" s="664"/>
      <c r="DJ15" s="664"/>
      <c r="DK15" s="664"/>
      <c r="DL15" s="664"/>
      <c r="DM15" s="664"/>
      <c r="DN15" s="664"/>
      <c r="DO15" s="664"/>
      <c r="DP15" s="665"/>
      <c r="DQ15" s="669">
        <v>1373480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145</v>
      </c>
      <c r="S16" s="664"/>
      <c r="T16" s="664"/>
      <c r="U16" s="664"/>
      <c r="V16" s="664"/>
      <c r="W16" s="664"/>
      <c r="X16" s="664"/>
      <c r="Y16" s="665"/>
      <c r="Z16" s="723" t="s">
        <v>145</v>
      </c>
      <c r="AA16" s="723"/>
      <c r="AB16" s="723"/>
      <c r="AC16" s="723"/>
      <c r="AD16" s="724" t="s">
        <v>128</v>
      </c>
      <c r="AE16" s="724"/>
      <c r="AF16" s="724"/>
      <c r="AG16" s="724"/>
      <c r="AH16" s="724"/>
      <c r="AI16" s="724"/>
      <c r="AJ16" s="724"/>
      <c r="AK16" s="724"/>
      <c r="AL16" s="666" t="s">
        <v>128</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145</v>
      </c>
      <c r="BH16" s="664"/>
      <c r="BI16" s="664"/>
      <c r="BJ16" s="664"/>
      <c r="BK16" s="664"/>
      <c r="BL16" s="664"/>
      <c r="BM16" s="664"/>
      <c r="BN16" s="665"/>
      <c r="BO16" s="723" t="s">
        <v>145</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6365</v>
      </c>
      <c r="CS16" s="664"/>
      <c r="CT16" s="664"/>
      <c r="CU16" s="664"/>
      <c r="CV16" s="664"/>
      <c r="CW16" s="664"/>
      <c r="CX16" s="664"/>
      <c r="CY16" s="665"/>
      <c r="CZ16" s="723">
        <v>0</v>
      </c>
      <c r="DA16" s="723"/>
      <c r="DB16" s="723"/>
      <c r="DC16" s="723"/>
      <c r="DD16" s="669" t="s">
        <v>128</v>
      </c>
      <c r="DE16" s="664"/>
      <c r="DF16" s="664"/>
      <c r="DG16" s="664"/>
      <c r="DH16" s="664"/>
      <c r="DI16" s="664"/>
      <c r="DJ16" s="664"/>
      <c r="DK16" s="664"/>
      <c r="DL16" s="664"/>
      <c r="DM16" s="664"/>
      <c r="DN16" s="664"/>
      <c r="DO16" s="664"/>
      <c r="DP16" s="665"/>
      <c r="DQ16" s="669">
        <v>6365</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19473</v>
      </c>
      <c r="S17" s="664"/>
      <c r="T17" s="664"/>
      <c r="U17" s="664"/>
      <c r="V17" s="664"/>
      <c r="W17" s="664"/>
      <c r="X17" s="664"/>
      <c r="Y17" s="665"/>
      <c r="Z17" s="723">
        <v>0.1</v>
      </c>
      <c r="AA17" s="723"/>
      <c r="AB17" s="723"/>
      <c r="AC17" s="723"/>
      <c r="AD17" s="724">
        <v>19473</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145</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708664</v>
      </c>
      <c r="CS17" s="664"/>
      <c r="CT17" s="664"/>
      <c r="CU17" s="664"/>
      <c r="CV17" s="664"/>
      <c r="CW17" s="664"/>
      <c r="CX17" s="664"/>
      <c r="CY17" s="665"/>
      <c r="CZ17" s="723">
        <v>4.7</v>
      </c>
      <c r="DA17" s="723"/>
      <c r="DB17" s="723"/>
      <c r="DC17" s="723"/>
      <c r="DD17" s="669" t="s">
        <v>128</v>
      </c>
      <c r="DE17" s="664"/>
      <c r="DF17" s="664"/>
      <c r="DG17" s="664"/>
      <c r="DH17" s="664"/>
      <c r="DI17" s="664"/>
      <c r="DJ17" s="664"/>
      <c r="DK17" s="664"/>
      <c r="DL17" s="664"/>
      <c r="DM17" s="664"/>
      <c r="DN17" s="664"/>
      <c r="DO17" s="664"/>
      <c r="DP17" s="665"/>
      <c r="DQ17" s="669">
        <v>701522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2451090</v>
      </c>
      <c r="S18" s="664"/>
      <c r="T18" s="664"/>
      <c r="U18" s="664"/>
      <c r="V18" s="664"/>
      <c r="W18" s="664"/>
      <c r="X18" s="664"/>
      <c r="Y18" s="665"/>
      <c r="Z18" s="723">
        <v>15.6</v>
      </c>
      <c r="AA18" s="723"/>
      <c r="AB18" s="723"/>
      <c r="AC18" s="723"/>
      <c r="AD18" s="724">
        <v>2328282</v>
      </c>
      <c r="AE18" s="724"/>
      <c r="AF18" s="724"/>
      <c r="AG18" s="724"/>
      <c r="AH18" s="724"/>
      <c r="AI18" s="724"/>
      <c r="AJ18" s="724"/>
      <c r="AK18" s="724"/>
      <c r="AL18" s="666">
        <v>27.9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145</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145</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2328282</v>
      </c>
      <c r="S19" s="664"/>
      <c r="T19" s="664"/>
      <c r="U19" s="664"/>
      <c r="V19" s="664"/>
      <c r="W19" s="664"/>
      <c r="X19" s="664"/>
      <c r="Y19" s="665"/>
      <c r="Z19" s="723">
        <v>14.8</v>
      </c>
      <c r="AA19" s="723"/>
      <c r="AB19" s="723"/>
      <c r="AC19" s="723"/>
      <c r="AD19" s="724">
        <v>2328282</v>
      </c>
      <c r="AE19" s="724"/>
      <c r="AF19" s="724"/>
      <c r="AG19" s="724"/>
      <c r="AH19" s="724"/>
      <c r="AI19" s="724"/>
      <c r="AJ19" s="724"/>
      <c r="AK19" s="724"/>
      <c r="AL19" s="666">
        <v>27.9</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145</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145</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122808</v>
      </c>
      <c r="S20" s="664"/>
      <c r="T20" s="664"/>
      <c r="U20" s="664"/>
      <c r="V20" s="664"/>
      <c r="W20" s="664"/>
      <c r="X20" s="664"/>
      <c r="Y20" s="665"/>
      <c r="Z20" s="723">
        <v>0.8</v>
      </c>
      <c r="AA20" s="723"/>
      <c r="AB20" s="723"/>
      <c r="AC20" s="723"/>
      <c r="AD20" s="724" t="s">
        <v>128</v>
      </c>
      <c r="AE20" s="724"/>
      <c r="AF20" s="724"/>
      <c r="AG20" s="724"/>
      <c r="AH20" s="724"/>
      <c r="AI20" s="724"/>
      <c r="AJ20" s="724"/>
      <c r="AK20" s="724"/>
      <c r="AL20" s="666" t="s">
        <v>145</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15170687</v>
      </c>
      <c r="CS20" s="664"/>
      <c r="CT20" s="664"/>
      <c r="CU20" s="664"/>
      <c r="CV20" s="664"/>
      <c r="CW20" s="664"/>
      <c r="CX20" s="664"/>
      <c r="CY20" s="665"/>
      <c r="CZ20" s="723">
        <v>100</v>
      </c>
      <c r="DA20" s="723"/>
      <c r="DB20" s="723"/>
      <c r="DC20" s="723"/>
      <c r="DD20" s="669">
        <v>1632449</v>
      </c>
      <c r="DE20" s="664"/>
      <c r="DF20" s="664"/>
      <c r="DG20" s="664"/>
      <c r="DH20" s="664"/>
      <c r="DI20" s="664"/>
      <c r="DJ20" s="664"/>
      <c r="DK20" s="664"/>
      <c r="DL20" s="664"/>
      <c r="DM20" s="664"/>
      <c r="DN20" s="664"/>
      <c r="DO20" s="664"/>
      <c r="DP20" s="665"/>
      <c r="DQ20" s="669">
        <v>9677561</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145</v>
      </c>
      <c r="BP21" s="723"/>
      <c r="BQ21" s="723"/>
      <c r="BR21" s="723"/>
      <c r="BS21" s="669" t="s">
        <v>145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7502447</v>
      </c>
      <c r="S22" s="664"/>
      <c r="T22" s="664"/>
      <c r="U22" s="664"/>
      <c r="V22" s="664"/>
      <c r="W22" s="664"/>
      <c r="X22" s="664"/>
      <c r="Y22" s="665"/>
      <c r="Z22" s="723">
        <v>47.7</v>
      </c>
      <c r="AA22" s="723"/>
      <c r="AB22" s="723"/>
      <c r="AC22" s="723"/>
      <c r="AD22" s="724">
        <v>7379639</v>
      </c>
      <c r="AE22" s="724"/>
      <c r="AF22" s="724"/>
      <c r="AG22" s="724"/>
      <c r="AH22" s="724"/>
      <c r="AI22" s="724"/>
      <c r="AJ22" s="724"/>
      <c r="AK22" s="724"/>
      <c r="AL22" s="666">
        <v>88.4</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145</v>
      </c>
      <c r="BH22" s="664"/>
      <c r="BI22" s="664"/>
      <c r="BJ22" s="664"/>
      <c r="BK22" s="664"/>
      <c r="BL22" s="664"/>
      <c r="BM22" s="664"/>
      <c r="BN22" s="665"/>
      <c r="BO22" s="723" t="s">
        <v>145</v>
      </c>
      <c r="BP22" s="723"/>
      <c r="BQ22" s="723"/>
      <c r="BR22" s="723"/>
      <c r="BS22" s="669" t="s">
        <v>145</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3159</v>
      </c>
      <c r="S23" s="664"/>
      <c r="T23" s="664"/>
      <c r="U23" s="664"/>
      <c r="V23" s="664"/>
      <c r="W23" s="664"/>
      <c r="X23" s="664"/>
      <c r="Y23" s="665"/>
      <c r="Z23" s="723">
        <v>0</v>
      </c>
      <c r="AA23" s="723"/>
      <c r="AB23" s="723"/>
      <c r="AC23" s="723"/>
      <c r="AD23" s="724">
        <v>3159</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145</v>
      </c>
      <c r="BH23" s="664"/>
      <c r="BI23" s="664"/>
      <c r="BJ23" s="664"/>
      <c r="BK23" s="664"/>
      <c r="BL23" s="664"/>
      <c r="BM23" s="664"/>
      <c r="BN23" s="665"/>
      <c r="BO23" s="723" t="s">
        <v>145</v>
      </c>
      <c r="BP23" s="723"/>
      <c r="BQ23" s="723"/>
      <c r="BR23" s="723"/>
      <c r="BS23" s="669" t="s">
        <v>145</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300088</v>
      </c>
      <c r="S24" s="664"/>
      <c r="T24" s="664"/>
      <c r="U24" s="664"/>
      <c r="V24" s="664"/>
      <c r="W24" s="664"/>
      <c r="X24" s="664"/>
      <c r="Y24" s="665"/>
      <c r="Z24" s="723">
        <v>1.9</v>
      </c>
      <c r="AA24" s="723"/>
      <c r="AB24" s="723"/>
      <c r="AC24" s="723"/>
      <c r="AD24" s="724" t="s">
        <v>145</v>
      </c>
      <c r="AE24" s="724"/>
      <c r="AF24" s="724"/>
      <c r="AG24" s="724"/>
      <c r="AH24" s="724"/>
      <c r="AI24" s="724"/>
      <c r="AJ24" s="724"/>
      <c r="AK24" s="724"/>
      <c r="AL24" s="666" t="s">
        <v>145</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145</v>
      </c>
      <c r="BH24" s="664"/>
      <c r="BI24" s="664"/>
      <c r="BJ24" s="664"/>
      <c r="BK24" s="664"/>
      <c r="BL24" s="664"/>
      <c r="BM24" s="664"/>
      <c r="BN24" s="665"/>
      <c r="BO24" s="723" t="s">
        <v>145</v>
      </c>
      <c r="BP24" s="723"/>
      <c r="BQ24" s="723"/>
      <c r="BR24" s="723"/>
      <c r="BS24" s="669" t="s">
        <v>128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6617214</v>
      </c>
      <c r="CS24" s="727"/>
      <c r="CT24" s="727"/>
      <c r="CU24" s="727"/>
      <c r="CV24" s="727"/>
      <c r="CW24" s="727"/>
      <c r="CX24" s="727"/>
      <c r="CY24" s="773"/>
      <c r="CZ24" s="774">
        <v>43.6</v>
      </c>
      <c r="DA24" s="743"/>
      <c r="DB24" s="743"/>
      <c r="DC24" s="777"/>
      <c r="DD24" s="772">
        <v>3684118</v>
      </c>
      <c r="DE24" s="727"/>
      <c r="DF24" s="727"/>
      <c r="DG24" s="727"/>
      <c r="DH24" s="727"/>
      <c r="DI24" s="727"/>
      <c r="DJ24" s="727"/>
      <c r="DK24" s="773"/>
      <c r="DL24" s="772">
        <v>3619829</v>
      </c>
      <c r="DM24" s="727"/>
      <c r="DN24" s="727"/>
      <c r="DO24" s="727"/>
      <c r="DP24" s="727"/>
      <c r="DQ24" s="727"/>
      <c r="DR24" s="727"/>
      <c r="DS24" s="727"/>
      <c r="DT24" s="727"/>
      <c r="DU24" s="727"/>
      <c r="DV24" s="773"/>
      <c r="DW24" s="774">
        <v>41.2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184950</v>
      </c>
      <c r="S25" s="664"/>
      <c r="T25" s="664"/>
      <c r="U25" s="664"/>
      <c r="V25" s="664"/>
      <c r="W25" s="664"/>
      <c r="X25" s="664"/>
      <c r="Y25" s="665"/>
      <c r="Z25" s="723">
        <v>1.2</v>
      </c>
      <c r="AA25" s="723"/>
      <c r="AB25" s="723"/>
      <c r="AC25" s="723"/>
      <c r="AD25" s="724">
        <v>12</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2476095</v>
      </c>
      <c r="CS25" s="662"/>
      <c r="CT25" s="662"/>
      <c r="CU25" s="662"/>
      <c r="CV25" s="662"/>
      <c r="CW25" s="662"/>
      <c r="CX25" s="662"/>
      <c r="CY25" s="663"/>
      <c r="CZ25" s="666">
        <v>16.3</v>
      </c>
      <c r="DA25" s="695"/>
      <c r="DB25" s="695"/>
      <c r="DC25" s="696"/>
      <c r="DD25" s="669">
        <v>2114044</v>
      </c>
      <c r="DE25" s="662"/>
      <c r="DF25" s="662"/>
      <c r="DG25" s="662"/>
      <c r="DH25" s="662"/>
      <c r="DI25" s="662"/>
      <c r="DJ25" s="662"/>
      <c r="DK25" s="663"/>
      <c r="DL25" s="669">
        <v>2050089</v>
      </c>
      <c r="DM25" s="662"/>
      <c r="DN25" s="662"/>
      <c r="DO25" s="662"/>
      <c r="DP25" s="662"/>
      <c r="DQ25" s="662"/>
      <c r="DR25" s="662"/>
      <c r="DS25" s="662"/>
      <c r="DT25" s="662"/>
      <c r="DU25" s="662"/>
      <c r="DV25" s="663"/>
      <c r="DW25" s="666">
        <v>23.4</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337300</v>
      </c>
      <c r="S26" s="664"/>
      <c r="T26" s="664"/>
      <c r="U26" s="664"/>
      <c r="V26" s="664"/>
      <c r="W26" s="664"/>
      <c r="X26" s="664"/>
      <c r="Y26" s="665"/>
      <c r="Z26" s="723">
        <v>2.1</v>
      </c>
      <c r="AA26" s="723"/>
      <c r="AB26" s="723"/>
      <c r="AC26" s="723"/>
      <c r="AD26" s="724">
        <v>438</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145</v>
      </c>
      <c r="BP26" s="723"/>
      <c r="BQ26" s="723"/>
      <c r="BR26" s="723"/>
      <c r="BS26" s="669" t="s">
        <v>145</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1288725</v>
      </c>
      <c r="CS26" s="664"/>
      <c r="CT26" s="664"/>
      <c r="CU26" s="664"/>
      <c r="CV26" s="664"/>
      <c r="CW26" s="664"/>
      <c r="CX26" s="664"/>
      <c r="CY26" s="665"/>
      <c r="CZ26" s="666">
        <v>8.5</v>
      </c>
      <c r="DA26" s="695"/>
      <c r="DB26" s="695"/>
      <c r="DC26" s="696"/>
      <c r="DD26" s="669">
        <v>1190177</v>
      </c>
      <c r="DE26" s="664"/>
      <c r="DF26" s="664"/>
      <c r="DG26" s="664"/>
      <c r="DH26" s="664"/>
      <c r="DI26" s="664"/>
      <c r="DJ26" s="664"/>
      <c r="DK26" s="665"/>
      <c r="DL26" s="669" t="s">
        <v>128</v>
      </c>
      <c r="DM26" s="664"/>
      <c r="DN26" s="664"/>
      <c r="DO26" s="664"/>
      <c r="DP26" s="664"/>
      <c r="DQ26" s="664"/>
      <c r="DR26" s="664"/>
      <c r="DS26" s="664"/>
      <c r="DT26" s="664"/>
      <c r="DU26" s="664"/>
      <c r="DV26" s="665"/>
      <c r="DW26" s="666" t="s">
        <v>145</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2417557</v>
      </c>
      <c r="S27" s="664"/>
      <c r="T27" s="664"/>
      <c r="U27" s="664"/>
      <c r="V27" s="664"/>
      <c r="W27" s="664"/>
      <c r="X27" s="664"/>
      <c r="Y27" s="665"/>
      <c r="Z27" s="723">
        <v>15.4</v>
      </c>
      <c r="AA27" s="723"/>
      <c r="AB27" s="723"/>
      <c r="AC27" s="723"/>
      <c r="AD27" s="724" t="s">
        <v>128</v>
      </c>
      <c r="AE27" s="724"/>
      <c r="AF27" s="724"/>
      <c r="AG27" s="724"/>
      <c r="AH27" s="724"/>
      <c r="AI27" s="724"/>
      <c r="AJ27" s="724"/>
      <c r="AK27" s="724"/>
      <c r="AL27" s="666" t="s">
        <v>145</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4302612</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3432455</v>
      </c>
      <c r="CS27" s="662"/>
      <c r="CT27" s="662"/>
      <c r="CU27" s="662"/>
      <c r="CV27" s="662"/>
      <c r="CW27" s="662"/>
      <c r="CX27" s="662"/>
      <c r="CY27" s="663"/>
      <c r="CZ27" s="666">
        <v>22.6</v>
      </c>
      <c r="DA27" s="695"/>
      <c r="DB27" s="695"/>
      <c r="DC27" s="696"/>
      <c r="DD27" s="669">
        <v>868552</v>
      </c>
      <c r="DE27" s="662"/>
      <c r="DF27" s="662"/>
      <c r="DG27" s="662"/>
      <c r="DH27" s="662"/>
      <c r="DI27" s="662"/>
      <c r="DJ27" s="662"/>
      <c r="DK27" s="663"/>
      <c r="DL27" s="669">
        <v>868218</v>
      </c>
      <c r="DM27" s="662"/>
      <c r="DN27" s="662"/>
      <c r="DO27" s="662"/>
      <c r="DP27" s="662"/>
      <c r="DQ27" s="662"/>
      <c r="DR27" s="662"/>
      <c r="DS27" s="662"/>
      <c r="DT27" s="662"/>
      <c r="DU27" s="662"/>
      <c r="DV27" s="663"/>
      <c r="DW27" s="666">
        <v>9.9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326011</v>
      </c>
      <c r="S28" s="664"/>
      <c r="T28" s="664"/>
      <c r="U28" s="664"/>
      <c r="V28" s="664"/>
      <c r="W28" s="664"/>
      <c r="X28" s="664"/>
      <c r="Y28" s="665"/>
      <c r="Z28" s="723">
        <v>2.1</v>
      </c>
      <c r="AA28" s="723"/>
      <c r="AB28" s="723"/>
      <c r="AC28" s="723"/>
      <c r="AD28" s="724">
        <v>326011</v>
      </c>
      <c r="AE28" s="724"/>
      <c r="AF28" s="724"/>
      <c r="AG28" s="724"/>
      <c r="AH28" s="724"/>
      <c r="AI28" s="724"/>
      <c r="AJ28" s="724"/>
      <c r="AK28" s="724"/>
      <c r="AL28" s="666">
        <v>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708664</v>
      </c>
      <c r="CS28" s="664"/>
      <c r="CT28" s="664"/>
      <c r="CU28" s="664"/>
      <c r="CV28" s="664"/>
      <c r="CW28" s="664"/>
      <c r="CX28" s="664"/>
      <c r="CY28" s="665"/>
      <c r="CZ28" s="666">
        <v>4.7</v>
      </c>
      <c r="DA28" s="695"/>
      <c r="DB28" s="695"/>
      <c r="DC28" s="696"/>
      <c r="DD28" s="669">
        <v>701522</v>
      </c>
      <c r="DE28" s="664"/>
      <c r="DF28" s="664"/>
      <c r="DG28" s="664"/>
      <c r="DH28" s="664"/>
      <c r="DI28" s="664"/>
      <c r="DJ28" s="664"/>
      <c r="DK28" s="665"/>
      <c r="DL28" s="669">
        <v>701522</v>
      </c>
      <c r="DM28" s="664"/>
      <c r="DN28" s="664"/>
      <c r="DO28" s="664"/>
      <c r="DP28" s="664"/>
      <c r="DQ28" s="664"/>
      <c r="DR28" s="664"/>
      <c r="DS28" s="664"/>
      <c r="DT28" s="664"/>
      <c r="DU28" s="664"/>
      <c r="DV28" s="665"/>
      <c r="DW28" s="666">
        <v>8</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1842717</v>
      </c>
      <c r="S29" s="664"/>
      <c r="T29" s="664"/>
      <c r="U29" s="664"/>
      <c r="V29" s="664"/>
      <c r="W29" s="664"/>
      <c r="X29" s="664"/>
      <c r="Y29" s="665"/>
      <c r="Z29" s="723">
        <v>11.7</v>
      </c>
      <c r="AA29" s="723"/>
      <c r="AB29" s="723"/>
      <c r="AC29" s="723"/>
      <c r="AD29" s="724" t="s">
        <v>128</v>
      </c>
      <c r="AE29" s="724"/>
      <c r="AF29" s="724"/>
      <c r="AG29" s="724"/>
      <c r="AH29" s="724"/>
      <c r="AI29" s="724"/>
      <c r="AJ29" s="724"/>
      <c r="AK29" s="724"/>
      <c r="AL29" s="666" t="s">
        <v>145</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71</v>
      </c>
      <c r="CG29" s="702"/>
      <c r="CH29" s="702"/>
      <c r="CI29" s="702"/>
      <c r="CJ29" s="702"/>
      <c r="CK29" s="702"/>
      <c r="CL29" s="702"/>
      <c r="CM29" s="702"/>
      <c r="CN29" s="702"/>
      <c r="CO29" s="702"/>
      <c r="CP29" s="702"/>
      <c r="CQ29" s="703"/>
      <c r="CR29" s="661">
        <v>708655</v>
      </c>
      <c r="CS29" s="662"/>
      <c r="CT29" s="662"/>
      <c r="CU29" s="662"/>
      <c r="CV29" s="662"/>
      <c r="CW29" s="662"/>
      <c r="CX29" s="662"/>
      <c r="CY29" s="663"/>
      <c r="CZ29" s="666">
        <v>4.7</v>
      </c>
      <c r="DA29" s="695"/>
      <c r="DB29" s="695"/>
      <c r="DC29" s="696"/>
      <c r="DD29" s="669">
        <v>701513</v>
      </c>
      <c r="DE29" s="662"/>
      <c r="DF29" s="662"/>
      <c r="DG29" s="662"/>
      <c r="DH29" s="662"/>
      <c r="DI29" s="662"/>
      <c r="DJ29" s="662"/>
      <c r="DK29" s="663"/>
      <c r="DL29" s="669">
        <v>701513</v>
      </c>
      <c r="DM29" s="662"/>
      <c r="DN29" s="662"/>
      <c r="DO29" s="662"/>
      <c r="DP29" s="662"/>
      <c r="DQ29" s="662"/>
      <c r="DR29" s="662"/>
      <c r="DS29" s="662"/>
      <c r="DT29" s="662"/>
      <c r="DU29" s="662"/>
      <c r="DV29" s="663"/>
      <c r="DW29" s="666">
        <v>8</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654086</v>
      </c>
      <c r="S30" s="664"/>
      <c r="T30" s="664"/>
      <c r="U30" s="664"/>
      <c r="V30" s="664"/>
      <c r="W30" s="664"/>
      <c r="X30" s="664"/>
      <c r="Y30" s="665"/>
      <c r="Z30" s="723">
        <v>4.2</v>
      </c>
      <c r="AA30" s="723"/>
      <c r="AB30" s="723"/>
      <c r="AC30" s="723"/>
      <c r="AD30" s="724">
        <v>641052</v>
      </c>
      <c r="AE30" s="724"/>
      <c r="AF30" s="724"/>
      <c r="AG30" s="724"/>
      <c r="AH30" s="724"/>
      <c r="AI30" s="724"/>
      <c r="AJ30" s="724"/>
      <c r="AK30" s="724"/>
      <c r="AL30" s="666">
        <v>7.7</v>
      </c>
      <c r="AM30" s="667"/>
      <c r="AN30" s="667"/>
      <c r="AO30" s="725"/>
      <c r="AP30" s="751" t="s">
        <v>306</v>
      </c>
      <c r="AQ30" s="752"/>
      <c r="AR30" s="752"/>
      <c r="AS30" s="752"/>
      <c r="AT30" s="757" t="s">
        <v>307</v>
      </c>
      <c r="AU30" s="230"/>
      <c r="AV30" s="230"/>
      <c r="AW30" s="230"/>
      <c r="AX30" s="760" t="s">
        <v>187</v>
      </c>
      <c r="AY30" s="761"/>
      <c r="AZ30" s="761"/>
      <c r="BA30" s="761"/>
      <c r="BB30" s="761"/>
      <c r="BC30" s="761"/>
      <c r="BD30" s="761"/>
      <c r="BE30" s="761"/>
      <c r="BF30" s="762"/>
      <c r="BG30" s="741">
        <v>98.4</v>
      </c>
      <c r="BH30" s="742"/>
      <c r="BI30" s="742"/>
      <c r="BJ30" s="742"/>
      <c r="BK30" s="742"/>
      <c r="BL30" s="742"/>
      <c r="BM30" s="743">
        <v>96.4</v>
      </c>
      <c r="BN30" s="742"/>
      <c r="BO30" s="742"/>
      <c r="BP30" s="742"/>
      <c r="BQ30" s="744"/>
      <c r="BR30" s="741">
        <v>98.1</v>
      </c>
      <c r="BS30" s="742"/>
      <c r="BT30" s="742"/>
      <c r="BU30" s="742"/>
      <c r="BV30" s="742"/>
      <c r="BW30" s="742"/>
      <c r="BX30" s="743">
        <v>95.6</v>
      </c>
      <c r="BY30" s="742"/>
      <c r="BZ30" s="742"/>
      <c r="CA30" s="742"/>
      <c r="CB30" s="744"/>
      <c r="CD30" s="747"/>
      <c r="CE30" s="748"/>
      <c r="CF30" s="705" t="s">
        <v>308</v>
      </c>
      <c r="CG30" s="702"/>
      <c r="CH30" s="702"/>
      <c r="CI30" s="702"/>
      <c r="CJ30" s="702"/>
      <c r="CK30" s="702"/>
      <c r="CL30" s="702"/>
      <c r="CM30" s="702"/>
      <c r="CN30" s="702"/>
      <c r="CO30" s="702"/>
      <c r="CP30" s="702"/>
      <c r="CQ30" s="703"/>
      <c r="CR30" s="661">
        <v>648037</v>
      </c>
      <c r="CS30" s="664"/>
      <c r="CT30" s="664"/>
      <c r="CU30" s="664"/>
      <c r="CV30" s="664"/>
      <c r="CW30" s="664"/>
      <c r="CX30" s="664"/>
      <c r="CY30" s="665"/>
      <c r="CZ30" s="666">
        <v>4.3</v>
      </c>
      <c r="DA30" s="695"/>
      <c r="DB30" s="695"/>
      <c r="DC30" s="696"/>
      <c r="DD30" s="669">
        <v>640895</v>
      </c>
      <c r="DE30" s="664"/>
      <c r="DF30" s="664"/>
      <c r="DG30" s="664"/>
      <c r="DH30" s="664"/>
      <c r="DI30" s="664"/>
      <c r="DJ30" s="664"/>
      <c r="DK30" s="665"/>
      <c r="DL30" s="669">
        <v>640895</v>
      </c>
      <c r="DM30" s="664"/>
      <c r="DN30" s="664"/>
      <c r="DO30" s="664"/>
      <c r="DP30" s="664"/>
      <c r="DQ30" s="664"/>
      <c r="DR30" s="664"/>
      <c r="DS30" s="664"/>
      <c r="DT30" s="664"/>
      <c r="DU30" s="664"/>
      <c r="DV30" s="665"/>
      <c r="DW30" s="666">
        <v>7.3</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181118</v>
      </c>
      <c r="S31" s="664"/>
      <c r="T31" s="664"/>
      <c r="U31" s="664"/>
      <c r="V31" s="664"/>
      <c r="W31" s="664"/>
      <c r="X31" s="664"/>
      <c r="Y31" s="665"/>
      <c r="Z31" s="723">
        <v>1.2</v>
      </c>
      <c r="AA31" s="723"/>
      <c r="AB31" s="723"/>
      <c r="AC31" s="723"/>
      <c r="AD31" s="724" t="s">
        <v>128</v>
      </c>
      <c r="AE31" s="724"/>
      <c r="AF31" s="724"/>
      <c r="AG31" s="724"/>
      <c r="AH31" s="724"/>
      <c r="AI31" s="724"/>
      <c r="AJ31" s="724"/>
      <c r="AK31" s="724"/>
      <c r="AL31" s="666" t="s">
        <v>145</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98.4</v>
      </c>
      <c r="BH31" s="662"/>
      <c r="BI31" s="662"/>
      <c r="BJ31" s="662"/>
      <c r="BK31" s="662"/>
      <c r="BL31" s="662"/>
      <c r="BM31" s="667">
        <v>96.7</v>
      </c>
      <c r="BN31" s="740"/>
      <c r="BO31" s="740"/>
      <c r="BP31" s="740"/>
      <c r="BQ31" s="701"/>
      <c r="BR31" s="739">
        <v>98.2</v>
      </c>
      <c r="BS31" s="662"/>
      <c r="BT31" s="662"/>
      <c r="BU31" s="662"/>
      <c r="BV31" s="662"/>
      <c r="BW31" s="662"/>
      <c r="BX31" s="667">
        <v>96.2</v>
      </c>
      <c r="BY31" s="740"/>
      <c r="BZ31" s="740"/>
      <c r="CA31" s="740"/>
      <c r="CB31" s="701"/>
      <c r="CD31" s="747"/>
      <c r="CE31" s="748"/>
      <c r="CF31" s="705" t="s">
        <v>312</v>
      </c>
      <c r="CG31" s="702"/>
      <c r="CH31" s="702"/>
      <c r="CI31" s="702"/>
      <c r="CJ31" s="702"/>
      <c r="CK31" s="702"/>
      <c r="CL31" s="702"/>
      <c r="CM31" s="702"/>
      <c r="CN31" s="702"/>
      <c r="CO31" s="702"/>
      <c r="CP31" s="702"/>
      <c r="CQ31" s="703"/>
      <c r="CR31" s="661">
        <v>60618</v>
      </c>
      <c r="CS31" s="662"/>
      <c r="CT31" s="662"/>
      <c r="CU31" s="662"/>
      <c r="CV31" s="662"/>
      <c r="CW31" s="662"/>
      <c r="CX31" s="662"/>
      <c r="CY31" s="663"/>
      <c r="CZ31" s="666">
        <v>0.4</v>
      </c>
      <c r="DA31" s="695"/>
      <c r="DB31" s="695"/>
      <c r="DC31" s="696"/>
      <c r="DD31" s="669">
        <v>60618</v>
      </c>
      <c r="DE31" s="662"/>
      <c r="DF31" s="662"/>
      <c r="DG31" s="662"/>
      <c r="DH31" s="662"/>
      <c r="DI31" s="662"/>
      <c r="DJ31" s="662"/>
      <c r="DK31" s="663"/>
      <c r="DL31" s="669">
        <v>60618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672660</v>
      </c>
      <c r="S32" s="664"/>
      <c r="T32" s="664"/>
      <c r="U32" s="664"/>
      <c r="V32" s="664"/>
      <c r="W32" s="664"/>
      <c r="X32" s="664"/>
      <c r="Y32" s="665"/>
      <c r="Z32" s="723">
        <v>4.3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98.2</v>
      </c>
      <c r="BH32" s="677"/>
      <c r="BI32" s="677"/>
      <c r="BJ32" s="677"/>
      <c r="BK32" s="677"/>
      <c r="BL32" s="677"/>
      <c r="BM32" s="721">
        <v>96</v>
      </c>
      <c r="BN32" s="677"/>
      <c r="BO32" s="677"/>
      <c r="BP32" s="677"/>
      <c r="BQ32" s="714"/>
      <c r="BR32" s="738">
        <v>98</v>
      </c>
      <c r="BS32" s="677"/>
      <c r="BT32" s="677"/>
      <c r="BU32" s="677"/>
      <c r="BV32" s="677"/>
      <c r="BW32" s="677"/>
      <c r="BX32" s="721">
        <v>94.9</v>
      </c>
      <c r="BY32" s="677"/>
      <c r="BZ32" s="677"/>
      <c r="CA32" s="677"/>
      <c r="CB32" s="714"/>
      <c r="CD32" s="749"/>
      <c r="CE32" s="750"/>
      <c r="CF32" s="705" t="s">
        <v>315</v>
      </c>
      <c r="CG32" s="702"/>
      <c r="CH32" s="702"/>
      <c r="CI32" s="702"/>
      <c r="CJ32" s="702"/>
      <c r="CK32" s="702"/>
      <c r="CL32" s="702"/>
      <c r="CM32" s="702"/>
      <c r="CN32" s="702"/>
      <c r="CO32" s="702"/>
      <c r="CP32" s="702"/>
      <c r="CQ32" s="703"/>
      <c r="CR32" s="661">
        <v>9</v>
      </c>
      <c r="CS32" s="664"/>
      <c r="CT32" s="664"/>
      <c r="CU32" s="664"/>
      <c r="CV32" s="664"/>
      <c r="CW32" s="664"/>
      <c r="CX32" s="664"/>
      <c r="CY32" s="665"/>
      <c r="CZ32" s="666">
        <v>0</v>
      </c>
      <c r="DA32" s="695"/>
      <c r="DB32" s="695"/>
      <c r="DC32" s="696"/>
      <c r="DD32" s="669">
        <v>9</v>
      </c>
      <c r="DE32" s="664"/>
      <c r="DF32" s="664"/>
      <c r="DG32" s="664"/>
      <c r="DH32" s="664"/>
      <c r="DI32" s="664"/>
      <c r="DJ32" s="664"/>
      <c r="DK32" s="665"/>
      <c r="DL32" s="669">
        <v>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529791</v>
      </c>
      <c r="S33" s="664"/>
      <c r="T33" s="664"/>
      <c r="U33" s="664"/>
      <c r="V33" s="664"/>
      <c r="W33" s="664"/>
      <c r="X33" s="664"/>
      <c r="Y33" s="665"/>
      <c r="Z33" s="723">
        <v>3.4</v>
      </c>
      <c r="AA33" s="723"/>
      <c r="AB33" s="723"/>
      <c r="AC33" s="723"/>
      <c r="AD33" s="724" t="s">
        <v>145</v>
      </c>
      <c r="AE33" s="724"/>
      <c r="AF33" s="724"/>
      <c r="AG33" s="724"/>
      <c r="AH33" s="724"/>
      <c r="AI33" s="724"/>
      <c r="AJ33" s="724"/>
      <c r="AK33" s="724"/>
      <c r="AL33" s="666" t="s">
        <v>145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6914659</v>
      </c>
      <c r="CS33" s="662"/>
      <c r="CT33" s="662"/>
      <c r="CU33" s="662"/>
      <c r="CV33" s="662"/>
      <c r="CW33" s="662"/>
      <c r="CX33" s="662"/>
      <c r="CY33" s="663"/>
      <c r="CZ33" s="666">
        <v>45.6</v>
      </c>
      <c r="DA33" s="695"/>
      <c r="DB33" s="695"/>
      <c r="DC33" s="696"/>
      <c r="DD33" s="669">
        <v>5422213</v>
      </c>
      <c r="DE33" s="662"/>
      <c r="DF33" s="662"/>
      <c r="DG33" s="662"/>
      <c r="DH33" s="662"/>
      <c r="DI33" s="662"/>
      <c r="DJ33" s="662"/>
      <c r="DK33" s="663"/>
      <c r="DL33" s="669">
        <v>3584530</v>
      </c>
      <c r="DM33" s="662"/>
      <c r="DN33" s="662"/>
      <c r="DO33" s="662"/>
      <c r="DP33" s="662"/>
      <c r="DQ33" s="662"/>
      <c r="DR33" s="662"/>
      <c r="DS33" s="662"/>
      <c r="DT33" s="662"/>
      <c r="DU33" s="662"/>
      <c r="DV33" s="663"/>
      <c r="DW33" s="666">
        <v>40.799999999999997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150891</v>
      </c>
      <c r="S34" s="664"/>
      <c r="T34" s="664"/>
      <c r="U34" s="664"/>
      <c r="V34" s="664"/>
      <c r="W34" s="664"/>
      <c r="X34" s="664"/>
      <c r="Y34" s="665"/>
      <c r="Z34" s="723">
        <v>1</v>
      </c>
      <c r="AA34" s="723"/>
      <c r="AB34" s="723"/>
      <c r="AC34" s="723"/>
      <c r="AD34" s="724">
        <v>30</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2224668</v>
      </c>
      <c r="CS34" s="664"/>
      <c r="CT34" s="664"/>
      <c r="CU34" s="664"/>
      <c r="CV34" s="664"/>
      <c r="CW34" s="664"/>
      <c r="CX34" s="664"/>
      <c r="CY34" s="665"/>
      <c r="CZ34" s="666">
        <v>14.7</v>
      </c>
      <c r="DA34" s="695"/>
      <c r="DB34" s="695"/>
      <c r="DC34" s="696"/>
      <c r="DD34" s="669">
        <v>1533472</v>
      </c>
      <c r="DE34" s="664"/>
      <c r="DF34" s="664"/>
      <c r="DG34" s="664"/>
      <c r="DH34" s="664"/>
      <c r="DI34" s="664"/>
      <c r="DJ34" s="664"/>
      <c r="DK34" s="665"/>
      <c r="DL34" s="669">
        <v>1365714</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612422</v>
      </c>
      <c r="S35" s="664"/>
      <c r="T35" s="664"/>
      <c r="U35" s="664"/>
      <c r="V35" s="664"/>
      <c r="W35" s="664"/>
      <c r="X35" s="664"/>
      <c r="Y35" s="665"/>
      <c r="Z35" s="723">
        <v>3.9</v>
      </c>
      <c r="AA35" s="723"/>
      <c r="AB35" s="723"/>
      <c r="AC35" s="723"/>
      <c r="AD35" s="724" t="s">
        <v>145</v>
      </c>
      <c r="AE35" s="724"/>
      <c r="AF35" s="724"/>
      <c r="AG35" s="724"/>
      <c r="AH35" s="724"/>
      <c r="AI35" s="724"/>
      <c r="AJ35" s="724"/>
      <c r="AK35" s="724"/>
      <c r="AL35" s="666" t="s">
        <v>128</v>
      </c>
      <c r="AM35" s="667"/>
      <c r="AN35" s="667"/>
      <c r="AO35" s="725"/>
      <c r="AP35" s="234"/>
      <c r="AQ35" s="729" t="s">
        <v>323</v>
      </c>
      <c r="AR35" s="730"/>
      <c r="AS35" s="730"/>
      <c r="AT35" s="730"/>
      <c r="AU35" s="730"/>
      <c r="AV35" s="730"/>
      <c r="AW35" s="730"/>
      <c r="AX35" s="730"/>
      <c r="AY35" s="731"/>
      <c r="AZ35" s="726">
        <v>1566450</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283275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122204</v>
      </c>
      <c r="CS35" s="662"/>
      <c r="CT35" s="662"/>
      <c r="CU35" s="662"/>
      <c r="CV35" s="662"/>
      <c r="CW35" s="662"/>
      <c r="CX35" s="662"/>
      <c r="CY35" s="663"/>
      <c r="CZ35" s="666">
        <v>0.8</v>
      </c>
      <c r="DA35" s="695"/>
      <c r="DB35" s="695"/>
      <c r="DC35" s="696"/>
      <c r="DD35" s="669">
        <v>113144</v>
      </c>
      <c r="DE35" s="662"/>
      <c r="DF35" s="662"/>
      <c r="DG35" s="662"/>
      <c r="DH35" s="662"/>
      <c r="DI35" s="662"/>
      <c r="DJ35" s="662"/>
      <c r="DK35" s="663"/>
      <c r="DL35" s="669">
        <v>111952</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145</v>
      </c>
      <c r="AA36" s="723"/>
      <c r="AB36" s="723"/>
      <c r="AC36" s="723"/>
      <c r="AD36" s="724" t="s">
        <v>128</v>
      </c>
      <c r="AE36" s="724"/>
      <c r="AF36" s="724"/>
      <c r="AG36" s="724"/>
      <c r="AH36" s="724"/>
      <c r="AI36" s="724"/>
      <c r="AJ36" s="724"/>
      <c r="AK36" s="724"/>
      <c r="AL36" s="666" t="s">
        <v>145</v>
      </c>
      <c r="AM36" s="667"/>
      <c r="AN36" s="667"/>
      <c r="AO36" s="725"/>
      <c r="AQ36" s="698" t="s">
        <v>327</v>
      </c>
      <c r="AR36" s="699"/>
      <c r="AS36" s="699"/>
      <c r="AT36" s="699"/>
      <c r="AU36" s="699"/>
      <c r="AV36" s="699"/>
      <c r="AW36" s="699"/>
      <c r="AX36" s="699"/>
      <c r="AY36" s="700"/>
      <c r="AZ36" s="661">
        <v>124860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221545</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1668902</v>
      </c>
      <c r="CS36" s="664"/>
      <c r="CT36" s="664"/>
      <c r="CU36" s="664"/>
      <c r="CV36" s="664"/>
      <c r="CW36" s="664"/>
      <c r="CX36" s="664"/>
      <c r="CY36" s="665"/>
      <c r="CZ36" s="666">
        <v>11</v>
      </c>
      <c r="DA36" s="695"/>
      <c r="DB36" s="695"/>
      <c r="DC36" s="696"/>
      <c r="DD36" s="669">
        <v>1357396</v>
      </c>
      <c r="DE36" s="664"/>
      <c r="DF36" s="664"/>
      <c r="DG36" s="664"/>
      <c r="DH36" s="664"/>
      <c r="DI36" s="664"/>
      <c r="DJ36" s="664"/>
      <c r="DK36" s="665"/>
      <c r="DL36" s="669">
        <v>1225777</v>
      </c>
      <c r="DM36" s="664"/>
      <c r="DN36" s="664"/>
      <c r="DO36" s="664"/>
      <c r="DP36" s="664"/>
      <c r="DQ36" s="664"/>
      <c r="DR36" s="664"/>
      <c r="DS36" s="664"/>
      <c r="DT36" s="664"/>
      <c r="DU36" s="664"/>
      <c r="DV36" s="665"/>
      <c r="DW36" s="666">
        <v>14</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429322</v>
      </c>
      <c r="S37" s="664"/>
      <c r="T37" s="664"/>
      <c r="U37" s="664"/>
      <c r="V37" s="664"/>
      <c r="W37" s="664"/>
      <c r="X37" s="664"/>
      <c r="Y37" s="665"/>
      <c r="Z37" s="723">
        <v>2.7</v>
      </c>
      <c r="AA37" s="723"/>
      <c r="AB37" s="723"/>
      <c r="AC37" s="723"/>
      <c r="AD37" s="724" t="s">
        <v>128</v>
      </c>
      <c r="AE37" s="724"/>
      <c r="AF37" s="724"/>
      <c r="AG37" s="724"/>
      <c r="AH37" s="724"/>
      <c r="AI37" s="724"/>
      <c r="AJ37" s="724"/>
      <c r="AK37" s="724"/>
      <c r="AL37" s="666" t="s">
        <v>145</v>
      </c>
      <c r="AM37" s="667"/>
      <c r="AN37" s="667"/>
      <c r="AO37" s="725"/>
      <c r="AQ37" s="698" t="s">
        <v>331</v>
      </c>
      <c r="AR37" s="699"/>
      <c r="AS37" s="699"/>
      <c r="AT37" s="699"/>
      <c r="AU37" s="699"/>
      <c r="AV37" s="699"/>
      <c r="AW37" s="699"/>
      <c r="AX37" s="699"/>
      <c r="AY37" s="700"/>
      <c r="AZ37" s="661">
        <v>3348</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6794</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899233</v>
      </c>
      <c r="CS37" s="662"/>
      <c r="CT37" s="662"/>
      <c r="CU37" s="662"/>
      <c r="CV37" s="662"/>
      <c r="CW37" s="662"/>
      <c r="CX37" s="662"/>
      <c r="CY37" s="663"/>
      <c r="CZ37" s="666">
        <v>5.9</v>
      </c>
      <c r="DA37" s="695"/>
      <c r="DB37" s="695"/>
      <c r="DC37" s="696"/>
      <c r="DD37" s="669">
        <v>898192</v>
      </c>
      <c r="DE37" s="662"/>
      <c r="DF37" s="662"/>
      <c r="DG37" s="662"/>
      <c r="DH37" s="662"/>
      <c r="DI37" s="662"/>
      <c r="DJ37" s="662"/>
      <c r="DK37" s="663"/>
      <c r="DL37" s="669">
        <v>856746</v>
      </c>
      <c r="DM37" s="662"/>
      <c r="DN37" s="662"/>
      <c r="DO37" s="662"/>
      <c r="DP37" s="662"/>
      <c r="DQ37" s="662"/>
      <c r="DR37" s="662"/>
      <c r="DS37" s="662"/>
      <c r="DT37" s="662"/>
      <c r="DU37" s="662"/>
      <c r="DV37" s="663"/>
      <c r="DW37" s="666">
        <v>9.8000000000000007</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15715197</v>
      </c>
      <c r="S38" s="713"/>
      <c r="T38" s="713"/>
      <c r="U38" s="713"/>
      <c r="V38" s="713"/>
      <c r="W38" s="713"/>
      <c r="X38" s="713"/>
      <c r="Y38" s="718"/>
      <c r="Z38" s="719">
        <v>100</v>
      </c>
      <c r="AA38" s="719"/>
      <c r="AB38" s="719"/>
      <c r="AC38" s="719"/>
      <c r="AD38" s="720">
        <v>8350341</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128</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12454</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1563102</v>
      </c>
      <c r="CS38" s="664"/>
      <c r="CT38" s="664"/>
      <c r="CU38" s="664"/>
      <c r="CV38" s="664"/>
      <c r="CW38" s="664"/>
      <c r="CX38" s="664"/>
      <c r="CY38" s="665"/>
      <c r="CZ38" s="666">
        <v>10.3</v>
      </c>
      <c r="DA38" s="695"/>
      <c r="DB38" s="695"/>
      <c r="DC38" s="696"/>
      <c r="DD38" s="669">
        <v>1295677</v>
      </c>
      <c r="DE38" s="664"/>
      <c r="DF38" s="664"/>
      <c r="DG38" s="664"/>
      <c r="DH38" s="664"/>
      <c r="DI38" s="664"/>
      <c r="DJ38" s="664"/>
      <c r="DK38" s="665"/>
      <c r="DL38" s="669">
        <v>881087</v>
      </c>
      <c r="DM38" s="664"/>
      <c r="DN38" s="664"/>
      <c r="DO38" s="664"/>
      <c r="DP38" s="664"/>
      <c r="DQ38" s="664"/>
      <c r="DR38" s="664"/>
      <c r="DS38" s="664"/>
      <c r="DT38" s="664"/>
      <c r="DU38" s="664"/>
      <c r="DV38" s="665"/>
      <c r="DW38" s="666">
        <v>10</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75</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1335783</v>
      </c>
      <c r="CS39" s="662"/>
      <c r="CT39" s="662"/>
      <c r="CU39" s="662"/>
      <c r="CV39" s="662"/>
      <c r="CW39" s="662"/>
      <c r="CX39" s="662"/>
      <c r="CY39" s="663"/>
      <c r="CZ39" s="666">
        <v>8.8000000000000007</v>
      </c>
      <c r="DA39" s="695"/>
      <c r="DB39" s="695"/>
      <c r="DC39" s="696"/>
      <c r="DD39" s="669">
        <v>1122524</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683431</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145</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754811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263</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1638814</v>
      </c>
      <c r="CS42" s="664"/>
      <c r="CT42" s="664"/>
      <c r="CU42" s="664"/>
      <c r="CV42" s="664"/>
      <c r="CW42" s="664"/>
      <c r="CX42" s="664"/>
      <c r="CY42" s="665"/>
      <c r="CZ42" s="666">
        <v>10.8</v>
      </c>
      <c r="DA42" s="667"/>
      <c r="DB42" s="667"/>
      <c r="DC42" s="668"/>
      <c r="DD42" s="669">
        <v>571230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74506</v>
      </c>
      <c r="CS43" s="662"/>
      <c r="CT43" s="662"/>
      <c r="CU43" s="662"/>
      <c r="CV43" s="662"/>
      <c r="CW43" s="662"/>
      <c r="CX43" s="662"/>
      <c r="CY43" s="663"/>
      <c r="CZ43" s="666">
        <v>0.5</v>
      </c>
      <c r="DA43" s="695"/>
      <c r="DB43" s="695"/>
      <c r="DC43" s="696"/>
      <c r="DD43" s="669">
        <v>74506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1632449</v>
      </c>
      <c r="CS44" s="664"/>
      <c r="CT44" s="664"/>
      <c r="CU44" s="664"/>
      <c r="CV44" s="664"/>
      <c r="CW44" s="664"/>
      <c r="CX44" s="664"/>
      <c r="CY44" s="665"/>
      <c r="CZ44" s="666">
        <v>10.8</v>
      </c>
      <c r="DA44" s="667"/>
      <c r="DB44" s="667"/>
      <c r="DC44" s="668"/>
      <c r="DD44" s="669">
        <v>564865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1110325</v>
      </c>
      <c r="CS45" s="662"/>
      <c r="CT45" s="662"/>
      <c r="CU45" s="662"/>
      <c r="CV45" s="662"/>
      <c r="CW45" s="662"/>
      <c r="CX45" s="662"/>
      <c r="CY45" s="663"/>
      <c r="CZ45" s="666">
        <v>7.3</v>
      </c>
      <c r="DA45" s="695"/>
      <c r="DB45" s="695"/>
      <c r="DC45" s="696"/>
      <c r="DD45" s="669">
        <v>102316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516853</v>
      </c>
      <c r="CS46" s="664"/>
      <c r="CT46" s="664"/>
      <c r="CU46" s="664"/>
      <c r="CV46" s="664"/>
      <c r="CW46" s="664"/>
      <c r="CX46" s="664"/>
      <c r="CY46" s="665"/>
      <c r="CZ46" s="666">
        <v>3.4</v>
      </c>
      <c r="DA46" s="667"/>
      <c r="DB46" s="667"/>
      <c r="DC46" s="668"/>
      <c r="DD46" s="669">
        <v>457278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6365</v>
      </c>
      <c r="CS47" s="662"/>
      <c r="CT47" s="662"/>
      <c r="CU47" s="662"/>
      <c r="CV47" s="662"/>
      <c r="CW47" s="662"/>
      <c r="CX47" s="662"/>
      <c r="CY47" s="663"/>
      <c r="CZ47" s="666">
        <v>0</v>
      </c>
      <c r="DA47" s="695"/>
      <c r="DB47" s="695"/>
      <c r="DC47" s="696"/>
      <c r="DD47" s="669">
        <v>6365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15170687</v>
      </c>
      <c r="CS49" s="677"/>
      <c r="CT49" s="677"/>
      <c r="CU49" s="677"/>
      <c r="CV49" s="677"/>
      <c r="CW49" s="677"/>
      <c r="CX49" s="677"/>
      <c r="CY49" s="678"/>
      <c r="CZ49" s="679">
        <v>100</v>
      </c>
      <c r="DA49" s="680"/>
      <c r="DB49" s="680"/>
      <c r="DC49" s="681"/>
      <c r="DD49" s="682">
        <v>9677561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Ul6MVK8hl1ksuu8UYOPUmKW7ijeekCzjBRhSSS/4nmG7M71XFcG9tR+6icwYHfnjRgJIG9mJJIVnUkYNc4GYg==" saltValue="uzztsKmZ+9B3OgmgrZIJ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360</v>
      </c>
      <c r="DK2" s="1206"/>
      <c r="DL2" s="1206"/>
      <c r="DM2" s="1206"/>
      <c r="DN2" s="1206"/>
      <c r="DO2" s="1207"/>
      <c r="DP2" s="249"/>
      <c r="DQ2" s="1205" t="s">
        <v>361</v>
      </c>
      <c r="DR2" s="1206"/>
      <c r="DS2" s="1206"/>
      <c r="DT2" s="1206"/>
      <c r="DU2" s="1206"/>
      <c r="DV2" s="1206"/>
      <c r="DW2" s="1206"/>
      <c r="DX2" s="1206"/>
      <c r="DY2" s="1206"/>
      <c r="DZ2" s="120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8" t="s">
        <v>362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9" t="s">
        <v>364</v>
      </c>
      <c r="B5" s="1090"/>
      <c r="C5" s="1090"/>
      <c r="D5" s="1090"/>
      <c r="E5" s="1090"/>
      <c r="F5" s="1090"/>
      <c r="G5" s="1090"/>
      <c r="H5" s="1090"/>
      <c r="I5" s="1090"/>
      <c r="J5" s="1090"/>
      <c r="K5" s="1090"/>
      <c r="L5" s="1090"/>
      <c r="M5" s="1090"/>
      <c r="N5" s="1090"/>
      <c r="O5" s="1090"/>
      <c r="P5" s="1091"/>
      <c r="Q5" s="1095" t="s">
        <v>365</v>
      </c>
      <c r="R5" s="1096"/>
      <c r="S5" s="1096"/>
      <c r="T5" s="1096"/>
      <c r="U5" s="1097"/>
      <c r="V5" s="1095" t="s">
        <v>366</v>
      </c>
      <c r="W5" s="1096"/>
      <c r="X5" s="1096"/>
      <c r="Y5" s="1096"/>
      <c r="Z5" s="1097"/>
      <c r="AA5" s="1095" t="s">
        <v>367</v>
      </c>
      <c r="AB5" s="1096"/>
      <c r="AC5" s="1096"/>
      <c r="AD5" s="1096"/>
      <c r="AE5" s="1096"/>
      <c r="AF5" s="1208" t="s">
        <v>368</v>
      </c>
      <c r="AG5" s="1096"/>
      <c r="AH5" s="1096"/>
      <c r="AI5" s="1096"/>
      <c r="AJ5" s="1111"/>
      <c r="AK5" s="1096" t="s">
        <v>369</v>
      </c>
      <c r="AL5" s="1096"/>
      <c r="AM5" s="1096"/>
      <c r="AN5" s="1096"/>
      <c r="AO5" s="1097"/>
      <c r="AP5" s="1095" t="s">
        <v>370</v>
      </c>
      <c r="AQ5" s="1096"/>
      <c r="AR5" s="1096"/>
      <c r="AS5" s="1096"/>
      <c r="AT5" s="1097"/>
      <c r="AU5" s="1095" t="s">
        <v>371</v>
      </c>
      <c r="AV5" s="1096"/>
      <c r="AW5" s="1096"/>
      <c r="AX5" s="1096"/>
      <c r="AY5" s="1111"/>
      <c r="AZ5" s="256"/>
      <c r="BA5" s="256"/>
      <c r="BB5" s="256"/>
      <c r="BC5" s="256"/>
      <c r="BD5" s="256"/>
      <c r="BE5" s="257"/>
      <c r="BF5" s="257"/>
      <c r="BG5" s="257"/>
      <c r="BH5" s="257"/>
      <c r="BI5" s="257"/>
      <c r="BJ5" s="257"/>
      <c r="BK5" s="257"/>
      <c r="BL5" s="257"/>
      <c r="BM5" s="257"/>
      <c r="BN5" s="257"/>
      <c r="BO5" s="257"/>
      <c r="BP5" s="257"/>
      <c r="BQ5" s="1089" t="s">
        <v>372</v>
      </c>
      <c r="BR5" s="1090"/>
      <c r="BS5" s="1090"/>
      <c r="BT5" s="1090"/>
      <c r="BU5" s="1090"/>
      <c r="BV5" s="1090"/>
      <c r="BW5" s="1090"/>
      <c r="BX5" s="1090"/>
      <c r="BY5" s="1090"/>
      <c r="BZ5" s="1090"/>
      <c r="CA5" s="1090"/>
      <c r="CB5" s="1090"/>
      <c r="CC5" s="1090"/>
      <c r="CD5" s="1090"/>
      <c r="CE5" s="1090"/>
      <c r="CF5" s="1090"/>
      <c r="CG5" s="1091"/>
      <c r="CH5" s="1095" t="s">
        <v>373</v>
      </c>
      <c r="CI5" s="1096"/>
      <c r="CJ5" s="1096"/>
      <c r="CK5" s="1096"/>
      <c r="CL5" s="1097"/>
      <c r="CM5" s="1095" t="s">
        <v>374</v>
      </c>
      <c r="CN5" s="1096"/>
      <c r="CO5" s="1096"/>
      <c r="CP5" s="1096"/>
      <c r="CQ5" s="1097"/>
      <c r="CR5" s="1095" t="s">
        <v>375</v>
      </c>
      <c r="CS5" s="1096"/>
      <c r="CT5" s="1096"/>
      <c r="CU5" s="1096"/>
      <c r="CV5" s="1097"/>
      <c r="CW5" s="1095" t="s">
        <v>376</v>
      </c>
      <c r="CX5" s="1096"/>
      <c r="CY5" s="1096"/>
      <c r="CZ5" s="1096"/>
      <c r="DA5" s="1097"/>
      <c r="DB5" s="1095" t="s">
        <v>377</v>
      </c>
      <c r="DC5" s="1096"/>
      <c r="DD5" s="1096"/>
      <c r="DE5" s="1096"/>
      <c r="DF5" s="1097"/>
      <c r="DG5" s="1193" t="s">
        <v>378</v>
      </c>
      <c r="DH5" s="1194"/>
      <c r="DI5" s="1194"/>
      <c r="DJ5" s="1194"/>
      <c r="DK5" s="1195"/>
      <c r="DL5" s="1193" t="s">
        <v>379</v>
      </c>
      <c r="DM5" s="1194"/>
      <c r="DN5" s="1194"/>
      <c r="DO5" s="1194"/>
      <c r="DP5" s="1195"/>
      <c r="DQ5" s="1095" t="s">
        <v>380</v>
      </c>
      <c r="DR5" s="1096"/>
      <c r="DS5" s="1096"/>
      <c r="DT5" s="1096"/>
      <c r="DU5" s="1097"/>
      <c r="DV5" s="1095" t="s">
        <v>371</v>
      </c>
      <c r="DW5" s="1096"/>
      <c r="DX5" s="1096"/>
      <c r="DY5" s="1096"/>
      <c r="DZ5" s="1111"/>
      <c r="EA5" s="254"/>
    </row>
    <row r="6" spans="1:131" s="255"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9"/>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6"/>
      <c r="DH6" s="1197"/>
      <c r="DI6" s="1197"/>
      <c r="DJ6" s="1197"/>
      <c r="DK6" s="1198"/>
      <c r="DL6" s="1196"/>
      <c r="DM6" s="1197"/>
      <c r="DN6" s="1197"/>
      <c r="DO6" s="1197"/>
      <c r="DP6" s="1198"/>
      <c r="DQ6" s="1098"/>
      <c r="DR6" s="1099"/>
      <c r="DS6" s="1099"/>
      <c r="DT6" s="1099"/>
      <c r="DU6" s="1100"/>
      <c r="DV6" s="1098"/>
      <c r="DW6" s="1099"/>
      <c r="DX6" s="1099"/>
      <c r="DY6" s="1099"/>
      <c r="DZ6" s="1112"/>
      <c r="EA6" s="254"/>
    </row>
    <row r="7" spans="1:131" s="255" customFormat="1" ht="26.25" customHeight="1" thickTop="1" x14ac:dyDescent="0.15">
      <c r="A7" s="258">
        <v>1</v>
      </c>
      <c r="B7" s="1145" t="s">
        <v>381</v>
      </c>
      <c r="C7" s="1146"/>
      <c r="D7" s="1146"/>
      <c r="E7" s="1146"/>
      <c r="F7" s="1146"/>
      <c r="G7" s="1146"/>
      <c r="H7" s="1146"/>
      <c r="I7" s="1146"/>
      <c r="J7" s="1146"/>
      <c r="K7" s="1146"/>
      <c r="L7" s="1146"/>
      <c r="M7" s="1146"/>
      <c r="N7" s="1146"/>
      <c r="O7" s="1146"/>
      <c r="P7" s="1147"/>
      <c r="Q7" s="1199">
        <v>15436</v>
      </c>
      <c r="R7" s="1200"/>
      <c r="S7" s="1200"/>
      <c r="T7" s="1200"/>
      <c r="U7" s="1200"/>
      <c r="V7" s="1200">
        <v>14902</v>
      </c>
      <c r="W7" s="1200"/>
      <c r="X7" s="1200"/>
      <c r="Y7" s="1200"/>
      <c r="Z7" s="1200"/>
      <c r="AA7" s="1200">
        <f>Q7-V7</f>
        <v>534</v>
      </c>
      <c r="AB7" s="1200"/>
      <c r="AC7" s="1200"/>
      <c r="AD7" s="1200"/>
      <c r="AE7" s="1201"/>
      <c r="AF7" s="1202">
        <v>413</v>
      </c>
      <c r="AG7" s="1203"/>
      <c r="AH7" s="1203"/>
      <c r="AI7" s="1203"/>
      <c r="AJ7" s="1204"/>
      <c r="AK7" s="1186">
        <v>673</v>
      </c>
      <c r="AL7" s="1187"/>
      <c r="AM7" s="1187"/>
      <c r="AN7" s="1187"/>
      <c r="AO7" s="1187"/>
      <c r="AP7" s="1187">
        <v>8959</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x14ac:dyDescent="0.15">
      <c r="A8" s="261">
        <v>2</v>
      </c>
      <c r="B8" s="1129" t="s">
        <v>382</v>
      </c>
      <c r="C8" s="1130"/>
      <c r="D8" s="1130"/>
      <c r="E8" s="1130"/>
      <c r="F8" s="1130"/>
      <c r="G8" s="1130"/>
      <c r="H8" s="1130"/>
      <c r="I8" s="1130"/>
      <c r="J8" s="1130"/>
      <c r="K8" s="1130"/>
      <c r="L8" s="1130"/>
      <c r="M8" s="1130"/>
      <c r="N8" s="1130"/>
      <c r="O8" s="1130"/>
      <c r="P8" s="1131"/>
      <c r="Q8" s="1135">
        <v>289</v>
      </c>
      <c r="R8" s="1136"/>
      <c r="S8" s="1136"/>
      <c r="T8" s="1136"/>
      <c r="U8" s="1136"/>
      <c r="V8" s="1136">
        <v>279</v>
      </c>
      <c r="W8" s="1136"/>
      <c r="X8" s="1136"/>
      <c r="Y8" s="1136"/>
      <c r="Z8" s="1136"/>
      <c r="AA8" s="1136">
        <f>Q8-V8</f>
        <v>10</v>
      </c>
      <c r="AB8" s="1136"/>
      <c r="AC8" s="1136"/>
      <c r="AD8" s="1136"/>
      <c r="AE8" s="1137"/>
      <c r="AF8" s="1113">
        <v>10</v>
      </c>
      <c r="AG8" s="1114"/>
      <c r="AH8" s="1114"/>
      <c r="AI8" s="1114"/>
      <c r="AJ8" s="1115"/>
      <c r="AK8" s="1181">
        <v>10</v>
      </c>
      <c r="AL8" s="1182"/>
      <c r="AM8" s="1182"/>
      <c r="AN8" s="1182"/>
      <c r="AO8" s="1182"/>
      <c r="AP8" s="1182" t="s">
        <v>575</v>
      </c>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3"/>
      <c r="AG9" s="1114"/>
      <c r="AH9" s="1114"/>
      <c r="AI9" s="1114"/>
      <c r="AJ9" s="1115"/>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3"/>
      <c r="AG10" s="1114"/>
      <c r="AH10" s="1114"/>
      <c r="AI10" s="1114"/>
      <c r="AJ10" s="1115"/>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3"/>
      <c r="AG11" s="1114"/>
      <c r="AH11" s="1114"/>
      <c r="AI11" s="1114"/>
      <c r="AJ11" s="1115"/>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3"/>
      <c r="AG12" s="1114"/>
      <c r="AH12" s="1114"/>
      <c r="AI12" s="1114"/>
      <c r="AJ12" s="1115"/>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3"/>
      <c r="AG13" s="1114"/>
      <c r="AH13" s="1114"/>
      <c r="AI13" s="1114"/>
      <c r="AJ13" s="1115"/>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3"/>
      <c r="AG14" s="1114"/>
      <c r="AH14" s="1114"/>
      <c r="AI14" s="1114"/>
      <c r="AJ14" s="1115"/>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3"/>
      <c r="AG15" s="1114"/>
      <c r="AH15" s="1114"/>
      <c r="AI15" s="1114"/>
      <c r="AJ15" s="1115"/>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3"/>
      <c r="AG16" s="1114"/>
      <c r="AH16" s="1114"/>
      <c r="AI16" s="1114"/>
      <c r="AJ16" s="1115"/>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3"/>
      <c r="AG17" s="1114"/>
      <c r="AH17" s="1114"/>
      <c r="AI17" s="1114"/>
      <c r="AJ17" s="1115"/>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3"/>
      <c r="AG18" s="1114"/>
      <c r="AH18" s="1114"/>
      <c r="AI18" s="1114"/>
      <c r="AJ18" s="1115"/>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3"/>
      <c r="AG19" s="1114"/>
      <c r="AH19" s="1114"/>
      <c r="AI19" s="1114"/>
      <c r="AJ19" s="1115"/>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3"/>
      <c r="AG20" s="1114"/>
      <c r="AH20" s="1114"/>
      <c r="AI20" s="1114"/>
      <c r="AJ20" s="1115"/>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3"/>
      <c r="AG21" s="1114"/>
      <c r="AH21" s="1114"/>
      <c r="AI21" s="1114"/>
      <c r="AJ21" s="1115"/>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6"/>
      <c r="R22" s="1177"/>
      <c r="S22" s="1177"/>
      <c r="T22" s="1177"/>
      <c r="U22" s="1177"/>
      <c r="V22" s="1177"/>
      <c r="W22" s="1177"/>
      <c r="X22" s="1177"/>
      <c r="Y22" s="1177"/>
      <c r="Z22" s="1177"/>
      <c r="AA22" s="1177"/>
      <c r="AB22" s="1177"/>
      <c r="AC22" s="1177"/>
      <c r="AD22" s="1177"/>
      <c r="AE22" s="1178"/>
      <c r="AF22" s="1113"/>
      <c r="AG22" s="1114"/>
      <c r="AH22" s="1114"/>
      <c r="AI22" s="1114"/>
      <c r="AJ22" s="1115"/>
      <c r="AK22" s="1172"/>
      <c r="AL22" s="1173"/>
      <c r="AM22" s="1173"/>
      <c r="AN22" s="1173"/>
      <c r="AO22" s="1173"/>
      <c r="AP22" s="1173"/>
      <c r="AQ22" s="1173"/>
      <c r="AR22" s="1173"/>
      <c r="AS22" s="1173"/>
      <c r="AT22" s="1173"/>
      <c r="AU22" s="1174"/>
      <c r="AV22" s="1174"/>
      <c r="AW22" s="1174"/>
      <c r="AX22" s="1174"/>
      <c r="AY22" s="1175"/>
      <c r="AZ22" s="1127" t="s">
        <v>383</v>
      </c>
      <c r="BA22" s="1127"/>
      <c r="BB22" s="1127"/>
      <c r="BC22" s="1127"/>
      <c r="BD22" s="1128"/>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63">
        <v>15715</v>
      </c>
      <c r="R23" s="1164"/>
      <c r="S23" s="1164"/>
      <c r="T23" s="1164"/>
      <c r="U23" s="1164"/>
      <c r="V23" s="1164">
        <v>15171</v>
      </c>
      <c r="W23" s="1164"/>
      <c r="X23" s="1164"/>
      <c r="Y23" s="1164"/>
      <c r="Z23" s="1164"/>
      <c r="AA23" s="1164">
        <v>544</v>
      </c>
      <c r="AB23" s="1164"/>
      <c r="AC23" s="1164"/>
      <c r="AD23" s="1164"/>
      <c r="AE23" s="1165"/>
      <c r="AF23" s="1166">
        <v>423</v>
      </c>
      <c r="AG23" s="1164"/>
      <c r="AH23" s="1164"/>
      <c r="AI23" s="1164"/>
      <c r="AJ23" s="1167"/>
      <c r="AK23" s="1168"/>
      <c r="AL23" s="1169"/>
      <c r="AM23" s="1169"/>
      <c r="AN23" s="1169"/>
      <c r="AO23" s="1169"/>
      <c r="AP23" s="1164">
        <v>8959</v>
      </c>
      <c r="AQ23" s="1164"/>
      <c r="AR23" s="1164"/>
      <c r="AS23" s="1164"/>
      <c r="AT23" s="1164"/>
      <c r="AU23" s="1170"/>
      <c r="AV23" s="1170"/>
      <c r="AW23" s="1170"/>
      <c r="AX23" s="1170"/>
      <c r="AY23" s="1171"/>
      <c r="AZ23" s="1160" t="s">
        <v>128</v>
      </c>
      <c r="BA23" s="1161"/>
      <c r="BB23" s="1161"/>
      <c r="BC23" s="1161"/>
      <c r="BD23" s="1162"/>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x14ac:dyDescent="0.15">
      <c r="A24" s="1159" t="s">
        <v>386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x14ac:dyDescent="0.2">
      <c r="A25" s="1158" t="s">
        <v>387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x14ac:dyDescent="0.15">
      <c r="A26" s="1089" t="s">
        <v>364</v>
      </c>
      <c r="B26" s="1090"/>
      <c r="C26" s="1090"/>
      <c r="D26" s="1090"/>
      <c r="E26" s="1090"/>
      <c r="F26" s="1090"/>
      <c r="G26" s="1090"/>
      <c r="H26" s="1090"/>
      <c r="I26" s="1090"/>
      <c r="J26" s="1090"/>
      <c r="K26" s="1090"/>
      <c r="L26" s="1090"/>
      <c r="M26" s="1090"/>
      <c r="N26" s="1090"/>
      <c r="O26" s="1090"/>
      <c r="P26" s="1091"/>
      <c r="Q26" s="1095" t="s">
        <v>388</v>
      </c>
      <c r="R26" s="1096"/>
      <c r="S26" s="1096"/>
      <c r="T26" s="1096"/>
      <c r="U26" s="1097"/>
      <c r="V26" s="1095" t="s">
        <v>389</v>
      </c>
      <c r="W26" s="1096"/>
      <c r="X26" s="1096"/>
      <c r="Y26" s="1096"/>
      <c r="Z26" s="1097"/>
      <c r="AA26" s="1095" t="s">
        <v>390</v>
      </c>
      <c r="AB26" s="1096"/>
      <c r="AC26" s="1096"/>
      <c r="AD26" s="1096"/>
      <c r="AE26" s="1096"/>
      <c r="AF26" s="1154" t="s">
        <v>391</v>
      </c>
      <c r="AG26" s="1102"/>
      <c r="AH26" s="1102"/>
      <c r="AI26" s="1102"/>
      <c r="AJ26" s="1155"/>
      <c r="AK26" s="1096" t="s">
        <v>392</v>
      </c>
      <c r="AL26" s="1096"/>
      <c r="AM26" s="1096"/>
      <c r="AN26" s="1096"/>
      <c r="AO26" s="1097"/>
      <c r="AP26" s="1095" t="s">
        <v>393</v>
      </c>
      <c r="AQ26" s="1096"/>
      <c r="AR26" s="1096"/>
      <c r="AS26" s="1096"/>
      <c r="AT26" s="1097"/>
      <c r="AU26" s="1095" t="s">
        <v>394</v>
      </c>
      <c r="AV26" s="1096"/>
      <c r="AW26" s="1096"/>
      <c r="AX26" s="1096"/>
      <c r="AY26" s="1097"/>
      <c r="AZ26" s="1095" t="s">
        <v>395</v>
      </c>
      <c r="BA26" s="1096"/>
      <c r="BB26" s="1096"/>
      <c r="BC26" s="1096"/>
      <c r="BD26" s="1097"/>
      <c r="BE26" s="1095" t="s">
        <v>371</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6"/>
      <c r="AG27" s="1105"/>
      <c r="AH27" s="1105"/>
      <c r="AI27" s="1105"/>
      <c r="AJ27" s="1157"/>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x14ac:dyDescent="0.15">
      <c r="A28" s="266">
        <v>1</v>
      </c>
      <c r="B28" s="1145" t="s">
        <v>396</v>
      </c>
      <c r="C28" s="1146"/>
      <c r="D28" s="1146"/>
      <c r="E28" s="1146"/>
      <c r="F28" s="1146"/>
      <c r="G28" s="1146"/>
      <c r="H28" s="1146"/>
      <c r="I28" s="1146"/>
      <c r="J28" s="1146"/>
      <c r="K28" s="1146"/>
      <c r="L28" s="1146"/>
      <c r="M28" s="1146"/>
      <c r="N28" s="1146"/>
      <c r="O28" s="1146"/>
      <c r="P28" s="1147"/>
      <c r="Q28" s="1148">
        <v>5393</v>
      </c>
      <c r="R28" s="1149"/>
      <c r="S28" s="1149"/>
      <c r="T28" s="1149"/>
      <c r="U28" s="1149"/>
      <c r="V28" s="1149">
        <v>5110</v>
      </c>
      <c r="W28" s="1149"/>
      <c r="X28" s="1149"/>
      <c r="Y28" s="1149"/>
      <c r="Z28" s="1149"/>
      <c r="AA28" s="1149">
        <f>Q28-V28</f>
        <v>283</v>
      </c>
      <c r="AB28" s="1149"/>
      <c r="AC28" s="1149"/>
      <c r="AD28" s="1149"/>
      <c r="AE28" s="1150"/>
      <c r="AF28" s="1151">
        <v>283</v>
      </c>
      <c r="AG28" s="1149"/>
      <c r="AH28" s="1149"/>
      <c r="AI28" s="1149"/>
      <c r="AJ28" s="1152"/>
      <c r="AK28" s="1153">
        <v>683</v>
      </c>
      <c r="AL28" s="1140"/>
      <c r="AM28" s="1140"/>
      <c r="AN28" s="1140"/>
      <c r="AO28" s="1141"/>
      <c r="AP28" s="1139" t="s">
        <v>502</v>
      </c>
      <c r="AQ28" s="1140"/>
      <c r="AR28" s="1140"/>
      <c r="AS28" s="1140"/>
      <c r="AT28" s="1141"/>
      <c r="AU28" s="1139" t="s">
        <v>502</v>
      </c>
      <c r="AV28" s="1140"/>
      <c r="AW28" s="1140"/>
      <c r="AX28" s="1140"/>
      <c r="AY28" s="1141"/>
      <c r="AZ28" s="1142" t="s">
        <v>502</v>
      </c>
      <c r="BA28" s="1142"/>
      <c r="BB28" s="1142"/>
      <c r="BC28" s="1142"/>
      <c r="BD28" s="1142"/>
      <c r="BE28" s="1143"/>
      <c r="BF28" s="1143"/>
      <c r="BG28" s="1143"/>
      <c r="BH28" s="1143"/>
      <c r="BI28" s="1144"/>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x14ac:dyDescent="0.15">
      <c r="A29" s="266">
        <v>2</v>
      </c>
      <c r="B29" s="1129" t="s">
        <v>397</v>
      </c>
      <c r="C29" s="1130"/>
      <c r="D29" s="1130"/>
      <c r="E29" s="1130"/>
      <c r="F29" s="1130"/>
      <c r="G29" s="1130"/>
      <c r="H29" s="1130"/>
      <c r="I29" s="1130"/>
      <c r="J29" s="1130"/>
      <c r="K29" s="1130"/>
      <c r="L29" s="1130"/>
      <c r="M29" s="1130"/>
      <c r="N29" s="1130"/>
      <c r="O29" s="1130"/>
      <c r="P29" s="1131"/>
      <c r="Q29" s="1135">
        <v>435</v>
      </c>
      <c r="R29" s="1136"/>
      <c r="S29" s="1136"/>
      <c r="T29" s="1136"/>
      <c r="U29" s="1136"/>
      <c r="V29" s="1136">
        <v>434</v>
      </c>
      <c r="W29" s="1136"/>
      <c r="X29" s="1136"/>
      <c r="Y29" s="1136"/>
      <c r="Z29" s="1136"/>
      <c r="AA29" s="1136">
        <f>Q29-V29</f>
        <v>1</v>
      </c>
      <c r="AB29" s="1136"/>
      <c r="AC29" s="1136"/>
      <c r="AD29" s="1136"/>
      <c r="AE29" s="1137"/>
      <c r="AF29" s="1113">
        <v>1</v>
      </c>
      <c r="AG29" s="1114"/>
      <c r="AH29" s="1114"/>
      <c r="AI29" s="1114"/>
      <c r="AJ29" s="1115"/>
      <c r="AK29" s="1138">
        <v>94</v>
      </c>
      <c r="AL29" s="1073"/>
      <c r="AM29" s="1073"/>
      <c r="AN29" s="1073"/>
      <c r="AO29" s="1074"/>
      <c r="AP29" s="1072" t="s">
        <v>502</v>
      </c>
      <c r="AQ29" s="1073"/>
      <c r="AR29" s="1073"/>
      <c r="AS29" s="1073"/>
      <c r="AT29" s="1074"/>
      <c r="AU29" s="1072" t="s">
        <v>502</v>
      </c>
      <c r="AV29" s="1073"/>
      <c r="AW29" s="1073"/>
      <c r="AX29" s="1073"/>
      <c r="AY29" s="1074"/>
      <c r="AZ29" s="1134" t="s">
        <v>502</v>
      </c>
      <c r="BA29" s="1134"/>
      <c r="BB29" s="1134"/>
      <c r="BC29" s="1134"/>
      <c r="BD29" s="1134"/>
      <c r="BE29" s="1124"/>
      <c r="BF29" s="1124"/>
      <c r="BG29" s="1124"/>
      <c r="BH29" s="1124"/>
      <c r="BI29" s="1125"/>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x14ac:dyDescent="0.15">
      <c r="A30" s="266">
        <v>3</v>
      </c>
      <c r="B30" s="1129" t="s">
        <v>398</v>
      </c>
      <c r="C30" s="1130"/>
      <c r="D30" s="1130"/>
      <c r="E30" s="1130"/>
      <c r="F30" s="1130"/>
      <c r="G30" s="1130"/>
      <c r="H30" s="1130"/>
      <c r="I30" s="1130"/>
      <c r="J30" s="1130"/>
      <c r="K30" s="1130"/>
      <c r="L30" s="1130"/>
      <c r="M30" s="1130"/>
      <c r="N30" s="1130"/>
      <c r="O30" s="1130"/>
      <c r="P30" s="1131"/>
      <c r="Q30" s="1135">
        <v>1059</v>
      </c>
      <c r="R30" s="1136"/>
      <c r="S30" s="1136"/>
      <c r="T30" s="1136"/>
      <c r="U30" s="1136"/>
      <c r="V30" s="1136">
        <v>137</v>
      </c>
      <c r="W30" s="1136"/>
      <c r="X30" s="1136"/>
      <c r="Y30" s="1136"/>
      <c r="Z30" s="1136"/>
      <c r="AA30" s="1136">
        <f>Q30-V30</f>
        <v>922</v>
      </c>
      <c r="AB30" s="1136"/>
      <c r="AC30" s="1136"/>
      <c r="AD30" s="1136"/>
      <c r="AE30" s="1137"/>
      <c r="AF30" s="1113">
        <v>922</v>
      </c>
      <c r="AG30" s="1114"/>
      <c r="AH30" s="1114"/>
      <c r="AI30" s="1114"/>
      <c r="AJ30" s="1115"/>
      <c r="AK30" s="1074">
        <v>0</v>
      </c>
      <c r="AL30" s="1065"/>
      <c r="AM30" s="1065"/>
      <c r="AN30" s="1065"/>
      <c r="AO30" s="1065"/>
      <c r="AP30" s="1065">
        <v>16</v>
      </c>
      <c r="AQ30" s="1065"/>
      <c r="AR30" s="1065"/>
      <c r="AS30" s="1065"/>
      <c r="AT30" s="1065"/>
      <c r="AU30" s="1065" t="s">
        <v>502</v>
      </c>
      <c r="AV30" s="1065"/>
      <c r="AW30" s="1065"/>
      <c r="AX30" s="1065"/>
      <c r="AY30" s="1065"/>
      <c r="AZ30" s="1134" t="s">
        <v>502</v>
      </c>
      <c r="BA30" s="1134"/>
      <c r="BB30" s="1134"/>
      <c r="BC30" s="1134"/>
      <c r="BD30" s="1134"/>
      <c r="BE30" s="1124" t="s">
        <v>399</v>
      </c>
      <c r="BF30" s="1124"/>
      <c r="BG30" s="1124"/>
      <c r="BH30" s="1124"/>
      <c r="BI30" s="1125"/>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373</v>
      </c>
      <c r="R31" s="1136"/>
      <c r="S31" s="1136"/>
      <c r="T31" s="1136"/>
      <c r="U31" s="1136"/>
      <c r="V31" s="1136">
        <v>302</v>
      </c>
      <c r="W31" s="1136"/>
      <c r="X31" s="1136"/>
      <c r="Y31" s="1136"/>
      <c r="Z31" s="1136"/>
      <c r="AA31" s="1136">
        <f>Q31-V31</f>
        <v>71</v>
      </c>
      <c r="AB31" s="1136"/>
      <c r="AC31" s="1136"/>
      <c r="AD31" s="1136"/>
      <c r="AE31" s="1137"/>
      <c r="AF31" s="1113">
        <v>71</v>
      </c>
      <c r="AG31" s="1114"/>
      <c r="AH31" s="1114"/>
      <c r="AI31" s="1114"/>
      <c r="AJ31" s="1115"/>
      <c r="AK31" s="1074">
        <v>125</v>
      </c>
      <c r="AL31" s="1065"/>
      <c r="AM31" s="1065"/>
      <c r="AN31" s="1065"/>
      <c r="AO31" s="1065"/>
      <c r="AP31" s="1065">
        <v>1665</v>
      </c>
      <c r="AQ31" s="1065"/>
      <c r="AR31" s="1065"/>
      <c r="AS31" s="1065"/>
      <c r="AT31" s="1065"/>
      <c r="AU31" s="1065">
        <v>1525</v>
      </c>
      <c r="AV31" s="1065"/>
      <c r="AW31" s="1065"/>
      <c r="AX31" s="1065"/>
      <c r="AY31" s="1065"/>
      <c r="AZ31" s="1134" t="s">
        <v>502</v>
      </c>
      <c r="BA31" s="1134"/>
      <c r="BB31" s="1134"/>
      <c r="BC31" s="1134"/>
      <c r="BD31" s="1134"/>
      <c r="BE31" s="1124" t="s">
        <v>401</v>
      </c>
      <c r="BF31" s="1124"/>
      <c r="BG31" s="1124"/>
      <c r="BH31" s="1124"/>
      <c r="BI31" s="1125"/>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x14ac:dyDescent="0.15">
      <c r="A32" s="266">
        <v>5</v>
      </c>
      <c r="B32" s="1129"/>
      <c r="C32" s="1130"/>
      <c r="D32" s="1130"/>
      <c r="E32" s="1130"/>
      <c r="F32" s="1130"/>
      <c r="G32" s="1130"/>
      <c r="H32" s="1130"/>
      <c r="I32" s="1130"/>
      <c r="J32" s="1130"/>
      <c r="K32" s="1130"/>
      <c r="L32" s="1130"/>
      <c r="M32" s="1130"/>
      <c r="N32" s="1130"/>
      <c r="O32" s="1130"/>
      <c r="P32" s="1131"/>
      <c r="Q32" s="1135"/>
      <c r="R32" s="1136"/>
      <c r="S32" s="1136"/>
      <c r="T32" s="1136"/>
      <c r="U32" s="1136"/>
      <c r="V32" s="1136"/>
      <c r="W32" s="1136"/>
      <c r="X32" s="1136"/>
      <c r="Y32" s="1136"/>
      <c r="Z32" s="1136"/>
      <c r="AA32" s="1136"/>
      <c r="AB32" s="1136"/>
      <c r="AC32" s="1136"/>
      <c r="AD32" s="1136"/>
      <c r="AE32" s="1137"/>
      <c r="AF32" s="1113"/>
      <c r="AG32" s="1114"/>
      <c r="AH32" s="1114"/>
      <c r="AI32" s="1114"/>
      <c r="AJ32" s="1115"/>
      <c r="AK32" s="1074"/>
      <c r="AL32" s="1065"/>
      <c r="AM32" s="1065"/>
      <c r="AN32" s="1065"/>
      <c r="AO32" s="1065"/>
      <c r="AP32" s="1065"/>
      <c r="AQ32" s="1065"/>
      <c r="AR32" s="1065"/>
      <c r="AS32" s="1065"/>
      <c r="AT32" s="1065"/>
      <c r="AU32" s="1065"/>
      <c r="AV32" s="1065"/>
      <c r="AW32" s="1065"/>
      <c r="AX32" s="1065"/>
      <c r="AY32" s="1065"/>
      <c r="AZ32" s="1134"/>
      <c r="BA32" s="1134"/>
      <c r="BB32" s="1134"/>
      <c r="BC32" s="1134"/>
      <c r="BD32" s="1134"/>
      <c r="BE32" s="1124"/>
      <c r="BF32" s="1124"/>
      <c r="BG32" s="1124"/>
      <c r="BH32" s="1124"/>
      <c r="BI32" s="1125"/>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x14ac:dyDescent="0.15">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4"/>
      <c r="BA33" s="1134"/>
      <c r="BB33" s="1134"/>
      <c r="BC33" s="1134"/>
      <c r="BD33" s="1134"/>
      <c r="BE33" s="1124"/>
      <c r="BF33" s="1124"/>
      <c r="BG33" s="1124"/>
      <c r="BH33" s="1124"/>
      <c r="BI33" s="1125"/>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4"/>
      <c r="BA34" s="1134"/>
      <c r="BB34" s="1134"/>
      <c r="BC34" s="1134"/>
      <c r="BD34" s="1134"/>
      <c r="BE34" s="1124"/>
      <c r="BF34" s="1124"/>
      <c r="BG34" s="1124"/>
      <c r="BH34" s="1124"/>
      <c r="BI34" s="1125"/>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4"/>
      <c r="BA35" s="1134"/>
      <c r="BB35" s="1134"/>
      <c r="BC35" s="1134"/>
      <c r="BD35" s="1134"/>
      <c r="BE35" s="1124"/>
      <c r="BF35" s="1124"/>
      <c r="BG35" s="1124"/>
      <c r="BH35" s="1124"/>
      <c r="BI35" s="1125"/>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4"/>
      <c r="BA36" s="1134"/>
      <c r="BB36" s="1134"/>
      <c r="BC36" s="1134"/>
      <c r="BD36" s="1134"/>
      <c r="BE36" s="1124"/>
      <c r="BF36" s="1124"/>
      <c r="BG36" s="1124"/>
      <c r="BH36" s="1124"/>
      <c r="BI36" s="1125"/>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4"/>
      <c r="BA37" s="1134"/>
      <c r="BB37" s="1134"/>
      <c r="BC37" s="1134"/>
      <c r="BD37" s="1134"/>
      <c r="BE37" s="1124"/>
      <c r="BF37" s="1124"/>
      <c r="BG37" s="1124"/>
      <c r="BH37" s="1124"/>
      <c r="BI37" s="1125"/>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4"/>
      <c r="BA38" s="1134"/>
      <c r="BB38" s="1134"/>
      <c r="BC38" s="1134"/>
      <c r="BD38" s="1134"/>
      <c r="BE38" s="1124"/>
      <c r="BF38" s="1124"/>
      <c r="BG38" s="1124"/>
      <c r="BH38" s="1124"/>
      <c r="BI38" s="1125"/>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4"/>
      <c r="BA39" s="1134"/>
      <c r="BB39" s="1134"/>
      <c r="BC39" s="1134"/>
      <c r="BD39" s="1134"/>
      <c r="BE39" s="1124"/>
      <c r="BF39" s="1124"/>
      <c r="BG39" s="1124"/>
      <c r="BH39" s="1124"/>
      <c r="BI39" s="1125"/>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4"/>
      <c r="BA40" s="1134"/>
      <c r="BB40" s="1134"/>
      <c r="BC40" s="1134"/>
      <c r="BD40" s="1134"/>
      <c r="BE40" s="1124"/>
      <c r="BF40" s="1124"/>
      <c r="BG40" s="1124"/>
      <c r="BH40" s="1124"/>
      <c r="BI40" s="1125"/>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4"/>
      <c r="BA41" s="1134"/>
      <c r="BB41" s="1134"/>
      <c r="BC41" s="1134"/>
      <c r="BD41" s="1134"/>
      <c r="BE41" s="1124"/>
      <c r="BF41" s="1124"/>
      <c r="BG41" s="1124"/>
      <c r="BH41" s="1124"/>
      <c r="BI41" s="1125"/>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4"/>
      <c r="BA42" s="1134"/>
      <c r="BB42" s="1134"/>
      <c r="BC42" s="1134"/>
      <c r="BD42" s="1134"/>
      <c r="BE42" s="1124"/>
      <c r="BF42" s="1124"/>
      <c r="BG42" s="1124"/>
      <c r="BH42" s="1124"/>
      <c r="BI42" s="1125"/>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4"/>
      <c r="BA43" s="1134"/>
      <c r="BB43" s="1134"/>
      <c r="BC43" s="1134"/>
      <c r="BD43" s="1134"/>
      <c r="BE43" s="1124"/>
      <c r="BF43" s="1124"/>
      <c r="BG43" s="1124"/>
      <c r="BH43" s="1124"/>
      <c r="BI43" s="1125"/>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4"/>
      <c r="BA44" s="1134"/>
      <c r="BB44" s="1134"/>
      <c r="BC44" s="1134"/>
      <c r="BD44" s="1134"/>
      <c r="BE44" s="1124"/>
      <c r="BF44" s="1124"/>
      <c r="BG44" s="1124"/>
      <c r="BH44" s="1124"/>
      <c r="BI44" s="1125"/>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4"/>
      <c r="BA45" s="1134"/>
      <c r="BB45" s="1134"/>
      <c r="BC45" s="1134"/>
      <c r="BD45" s="1134"/>
      <c r="BE45" s="1124"/>
      <c r="BF45" s="1124"/>
      <c r="BG45" s="1124"/>
      <c r="BH45" s="1124"/>
      <c r="BI45" s="1125"/>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4"/>
      <c r="BA46" s="1134"/>
      <c r="BB46" s="1134"/>
      <c r="BC46" s="1134"/>
      <c r="BD46" s="1134"/>
      <c r="BE46" s="1124"/>
      <c r="BF46" s="1124"/>
      <c r="BG46" s="1124"/>
      <c r="BH46" s="1124"/>
      <c r="BI46" s="1125"/>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4"/>
      <c r="BA47" s="1134"/>
      <c r="BB47" s="1134"/>
      <c r="BC47" s="1134"/>
      <c r="BD47" s="1134"/>
      <c r="BE47" s="1124"/>
      <c r="BF47" s="1124"/>
      <c r="BG47" s="1124"/>
      <c r="BH47" s="1124"/>
      <c r="BI47" s="1125"/>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4"/>
      <c r="BA48" s="1134"/>
      <c r="BB48" s="1134"/>
      <c r="BC48" s="1134"/>
      <c r="BD48" s="1134"/>
      <c r="BE48" s="1124"/>
      <c r="BF48" s="1124"/>
      <c r="BG48" s="1124"/>
      <c r="BH48" s="1124"/>
      <c r="BI48" s="1125"/>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4"/>
      <c r="BA49" s="1134"/>
      <c r="BB49" s="1134"/>
      <c r="BC49" s="1134"/>
      <c r="BD49" s="1134"/>
      <c r="BE49" s="1124"/>
      <c r="BF49" s="1124"/>
      <c r="BG49" s="1124"/>
      <c r="BH49" s="1124"/>
      <c r="BI49" s="1125"/>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7"/>
      <c r="S50" s="1117"/>
      <c r="T50" s="1117"/>
      <c r="U50" s="1117"/>
      <c r="V50" s="1117"/>
      <c r="W50" s="1117"/>
      <c r="X50" s="1117"/>
      <c r="Y50" s="1117"/>
      <c r="Z50" s="1117"/>
      <c r="AA50" s="1117"/>
      <c r="AB50" s="1117"/>
      <c r="AC50" s="1117"/>
      <c r="AD50" s="1117"/>
      <c r="AE50" s="1133"/>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4"/>
      <c r="BF50" s="1124"/>
      <c r="BG50" s="1124"/>
      <c r="BH50" s="1124"/>
      <c r="BI50" s="1125"/>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7"/>
      <c r="S51" s="1117"/>
      <c r="T51" s="1117"/>
      <c r="U51" s="1117"/>
      <c r="V51" s="1117"/>
      <c r="W51" s="1117"/>
      <c r="X51" s="1117"/>
      <c r="Y51" s="1117"/>
      <c r="Z51" s="1117"/>
      <c r="AA51" s="1117"/>
      <c r="AB51" s="1117"/>
      <c r="AC51" s="1117"/>
      <c r="AD51" s="1117"/>
      <c r="AE51" s="1133"/>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4"/>
      <c r="BF51" s="1124"/>
      <c r="BG51" s="1124"/>
      <c r="BH51" s="1124"/>
      <c r="BI51" s="1125"/>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7"/>
      <c r="S52" s="1117"/>
      <c r="T52" s="1117"/>
      <c r="U52" s="1117"/>
      <c r="V52" s="1117"/>
      <c r="W52" s="1117"/>
      <c r="X52" s="1117"/>
      <c r="Y52" s="1117"/>
      <c r="Z52" s="1117"/>
      <c r="AA52" s="1117"/>
      <c r="AB52" s="1117"/>
      <c r="AC52" s="1117"/>
      <c r="AD52" s="1117"/>
      <c r="AE52" s="1133"/>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4"/>
      <c r="BF52" s="1124"/>
      <c r="BG52" s="1124"/>
      <c r="BH52" s="1124"/>
      <c r="BI52" s="1125"/>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7"/>
      <c r="S53" s="1117"/>
      <c r="T53" s="1117"/>
      <c r="U53" s="1117"/>
      <c r="V53" s="1117"/>
      <c r="W53" s="1117"/>
      <c r="X53" s="1117"/>
      <c r="Y53" s="1117"/>
      <c r="Z53" s="1117"/>
      <c r="AA53" s="1117"/>
      <c r="AB53" s="1117"/>
      <c r="AC53" s="1117"/>
      <c r="AD53" s="1117"/>
      <c r="AE53" s="1133"/>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4"/>
      <c r="BF53" s="1124"/>
      <c r="BG53" s="1124"/>
      <c r="BH53" s="1124"/>
      <c r="BI53" s="1125"/>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7"/>
      <c r="S54" s="1117"/>
      <c r="T54" s="1117"/>
      <c r="U54" s="1117"/>
      <c r="V54" s="1117"/>
      <c r="W54" s="1117"/>
      <c r="X54" s="1117"/>
      <c r="Y54" s="1117"/>
      <c r="Z54" s="1117"/>
      <c r="AA54" s="1117"/>
      <c r="AB54" s="1117"/>
      <c r="AC54" s="1117"/>
      <c r="AD54" s="1117"/>
      <c r="AE54" s="1133"/>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4"/>
      <c r="BF54" s="1124"/>
      <c r="BG54" s="1124"/>
      <c r="BH54" s="1124"/>
      <c r="BI54" s="1125"/>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7"/>
      <c r="S55" s="1117"/>
      <c r="T55" s="1117"/>
      <c r="U55" s="1117"/>
      <c r="V55" s="1117"/>
      <c r="W55" s="1117"/>
      <c r="X55" s="1117"/>
      <c r="Y55" s="1117"/>
      <c r="Z55" s="1117"/>
      <c r="AA55" s="1117"/>
      <c r="AB55" s="1117"/>
      <c r="AC55" s="1117"/>
      <c r="AD55" s="1117"/>
      <c r="AE55" s="1133"/>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4"/>
      <c r="BF55" s="1124"/>
      <c r="BG55" s="1124"/>
      <c r="BH55" s="1124"/>
      <c r="BI55" s="1125"/>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7"/>
      <c r="S56" s="1117"/>
      <c r="T56" s="1117"/>
      <c r="U56" s="1117"/>
      <c r="V56" s="1117"/>
      <c r="W56" s="1117"/>
      <c r="X56" s="1117"/>
      <c r="Y56" s="1117"/>
      <c r="Z56" s="1117"/>
      <c r="AA56" s="1117"/>
      <c r="AB56" s="1117"/>
      <c r="AC56" s="1117"/>
      <c r="AD56" s="1117"/>
      <c r="AE56" s="1133"/>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4"/>
      <c r="BF56" s="1124"/>
      <c r="BG56" s="1124"/>
      <c r="BH56" s="1124"/>
      <c r="BI56" s="1125"/>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7"/>
      <c r="S57" s="1117"/>
      <c r="T57" s="1117"/>
      <c r="U57" s="1117"/>
      <c r="V57" s="1117"/>
      <c r="W57" s="1117"/>
      <c r="X57" s="1117"/>
      <c r="Y57" s="1117"/>
      <c r="Z57" s="1117"/>
      <c r="AA57" s="1117"/>
      <c r="AB57" s="1117"/>
      <c r="AC57" s="1117"/>
      <c r="AD57" s="1117"/>
      <c r="AE57" s="1133"/>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4"/>
      <c r="BF57" s="1124"/>
      <c r="BG57" s="1124"/>
      <c r="BH57" s="1124"/>
      <c r="BI57" s="1125"/>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7"/>
      <c r="S58" s="1117"/>
      <c r="T58" s="1117"/>
      <c r="U58" s="1117"/>
      <c r="V58" s="1117"/>
      <c r="W58" s="1117"/>
      <c r="X58" s="1117"/>
      <c r="Y58" s="1117"/>
      <c r="Z58" s="1117"/>
      <c r="AA58" s="1117"/>
      <c r="AB58" s="1117"/>
      <c r="AC58" s="1117"/>
      <c r="AD58" s="1117"/>
      <c r="AE58" s="1133"/>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4"/>
      <c r="BF58" s="1124"/>
      <c r="BG58" s="1124"/>
      <c r="BH58" s="1124"/>
      <c r="BI58" s="1125"/>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7"/>
      <c r="S59" s="1117"/>
      <c r="T59" s="1117"/>
      <c r="U59" s="1117"/>
      <c r="V59" s="1117"/>
      <c r="W59" s="1117"/>
      <c r="X59" s="1117"/>
      <c r="Y59" s="1117"/>
      <c r="Z59" s="1117"/>
      <c r="AA59" s="1117"/>
      <c r="AB59" s="1117"/>
      <c r="AC59" s="1117"/>
      <c r="AD59" s="1117"/>
      <c r="AE59" s="1133"/>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4"/>
      <c r="BF59" s="1124"/>
      <c r="BG59" s="1124"/>
      <c r="BH59" s="1124"/>
      <c r="BI59" s="1125"/>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7"/>
      <c r="S60" s="1117"/>
      <c r="T60" s="1117"/>
      <c r="U60" s="1117"/>
      <c r="V60" s="1117"/>
      <c r="W60" s="1117"/>
      <c r="X60" s="1117"/>
      <c r="Y60" s="1117"/>
      <c r="Z60" s="1117"/>
      <c r="AA60" s="1117"/>
      <c r="AB60" s="1117"/>
      <c r="AC60" s="1117"/>
      <c r="AD60" s="1117"/>
      <c r="AE60" s="1133"/>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4"/>
      <c r="BF60" s="1124"/>
      <c r="BG60" s="1124"/>
      <c r="BH60" s="1124"/>
      <c r="BI60" s="1125"/>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7"/>
      <c r="S61" s="1117"/>
      <c r="T61" s="1117"/>
      <c r="U61" s="1117"/>
      <c r="V61" s="1117"/>
      <c r="W61" s="1117"/>
      <c r="X61" s="1117"/>
      <c r="Y61" s="1117"/>
      <c r="Z61" s="1117"/>
      <c r="AA61" s="1117"/>
      <c r="AB61" s="1117"/>
      <c r="AC61" s="1117"/>
      <c r="AD61" s="1117"/>
      <c r="AE61" s="1133"/>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4"/>
      <c r="BF61" s="1124"/>
      <c r="BG61" s="1124"/>
      <c r="BH61" s="1124"/>
      <c r="BI61" s="1125"/>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7"/>
      <c r="S62" s="1117"/>
      <c r="T62" s="1117"/>
      <c r="U62" s="1117"/>
      <c r="V62" s="1117"/>
      <c r="W62" s="1117"/>
      <c r="X62" s="1117"/>
      <c r="Y62" s="1117"/>
      <c r="Z62" s="1117"/>
      <c r="AA62" s="1117"/>
      <c r="AB62" s="1117"/>
      <c r="AC62" s="1117"/>
      <c r="AD62" s="1117"/>
      <c r="AE62" s="1133"/>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4"/>
      <c r="BF62" s="1124"/>
      <c r="BG62" s="1124"/>
      <c r="BH62" s="1124"/>
      <c r="BI62" s="1125"/>
      <c r="BJ62" s="1126" t="s">
        <v>402</v>
      </c>
      <c r="BK62" s="1127"/>
      <c r="BL62" s="1127"/>
      <c r="BM62" s="1127"/>
      <c r="BN62" s="1128"/>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053"/>
      <c r="AF63" s="1122">
        <v>1277</v>
      </c>
      <c r="AG63" s="1048"/>
      <c r="AH63" s="1048"/>
      <c r="AI63" s="1048"/>
      <c r="AJ63" s="1123"/>
      <c r="AK63" s="1054"/>
      <c r="AL63" s="1052"/>
      <c r="AM63" s="1052"/>
      <c r="AN63" s="1052"/>
      <c r="AO63" s="1052"/>
      <c r="AP63" s="1048"/>
      <c r="AQ63" s="1048"/>
      <c r="AR63" s="1048"/>
      <c r="AS63" s="1048"/>
      <c r="AT63" s="1048"/>
      <c r="AU63" s="1048"/>
      <c r="AV63" s="1048"/>
      <c r="AW63" s="1048"/>
      <c r="AX63" s="1048"/>
      <c r="AY63" s="1048"/>
      <c r="AZ63" s="1119"/>
      <c r="BA63" s="1119"/>
      <c r="BB63" s="1119"/>
      <c r="BC63" s="1119"/>
      <c r="BD63" s="1119"/>
      <c r="BE63" s="1049"/>
      <c r="BF63" s="1049"/>
      <c r="BG63" s="1049"/>
      <c r="BH63" s="1049"/>
      <c r="BI63" s="1050"/>
      <c r="BJ63" s="1120" t="s">
        <v>128</v>
      </c>
      <c r="BK63" s="1040"/>
      <c r="BL63" s="1040"/>
      <c r="BM63" s="1040"/>
      <c r="BN63" s="1121"/>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x14ac:dyDescent="0.15">
      <c r="A66" s="1089" t="s">
        <v>405</v>
      </c>
      <c r="B66" s="1090"/>
      <c r="C66" s="1090"/>
      <c r="D66" s="1090"/>
      <c r="E66" s="1090"/>
      <c r="F66" s="1090"/>
      <c r="G66" s="1090"/>
      <c r="H66" s="1090"/>
      <c r="I66" s="1090"/>
      <c r="J66" s="1090"/>
      <c r="K66" s="1090"/>
      <c r="L66" s="1090"/>
      <c r="M66" s="1090"/>
      <c r="N66" s="1090"/>
      <c r="O66" s="1090"/>
      <c r="P66" s="1091"/>
      <c r="Q66" s="1095" t="s">
        <v>406</v>
      </c>
      <c r="R66" s="1096"/>
      <c r="S66" s="1096"/>
      <c r="T66" s="1096"/>
      <c r="U66" s="1097"/>
      <c r="V66" s="1095" t="s">
        <v>407</v>
      </c>
      <c r="W66" s="1096"/>
      <c r="X66" s="1096"/>
      <c r="Y66" s="1096"/>
      <c r="Z66" s="1097"/>
      <c r="AA66" s="1095" t="s">
        <v>390</v>
      </c>
      <c r="AB66" s="1096"/>
      <c r="AC66" s="1096"/>
      <c r="AD66" s="1096"/>
      <c r="AE66" s="1097"/>
      <c r="AF66" s="1101" t="s">
        <v>391</v>
      </c>
      <c r="AG66" s="1102"/>
      <c r="AH66" s="1102"/>
      <c r="AI66" s="1102"/>
      <c r="AJ66" s="1103"/>
      <c r="AK66" s="1095" t="s">
        <v>392</v>
      </c>
      <c r="AL66" s="1090"/>
      <c r="AM66" s="1090"/>
      <c r="AN66" s="1090"/>
      <c r="AO66" s="1091"/>
      <c r="AP66" s="1095" t="s">
        <v>393</v>
      </c>
      <c r="AQ66" s="1096"/>
      <c r="AR66" s="1096"/>
      <c r="AS66" s="1096"/>
      <c r="AT66" s="1097"/>
      <c r="AU66" s="1095" t="s">
        <v>408</v>
      </c>
      <c r="AV66" s="1096"/>
      <c r="AW66" s="1096"/>
      <c r="AX66" s="1096"/>
      <c r="AY66" s="1097"/>
      <c r="AZ66" s="1095" t="s">
        <v>371</v>
      </c>
      <c r="BA66" s="1096"/>
      <c r="BB66" s="1096"/>
      <c r="BC66" s="1096"/>
      <c r="BD66" s="1111"/>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9" t="s">
        <v>562</v>
      </c>
      <c r="C68" s="1080"/>
      <c r="D68" s="1080"/>
      <c r="E68" s="1080"/>
      <c r="F68" s="1080"/>
      <c r="G68" s="1080"/>
      <c r="H68" s="1080"/>
      <c r="I68" s="1080"/>
      <c r="J68" s="1080"/>
      <c r="K68" s="1080"/>
      <c r="L68" s="1080"/>
      <c r="M68" s="1080"/>
      <c r="N68" s="1080"/>
      <c r="O68" s="1080"/>
      <c r="P68" s="1081"/>
      <c r="Q68" s="1082">
        <v>211</v>
      </c>
      <c r="R68" s="1076"/>
      <c r="S68" s="1076"/>
      <c r="T68" s="1076"/>
      <c r="U68" s="1076"/>
      <c r="V68" s="1076">
        <v>200</v>
      </c>
      <c r="W68" s="1076"/>
      <c r="X68" s="1076"/>
      <c r="Y68" s="1076"/>
      <c r="Z68" s="1076"/>
      <c r="AA68" s="1076">
        <f>Q68-V68</f>
        <v>11</v>
      </c>
      <c r="AB68" s="1076"/>
      <c r="AC68" s="1076"/>
      <c r="AD68" s="1076"/>
      <c r="AE68" s="1076"/>
      <c r="AF68" s="1076">
        <v>11</v>
      </c>
      <c r="AG68" s="1076"/>
      <c r="AH68" s="1076"/>
      <c r="AI68" s="1076"/>
      <c r="AJ68" s="1076"/>
      <c r="AK68" s="1076" t="s">
        <v>502</v>
      </c>
      <c r="AL68" s="1076"/>
      <c r="AM68" s="1076"/>
      <c r="AN68" s="1076"/>
      <c r="AO68" s="1076"/>
      <c r="AP68" s="1076" t="s">
        <v>502</v>
      </c>
      <c r="AQ68" s="1076"/>
      <c r="AR68" s="1076"/>
      <c r="AS68" s="1076"/>
      <c r="AT68" s="1076"/>
      <c r="AU68" s="1076" t="s">
        <v>502</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8" t="s">
        <v>563</v>
      </c>
      <c r="C69" s="1069"/>
      <c r="D69" s="1069"/>
      <c r="E69" s="1069"/>
      <c r="F69" s="1069"/>
      <c r="G69" s="1069"/>
      <c r="H69" s="1069"/>
      <c r="I69" s="1069"/>
      <c r="J69" s="1069"/>
      <c r="K69" s="1069"/>
      <c r="L69" s="1069"/>
      <c r="M69" s="1069"/>
      <c r="N69" s="1069"/>
      <c r="O69" s="1069"/>
      <c r="P69" s="1070"/>
      <c r="Q69" s="1071">
        <v>9353</v>
      </c>
      <c r="R69" s="1065"/>
      <c r="S69" s="1065"/>
      <c r="T69" s="1065"/>
      <c r="U69" s="1065"/>
      <c r="V69" s="1065">
        <v>8371</v>
      </c>
      <c r="W69" s="1065"/>
      <c r="X69" s="1065"/>
      <c r="Y69" s="1065"/>
      <c r="Z69" s="1065"/>
      <c r="AA69" s="1065">
        <f>Q69-V69</f>
        <v>982</v>
      </c>
      <c r="AB69" s="1065"/>
      <c r="AC69" s="1065"/>
      <c r="AD69" s="1065"/>
      <c r="AE69" s="1065"/>
      <c r="AF69" s="1065">
        <v>982</v>
      </c>
      <c r="AG69" s="1065"/>
      <c r="AH69" s="1065"/>
      <c r="AI69" s="1065"/>
      <c r="AJ69" s="1065"/>
      <c r="AK69" s="1065" t="s">
        <v>502</v>
      </c>
      <c r="AL69" s="1065"/>
      <c r="AM69" s="1065"/>
      <c r="AN69" s="1065"/>
      <c r="AO69" s="1065"/>
      <c r="AP69" s="1065" t="s">
        <v>502</v>
      </c>
      <c r="AQ69" s="1065"/>
      <c r="AR69" s="1065"/>
      <c r="AS69" s="1065"/>
      <c r="AT69" s="1065"/>
      <c r="AU69" s="1065" t="s">
        <v>502</v>
      </c>
      <c r="AV69" s="1065"/>
      <c r="AW69" s="1065"/>
      <c r="AX69" s="1065"/>
      <c r="AY69" s="1065"/>
      <c r="AZ69" s="1066"/>
      <c r="BA69" s="1066"/>
      <c r="BB69" s="1066"/>
      <c r="BC69" s="1066"/>
      <c r="BD69" s="1067"/>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8" t="s">
        <v>564</v>
      </c>
      <c r="C70" s="1069"/>
      <c r="D70" s="1069"/>
      <c r="E70" s="1069"/>
      <c r="F70" s="1069"/>
      <c r="G70" s="1069"/>
      <c r="H70" s="1069"/>
      <c r="I70" s="1069"/>
      <c r="J70" s="1069"/>
      <c r="K70" s="1069"/>
      <c r="L70" s="1069"/>
      <c r="M70" s="1069"/>
      <c r="N70" s="1069"/>
      <c r="O70" s="1069"/>
      <c r="P70" s="1070"/>
      <c r="Q70" s="1071">
        <v>143</v>
      </c>
      <c r="R70" s="1065"/>
      <c r="S70" s="1065"/>
      <c r="T70" s="1065"/>
      <c r="U70" s="1065"/>
      <c r="V70" s="1065">
        <v>133</v>
      </c>
      <c r="W70" s="1065"/>
      <c r="X70" s="1065"/>
      <c r="Y70" s="1065"/>
      <c r="Z70" s="1065"/>
      <c r="AA70" s="1065">
        <f t="shared" ref="AA70:AA80" si="0">Q70-V70</f>
        <v>10</v>
      </c>
      <c r="AB70" s="1065"/>
      <c r="AC70" s="1065"/>
      <c r="AD70" s="1065"/>
      <c r="AE70" s="1065"/>
      <c r="AF70" s="1065">
        <v>10</v>
      </c>
      <c r="AG70" s="1065"/>
      <c r="AH70" s="1065"/>
      <c r="AI70" s="1065"/>
      <c r="AJ70" s="1065"/>
      <c r="AK70" s="1065" t="s">
        <v>502</v>
      </c>
      <c r="AL70" s="1065"/>
      <c r="AM70" s="1065"/>
      <c r="AN70" s="1065"/>
      <c r="AO70" s="1065"/>
      <c r="AP70" s="1065" t="s">
        <v>502</v>
      </c>
      <c r="AQ70" s="1065"/>
      <c r="AR70" s="1065"/>
      <c r="AS70" s="1065"/>
      <c r="AT70" s="1065"/>
      <c r="AU70" s="1065" t="s">
        <v>502</v>
      </c>
      <c r="AV70" s="1065"/>
      <c r="AW70" s="1065"/>
      <c r="AX70" s="1065"/>
      <c r="AY70" s="1065"/>
      <c r="AZ70" s="1066"/>
      <c r="BA70" s="1066"/>
      <c r="BB70" s="1066"/>
      <c r="BC70" s="1066"/>
      <c r="BD70" s="1067"/>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8" t="s">
        <v>565</v>
      </c>
      <c r="C71" s="1069"/>
      <c r="D71" s="1069"/>
      <c r="E71" s="1069"/>
      <c r="F71" s="1069"/>
      <c r="G71" s="1069"/>
      <c r="H71" s="1069"/>
      <c r="I71" s="1069"/>
      <c r="J71" s="1069"/>
      <c r="K71" s="1069"/>
      <c r="L71" s="1069"/>
      <c r="M71" s="1069"/>
      <c r="N71" s="1069"/>
      <c r="O71" s="1069"/>
      <c r="P71" s="1070"/>
      <c r="Q71" s="1071">
        <v>238</v>
      </c>
      <c r="R71" s="1065"/>
      <c r="S71" s="1065"/>
      <c r="T71" s="1065"/>
      <c r="U71" s="1065"/>
      <c r="V71" s="1065">
        <v>209</v>
      </c>
      <c r="W71" s="1065"/>
      <c r="X71" s="1065"/>
      <c r="Y71" s="1065"/>
      <c r="Z71" s="1065"/>
      <c r="AA71" s="1065">
        <f t="shared" ref="AA71" si="1">Q71-V71</f>
        <v>29</v>
      </c>
      <c r="AB71" s="1065"/>
      <c r="AC71" s="1065"/>
      <c r="AD71" s="1065"/>
      <c r="AE71" s="1065"/>
      <c r="AF71" s="1065">
        <v>29</v>
      </c>
      <c r="AG71" s="1065"/>
      <c r="AH71" s="1065"/>
      <c r="AI71" s="1065"/>
      <c r="AJ71" s="1065"/>
      <c r="AK71" s="1065" t="s">
        <v>502</v>
      </c>
      <c r="AL71" s="1065"/>
      <c r="AM71" s="1065"/>
      <c r="AN71" s="1065"/>
      <c r="AO71" s="1065"/>
      <c r="AP71" s="1065" t="s">
        <v>502</v>
      </c>
      <c r="AQ71" s="1065"/>
      <c r="AR71" s="1065"/>
      <c r="AS71" s="1065"/>
      <c r="AT71" s="1065"/>
      <c r="AU71" s="1065" t="s">
        <v>502</v>
      </c>
      <c r="AV71" s="1065"/>
      <c r="AW71" s="1065"/>
      <c r="AX71" s="1065"/>
      <c r="AY71" s="1065"/>
      <c r="AZ71" s="1066"/>
      <c r="BA71" s="1066"/>
      <c r="BB71" s="1066"/>
      <c r="BC71" s="1066"/>
      <c r="BD71" s="1067"/>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8" t="s">
        <v>566</v>
      </c>
      <c r="C72" s="1069"/>
      <c r="D72" s="1069"/>
      <c r="E72" s="1069"/>
      <c r="F72" s="1069"/>
      <c r="G72" s="1069"/>
      <c r="H72" s="1069"/>
      <c r="I72" s="1069"/>
      <c r="J72" s="1069"/>
      <c r="K72" s="1069"/>
      <c r="L72" s="1069"/>
      <c r="M72" s="1069"/>
      <c r="N72" s="1069"/>
      <c r="O72" s="1069"/>
      <c r="P72" s="1070"/>
      <c r="Q72" s="1071">
        <v>46</v>
      </c>
      <c r="R72" s="1065"/>
      <c r="S72" s="1065"/>
      <c r="T72" s="1065"/>
      <c r="U72" s="1065"/>
      <c r="V72" s="1065">
        <v>34</v>
      </c>
      <c r="W72" s="1065"/>
      <c r="X72" s="1065"/>
      <c r="Y72" s="1065"/>
      <c r="Z72" s="1065"/>
      <c r="AA72" s="1065">
        <f t="shared" si="0"/>
        <v>12</v>
      </c>
      <c r="AB72" s="1065"/>
      <c r="AC72" s="1065"/>
      <c r="AD72" s="1065"/>
      <c r="AE72" s="1065"/>
      <c r="AF72" s="1065">
        <v>12</v>
      </c>
      <c r="AG72" s="1065"/>
      <c r="AH72" s="1065"/>
      <c r="AI72" s="1065"/>
      <c r="AJ72" s="1065"/>
      <c r="AK72" s="1065" t="s">
        <v>502</v>
      </c>
      <c r="AL72" s="1065"/>
      <c r="AM72" s="1065"/>
      <c r="AN72" s="1065"/>
      <c r="AO72" s="1065"/>
      <c r="AP72" s="1065" t="s">
        <v>502</v>
      </c>
      <c r="AQ72" s="1065"/>
      <c r="AR72" s="1065"/>
      <c r="AS72" s="1065"/>
      <c r="AT72" s="1065"/>
      <c r="AU72" s="1065" t="s">
        <v>502</v>
      </c>
      <c r="AV72" s="1065"/>
      <c r="AW72" s="1065"/>
      <c r="AX72" s="1065"/>
      <c r="AY72" s="1065"/>
      <c r="AZ72" s="1066"/>
      <c r="BA72" s="1066"/>
      <c r="BB72" s="1066"/>
      <c r="BC72" s="1066"/>
      <c r="BD72" s="1067"/>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8" t="s">
        <v>567</v>
      </c>
      <c r="C73" s="1069"/>
      <c r="D73" s="1069"/>
      <c r="E73" s="1069"/>
      <c r="F73" s="1069"/>
      <c r="G73" s="1069"/>
      <c r="H73" s="1069"/>
      <c r="I73" s="1069"/>
      <c r="J73" s="1069"/>
      <c r="K73" s="1069"/>
      <c r="L73" s="1069"/>
      <c r="M73" s="1069"/>
      <c r="N73" s="1069"/>
      <c r="O73" s="1069"/>
      <c r="P73" s="1070"/>
      <c r="Q73" s="1071">
        <v>0</v>
      </c>
      <c r="R73" s="1065"/>
      <c r="S73" s="1065"/>
      <c r="T73" s="1065"/>
      <c r="U73" s="1065"/>
      <c r="V73" s="1065">
        <v>36</v>
      </c>
      <c r="W73" s="1065"/>
      <c r="X73" s="1065"/>
      <c r="Y73" s="1065"/>
      <c r="Z73" s="1065"/>
      <c r="AA73" s="1065">
        <f t="shared" si="0"/>
        <v>-36</v>
      </c>
      <c r="AB73" s="1065"/>
      <c r="AC73" s="1065"/>
      <c r="AD73" s="1065"/>
      <c r="AE73" s="1065"/>
      <c r="AF73" s="1065">
        <v>-36</v>
      </c>
      <c r="AG73" s="1065"/>
      <c r="AH73" s="1065"/>
      <c r="AI73" s="1065"/>
      <c r="AJ73" s="1065"/>
      <c r="AK73" s="1065" t="s">
        <v>502</v>
      </c>
      <c r="AL73" s="1065"/>
      <c r="AM73" s="1065"/>
      <c r="AN73" s="1065"/>
      <c r="AO73" s="1065"/>
      <c r="AP73" s="1065" t="s">
        <v>502</v>
      </c>
      <c r="AQ73" s="1065"/>
      <c r="AR73" s="1065"/>
      <c r="AS73" s="1065"/>
      <c r="AT73" s="1065"/>
      <c r="AU73" s="1065" t="s">
        <v>502</v>
      </c>
      <c r="AV73" s="1065"/>
      <c r="AW73" s="1065"/>
      <c r="AX73" s="1065"/>
      <c r="AY73" s="1065"/>
      <c r="AZ73" s="1066"/>
      <c r="BA73" s="1066"/>
      <c r="BB73" s="1066"/>
      <c r="BC73" s="1066"/>
      <c r="BD73" s="1067"/>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8" t="s">
        <v>568</v>
      </c>
      <c r="C74" s="1069"/>
      <c r="D74" s="1069"/>
      <c r="E74" s="1069"/>
      <c r="F74" s="1069"/>
      <c r="G74" s="1069"/>
      <c r="H74" s="1069"/>
      <c r="I74" s="1069"/>
      <c r="J74" s="1069"/>
      <c r="K74" s="1069"/>
      <c r="L74" s="1069"/>
      <c r="M74" s="1069"/>
      <c r="N74" s="1069"/>
      <c r="O74" s="1069"/>
      <c r="P74" s="1070"/>
      <c r="Q74" s="1071">
        <v>1673</v>
      </c>
      <c r="R74" s="1065"/>
      <c r="S74" s="1065"/>
      <c r="T74" s="1065"/>
      <c r="U74" s="1065"/>
      <c r="V74" s="1065">
        <v>1621</v>
      </c>
      <c r="W74" s="1065"/>
      <c r="X74" s="1065"/>
      <c r="Y74" s="1065"/>
      <c r="Z74" s="1065"/>
      <c r="AA74" s="1065">
        <f t="shared" si="0"/>
        <v>52</v>
      </c>
      <c r="AB74" s="1065"/>
      <c r="AC74" s="1065"/>
      <c r="AD74" s="1065"/>
      <c r="AE74" s="1065"/>
      <c r="AF74" s="1065">
        <v>13</v>
      </c>
      <c r="AG74" s="1065"/>
      <c r="AH74" s="1065"/>
      <c r="AI74" s="1065"/>
      <c r="AJ74" s="1065"/>
      <c r="AK74" s="1065" t="s">
        <v>502</v>
      </c>
      <c r="AL74" s="1065"/>
      <c r="AM74" s="1065"/>
      <c r="AN74" s="1065"/>
      <c r="AO74" s="1065"/>
      <c r="AP74" s="1065">
        <v>790</v>
      </c>
      <c r="AQ74" s="1065"/>
      <c r="AR74" s="1065"/>
      <c r="AS74" s="1065"/>
      <c r="AT74" s="1065"/>
      <c r="AU74" s="1065">
        <v>570</v>
      </c>
      <c r="AV74" s="1065"/>
      <c r="AW74" s="1065"/>
      <c r="AX74" s="1065"/>
      <c r="AY74" s="1065"/>
      <c r="AZ74" s="1066"/>
      <c r="BA74" s="1066"/>
      <c r="BB74" s="1066"/>
      <c r="BC74" s="1066"/>
      <c r="BD74" s="1067"/>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8" t="s">
        <v>569</v>
      </c>
      <c r="C75" s="1069"/>
      <c r="D75" s="1069"/>
      <c r="E75" s="1069"/>
      <c r="F75" s="1069"/>
      <c r="G75" s="1069"/>
      <c r="H75" s="1069"/>
      <c r="I75" s="1069"/>
      <c r="J75" s="1069"/>
      <c r="K75" s="1069"/>
      <c r="L75" s="1069"/>
      <c r="M75" s="1069"/>
      <c r="N75" s="1069"/>
      <c r="O75" s="1069"/>
      <c r="P75" s="1070"/>
      <c r="Q75" s="1075">
        <v>1351</v>
      </c>
      <c r="R75" s="1073"/>
      <c r="S75" s="1073"/>
      <c r="T75" s="1073"/>
      <c r="U75" s="1074"/>
      <c r="V75" s="1072">
        <v>1306</v>
      </c>
      <c r="W75" s="1073"/>
      <c r="X75" s="1073"/>
      <c r="Y75" s="1073"/>
      <c r="Z75" s="1074"/>
      <c r="AA75" s="1065">
        <f t="shared" si="0"/>
        <v>45</v>
      </c>
      <c r="AB75" s="1065"/>
      <c r="AC75" s="1065"/>
      <c r="AD75" s="1065"/>
      <c r="AE75" s="1065"/>
      <c r="AF75" s="1072">
        <v>45</v>
      </c>
      <c r="AG75" s="1073"/>
      <c r="AH75" s="1073"/>
      <c r="AI75" s="1073"/>
      <c r="AJ75" s="1074"/>
      <c r="AK75" s="1072" t="s">
        <v>502</v>
      </c>
      <c r="AL75" s="1073"/>
      <c r="AM75" s="1073"/>
      <c r="AN75" s="1073"/>
      <c r="AO75" s="1074"/>
      <c r="AP75" s="1072">
        <v>770</v>
      </c>
      <c r="AQ75" s="1073"/>
      <c r="AR75" s="1073"/>
      <c r="AS75" s="1073"/>
      <c r="AT75" s="1074"/>
      <c r="AU75" s="1072">
        <v>296</v>
      </c>
      <c r="AV75" s="1073"/>
      <c r="AW75" s="1073"/>
      <c r="AX75" s="1073"/>
      <c r="AY75" s="1074"/>
      <c r="AZ75" s="1066"/>
      <c r="BA75" s="1066"/>
      <c r="BB75" s="1066"/>
      <c r="BC75" s="1066"/>
      <c r="BD75" s="1067"/>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8" t="s">
        <v>570</v>
      </c>
      <c r="C76" s="1069"/>
      <c r="D76" s="1069"/>
      <c r="E76" s="1069"/>
      <c r="F76" s="1069"/>
      <c r="G76" s="1069"/>
      <c r="H76" s="1069"/>
      <c r="I76" s="1069"/>
      <c r="J76" s="1069"/>
      <c r="K76" s="1069"/>
      <c r="L76" s="1069"/>
      <c r="M76" s="1069"/>
      <c r="N76" s="1069"/>
      <c r="O76" s="1069"/>
      <c r="P76" s="1070"/>
      <c r="Q76" s="1075">
        <v>207</v>
      </c>
      <c r="R76" s="1073"/>
      <c r="S76" s="1073"/>
      <c r="T76" s="1073"/>
      <c r="U76" s="1074"/>
      <c r="V76" s="1072">
        <v>201</v>
      </c>
      <c r="W76" s="1073"/>
      <c r="X76" s="1073"/>
      <c r="Y76" s="1073"/>
      <c r="Z76" s="1074"/>
      <c r="AA76" s="1065">
        <f t="shared" si="0"/>
        <v>6</v>
      </c>
      <c r="AB76" s="1065"/>
      <c r="AC76" s="1065"/>
      <c r="AD76" s="1065"/>
      <c r="AE76" s="1065"/>
      <c r="AF76" s="1072">
        <v>6</v>
      </c>
      <c r="AG76" s="1073"/>
      <c r="AH76" s="1073"/>
      <c r="AI76" s="1073"/>
      <c r="AJ76" s="1074"/>
      <c r="AK76" s="1072" t="s">
        <v>502</v>
      </c>
      <c r="AL76" s="1073"/>
      <c r="AM76" s="1073"/>
      <c r="AN76" s="1073"/>
      <c r="AO76" s="1074"/>
      <c r="AP76" s="1072" t="s">
        <v>502</v>
      </c>
      <c r="AQ76" s="1073"/>
      <c r="AR76" s="1073"/>
      <c r="AS76" s="1073"/>
      <c r="AT76" s="1074"/>
      <c r="AU76" s="1072" t="s">
        <v>502</v>
      </c>
      <c r="AV76" s="1073"/>
      <c r="AW76" s="1073"/>
      <c r="AX76" s="1073"/>
      <c r="AY76" s="1074"/>
      <c r="AZ76" s="1066"/>
      <c r="BA76" s="1066"/>
      <c r="BB76" s="1066"/>
      <c r="BC76" s="1066"/>
      <c r="BD76" s="1067"/>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8" t="s">
        <v>571</v>
      </c>
      <c r="C77" s="1069"/>
      <c r="D77" s="1069"/>
      <c r="E77" s="1069"/>
      <c r="F77" s="1069"/>
      <c r="G77" s="1069"/>
      <c r="H77" s="1069"/>
      <c r="I77" s="1069"/>
      <c r="J77" s="1069"/>
      <c r="K77" s="1069"/>
      <c r="L77" s="1069"/>
      <c r="M77" s="1069"/>
      <c r="N77" s="1069"/>
      <c r="O77" s="1069"/>
      <c r="P77" s="1070"/>
      <c r="Q77" s="1075">
        <v>988</v>
      </c>
      <c r="R77" s="1073"/>
      <c r="S77" s="1073"/>
      <c r="T77" s="1073"/>
      <c r="U77" s="1074"/>
      <c r="V77" s="1072">
        <v>913</v>
      </c>
      <c r="W77" s="1073"/>
      <c r="X77" s="1073"/>
      <c r="Y77" s="1073"/>
      <c r="Z77" s="1074"/>
      <c r="AA77" s="1065">
        <f t="shared" si="0"/>
        <v>75</v>
      </c>
      <c r="AB77" s="1065"/>
      <c r="AC77" s="1065"/>
      <c r="AD77" s="1065"/>
      <c r="AE77" s="1065"/>
      <c r="AF77" s="1072">
        <v>75</v>
      </c>
      <c r="AG77" s="1073"/>
      <c r="AH77" s="1073"/>
      <c r="AI77" s="1073"/>
      <c r="AJ77" s="1074"/>
      <c r="AK77" s="1072" t="s">
        <v>502</v>
      </c>
      <c r="AL77" s="1073"/>
      <c r="AM77" s="1073"/>
      <c r="AN77" s="1073"/>
      <c r="AO77" s="1074"/>
      <c r="AP77" s="1072" t="s">
        <v>502</v>
      </c>
      <c r="AQ77" s="1073"/>
      <c r="AR77" s="1073"/>
      <c r="AS77" s="1073"/>
      <c r="AT77" s="1074"/>
      <c r="AU77" s="1072" t="s">
        <v>502</v>
      </c>
      <c r="AV77" s="1073"/>
      <c r="AW77" s="1073"/>
      <c r="AX77" s="1073"/>
      <c r="AY77" s="1074"/>
      <c r="AZ77" s="1066"/>
      <c r="BA77" s="1066"/>
      <c r="BB77" s="1066"/>
      <c r="BC77" s="1066"/>
      <c r="BD77" s="1067"/>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8" t="s">
        <v>572</v>
      </c>
      <c r="C78" s="1069"/>
      <c r="D78" s="1069"/>
      <c r="E78" s="1069"/>
      <c r="F78" s="1069"/>
      <c r="G78" s="1069"/>
      <c r="H78" s="1069"/>
      <c r="I78" s="1069"/>
      <c r="J78" s="1069"/>
      <c r="K78" s="1069"/>
      <c r="L78" s="1069"/>
      <c r="M78" s="1069"/>
      <c r="N78" s="1069"/>
      <c r="O78" s="1069"/>
      <c r="P78" s="1070"/>
      <c r="Q78" s="1071">
        <v>33065</v>
      </c>
      <c r="R78" s="1065"/>
      <c r="S78" s="1065"/>
      <c r="T78" s="1065"/>
      <c r="U78" s="1065"/>
      <c r="V78" s="1065">
        <v>30130</v>
      </c>
      <c r="W78" s="1065"/>
      <c r="X78" s="1065"/>
      <c r="Y78" s="1065"/>
      <c r="Z78" s="1065"/>
      <c r="AA78" s="1065">
        <f t="shared" si="0"/>
        <v>2935</v>
      </c>
      <c r="AB78" s="1065"/>
      <c r="AC78" s="1065"/>
      <c r="AD78" s="1065"/>
      <c r="AE78" s="1065"/>
      <c r="AF78" s="1065">
        <v>2935</v>
      </c>
      <c r="AG78" s="1065"/>
      <c r="AH78" s="1065"/>
      <c r="AI78" s="1065"/>
      <c r="AJ78" s="1065"/>
      <c r="AK78" s="1065">
        <v>4780</v>
      </c>
      <c r="AL78" s="1065"/>
      <c r="AM78" s="1065"/>
      <c r="AN78" s="1065"/>
      <c r="AO78" s="1065"/>
      <c r="AP78" s="1065" t="s">
        <v>502</v>
      </c>
      <c r="AQ78" s="1065"/>
      <c r="AR78" s="1065"/>
      <c r="AS78" s="1065"/>
      <c r="AT78" s="1065"/>
      <c r="AU78" s="1065" t="s">
        <v>502</v>
      </c>
      <c r="AV78" s="1065"/>
      <c r="AW78" s="1065"/>
      <c r="AX78" s="1065"/>
      <c r="AY78" s="1065"/>
      <c r="AZ78" s="1066"/>
      <c r="BA78" s="1066"/>
      <c r="BB78" s="1066"/>
      <c r="BC78" s="1066"/>
      <c r="BD78" s="1067"/>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8" t="s">
        <v>573</v>
      </c>
      <c r="C79" s="1069"/>
      <c r="D79" s="1069"/>
      <c r="E79" s="1069"/>
      <c r="F79" s="1069"/>
      <c r="G79" s="1069"/>
      <c r="H79" s="1069"/>
      <c r="I79" s="1069"/>
      <c r="J79" s="1069"/>
      <c r="K79" s="1069"/>
      <c r="L79" s="1069"/>
      <c r="M79" s="1069"/>
      <c r="N79" s="1069"/>
      <c r="O79" s="1069"/>
      <c r="P79" s="1070"/>
      <c r="Q79" s="1071">
        <v>293</v>
      </c>
      <c r="R79" s="1065"/>
      <c r="S79" s="1065"/>
      <c r="T79" s="1065"/>
      <c r="U79" s="1065"/>
      <c r="V79" s="1065">
        <v>261</v>
      </c>
      <c r="W79" s="1065"/>
      <c r="X79" s="1065"/>
      <c r="Y79" s="1065"/>
      <c r="Z79" s="1065"/>
      <c r="AA79" s="1065">
        <f t="shared" si="0"/>
        <v>32</v>
      </c>
      <c r="AB79" s="1065"/>
      <c r="AC79" s="1065"/>
      <c r="AD79" s="1065"/>
      <c r="AE79" s="1065"/>
      <c r="AF79" s="1065">
        <v>32</v>
      </c>
      <c r="AG79" s="1065"/>
      <c r="AH79" s="1065"/>
      <c r="AI79" s="1065"/>
      <c r="AJ79" s="1065"/>
      <c r="AK79" s="1065" t="s">
        <v>502</v>
      </c>
      <c r="AL79" s="1065"/>
      <c r="AM79" s="1065"/>
      <c r="AN79" s="1065"/>
      <c r="AO79" s="1065"/>
      <c r="AP79" s="1065" t="s">
        <v>502</v>
      </c>
      <c r="AQ79" s="1065"/>
      <c r="AR79" s="1065"/>
      <c r="AS79" s="1065"/>
      <c r="AT79" s="1065"/>
      <c r="AU79" s="1065" t="s">
        <v>502</v>
      </c>
      <c r="AV79" s="1065"/>
      <c r="AW79" s="1065"/>
      <c r="AX79" s="1065"/>
      <c r="AY79" s="1065"/>
      <c r="AZ79" s="1066"/>
      <c r="BA79" s="1066"/>
      <c r="BB79" s="1066"/>
      <c r="BC79" s="1066"/>
      <c r="BD79" s="1067"/>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8" t="s">
        <v>574</v>
      </c>
      <c r="C80" s="1069"/>
      <c r="D80" s="1069"/>
      <c r="E80" s="1069"/>
      <c r="F80" s="1069"/>
      <c r="G80" s="1069"/>
      <c r="H80" s="1069"/>
      <c r="I80" s="1069"/>
      <c r="J80" s="1069"/>
      <c r="K80" s="1069"/>
      <c r="L80" s="1069"/>
      <c r="M80" s="1069"/>
      <c r="N80" s="1069"/>
      <c r="O80" s="1069"/>
      <c r="P80" s="1070"/>
      <c r="Q80" s="1071">
        <v>147007</v>
      </c>
      <c r="R80" s="1065"/>
      <c r="S80" s="1065"/>
      <c r="T80" s="1065"/>
      <c r="U80" s="1065"/>
      <c r="V80" s="1065">
        <v>142455</v>
      </c>
      <c r="W80" s="1065"/>
      <c r="X80" s="1065"/>
      <c r="Y80" s="1065"/>
      <c r="Z80" s="1065"/>
      <c r="AA80" s="1065">
        <f t="shared" si="0"/>
        <v>4552</v>
      </c>
      <c r="AB80" s="1065"/>
      <c r="AC80" s="1065"/>
      <c r="AD80" s="1065"/>
      <c r="AE80" s="1065"/>
      <c r="AF80" s="1065">
        <v>4552</v>
      </c>
      <c r="AG80" s="1065"/>
      <c r="AH80" s="1065"/>
      <c r="AI80" s="1065"/>
      <c r="AJ80" s="1065"/>
      <c r="AK80" s="1065" t="s">
        <v>502</v>
      </c>
      <c r="AL80" s="1065"/>
      <c r="AM80" s="1065"/>
      <c r="AN80" s="1065"/>
      <c r="AO80" s="1065"/>
      <c r="AP80" s="1065" t="s">
        <v>502</v>
      </c>
      <c r="AQ80" s="1065"/>
      <c r="AR80" s="1065"/>
      <c r="AS80" s="1065"/>
      <c r="AT80" s="1065"/>
      <c r="AU80" s="1065" t="s">
        <v>502</v>
      </c>
      <c r="AV80" s="1065"/>
      <c r="AW80" s="1065"/>
      <c r="AX80" s="1065"/>
      <c r="AY80" s="1065"/>
      <c r="AZ80" s="1066"/>
      <c r="BA80" s="1066"/>
      <c r="BB80" s="1066"/>
      <c r="BC80" s="1066"/>
      <c r="BD80" s="1067"/>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72"/>
      <c r="AB82" s="1073"/>
      <c r="AC82" s="1073"/>
      <c r="AD82" s="1073"/>
      <c r="AE82" s="1074"/>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72"/>
      <c r="AB83" s="1073"/>
      <c r="AC83" s="1073"/>
      <c r="AD83" s="1073"/>
      <c r="AE83" s="1074"/>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72"/>
      <c r="AB84" s="1073"/>
      <c r="AC84" s="1073"/>
      <c r="AD84" s="1073"/>
      <c r="AE84" s="1074"/>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72"/>
      <c r="AB85" s="1073"/>
      <c r="AC85" s="1073"/>
      <c r="AD85" s="1073"/>
      <c r="AE85" s="1074"/>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72"/>
      <c r="AB86" s="1073"/>
      <c r="AC86" s="1073"/>
      <c r="AD86" s="1073"/>
      <c r="AE86" s="1074"/>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60"/>
      <c r="AB87" s="1061"/>
      <c r="AC87" s="1061"/>
      <c r="AD87" s="1061"/>
      <c r="AE87" s="1062"/>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3"/>
      <c r="BA87" s="1063"/>
      <c r="BB87" s="1063"/>
      <c r="BC87" s="1063"/>
      <c r="BD87" s="1064"/>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409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3"/>
      <c r="AB88" s="1037"/>
      <c r="AC88" s="1037"/>
      <c r="AD88" s="1037"/>
      <c r="AE88" s="1054"/>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418</v>
      </c>
      <c r="AB109" s="983"/>
      <c r="AC109" s="983"/>
      <c r="AD109" s="983"/>
      <c r="AE109" s="984"/>
      <c r="AF109" s="985" t="s">
        <v>303</v>
      </c>
      <c r="AG109" s="983"/>
      <c r="AH109" s="983"/>
      <c r="AI109" s="983"/>
      <c r="AJ109" s="984"/>
      <c r="AK109" s="985" t="s">
        <v>302</v>
      </c>
      <c r="AL109" s="983"/>
      <c r="AM109" s="983"/>
      <c r="AN109" s="983"/>
      <c r="AO109" s="984"/>
      <c r="AP109" s="985" t="s">
        <v>419</v>
      </c>
      <c r="AQ109" s="983"/>
      <c r="AR109" s="983"/>
      <c r="AS109" s="983"/>
      <c r="AT109" s="1014"/>
      <c r="AU109" s="982" t="s">
        <v>417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418</v>
      </c>
      <c r="BR109" s="983"/>
      <c r="BS109" s="983"/>
      <c r="BT109" s="983"/>
      <c r="BU109" s="984"/>
      <c r="BV109" s="985" t="s">
        <v>303</v>
      </c>
      <c r="BW109" s="983"/>
      <c r="BX109" s="983"/>
      <c r="BY109" s="983"/>
      <c r="BZ109" s="984"/>
      <c r="CA109" s="985" t="s">
        <v>302</v>
      </c>
      <c r="CB109" s="983"/>
      <c r="CC109" s="983"/>
      <c r="CD109" s="983"/>
      <c r="CE109" s="984"/>
      <c r="CF109" s="1021" t="s">
        <v>419</v>
      </c>
      <c r="CG109" s="1021"/>
      <c r="CH109" s="1021"/>
      <c r="CI109" s="1021"/>
      <c r="CJ109" s="1021"/>
      <c r="CK109" s="985" t="s">
        <v>420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418</v>
      </c>
      <c r="DH109" s="983"/>
      <c r="DI109" s="983"/>
      <c r="DJ109" s="983"/>
      <c r="DK109" s="984"/>
      <c r="DL109" s="985" t="s">
        <v>303</v>
      </c>
      <c r="DM109" s="983"/>
      <c r="DN109" s="983"/>
      <c r="DO109" s="983"/>
      <c r="DP109" s="984"/>
      <c r="DQ109" s="985" t="s">
        <v>302</v>
      </c>
      <c r="DR109" s="983"/>
      <c r="DS109" s="983"/>
      <c r="DT109" s="983"/>
      <c r="DU109" s="984"/>
      <c r="DV109" s="985" t="s">
        <v>419</v>
      </c>
      <c r="DW109" s="983"/>
      <c r="DX109" s="983"/>
      <c r="DY109" s="983"/>
      <c r="DZ109" s="1014"/>
    </row>
    <row r="110" spans="1:131" s="246" customFormat="1" ht="26.25" customHeight="1" x14ac:dyDescent="0.15">
      <c r="A110" s="885" t="s">
        <v>421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624410</v>
      </c>
      <c r="AB110" s="976"/>
      <c r="AC110" s="976"/>
      <c r="AD110" s="976"/>
      <c r="AE110" s="977"/>
      <c r="AF110" s="978">
        <v>651455</v>
      </c>
      <c r="AG110" s="976"/>
      <c r="AH110" s="976"/>
      <c r="AI110" s="976"/>
      <c r="AJ110" s="977"/>
      <c r="AK110" s="978">
        <v>708655</v>
      </c>
      <c r="AL110" s="976"/>
      <c r="AM110" s="976"/>
      <c r="AN110" s="976"/>
      <c r="AO110" s="977"/>
      <c r="AP110" s="979">
        <v>10.1</v>
      </c>
      <c r="AQ110" s="980"/>
      <c r="AR110" s="980"/>
      <c r="AS110" s="980"/>
      <c r="AT110" s="981"/>
      <c r="AU110" s="1015" t="s">
        <v>74</v>
      </c>
      <c r="AV110" s="1016"/>
      <c r="AW110" s="1016"/>
      <c r="AX110" s="1016"/>
      <c r="AY110" s="1016"/>
      <c r="AZ110" s="941" t="s">
        <v>422</v>
      </c>
      <c r="BA110" s="886"/>
      <c r="BB110" s="886"/>
      <c r="BC110" s="886"/>
      <c r="BD110" s="886"/>
      <c r="BE110" s="886"/>
      <c r="BF110" s="886"/>
      <c r="BG110" s="886"/>
      <c r="BH110" s="886"/>
      <c r="BI110" s="886"/>
      <c r="BJ110" s="886"/>
      <c r="BK110" s="886"/>
      <c r="BL110" s="886"/>
      <c r="BM110" s="886"/>
      <c r="BN110" s="886"/>
      <c r="BO110" s="886"/>
      <c r="BP110" s="887"/>
      <c r="BQ110" s="942">
        <v>8419658</v>
      </c>
      <c r="BR110" s="923"/>
      <c r="BS110" s="923"/>
      <c r="BT110" s="923"/>
      <c r="BU110" s="923"/>
      <c r="BV110" s="923">
        <v>8995064</v>
      </c>
      <c r="BW110" s="923"/>
      <c r="BX110" s="923"/>
      <c r="BY110" s="923"/>
      <c r="BZ110" s="923"/>
      <c r="CA110" s="923">
        <v>8959449</v>
      </c>
      <c r="CB110" s="923"/>
      <c r="CC110" s="923"/>
      <c r="CD110" s="923"/>
      <c r="CE110" s="923"/>
      <c r="CF110" s="947">
        <v>128</v>
      </c>
      <c r="CG110" s="948"/>
      <c r="CH110" s="948"/>
      <c r="CI110" s="948"/>
      <c r="CJ110" s="948"/>
      <c r="CK110" s="1011" t="s">
        <v>423</v>
      </c>
      <c r="CL110" s="897"/>
      <c r="CM110" s="972" t="s">
        <v>424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425</v>
      </c>
      <c r="DH110" s="923"/>
      <c r="DI110" s="923"/>
      <c r="DJ110" s="923"/>
      <c r="DK110" s="923"/>
      <c r="DL110" s="923" t="s">
        <v>425</v>
      </c>
      <c r="DM110" s="923"/>
      <c r="DN110" s="923"/>
      <c r="DO110" s="923"/>
      <c r="DP110" s="923"/>
      <c r="DQ110" s="923" t="s">
        <v>128</v>
      </c>
      <c r="DR110" s="923"/>
      <c r="DS110" s="923"/>
      <c r="DT110" s="923"/>
      <c r="DU110" s="923"/>
      <c r="DV110" s="924" t="s">
        <v>425</v>
      </c>
      <c r="DW110" s="924"/>
      <c r="DX110" s="924"/>
      <c r="DY110" s="924"/>
      <c r="DZ110" s="925"/>
    </row>
    <row r="111" spans="1:131" s="246" customFormat="1" ht="26.25" customHeight="1" x14ac:dyDescent="0.15">
      <c r="A111" s="852" t="s">
        <v>426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425</v>
      </c>
      <c r="AB111" s="1004"/>
      <c r="AC111" s="1004"/>
      <c r="AD111" s="1004"/>
      <c r="AE111" s="1005"/>
      <c r="AF111" s="1006" t="s">
        <v>128</v>
      </c>
      <c r="AG111" s="1004"/>
      <c r="AH111" s="1004"/>
      <c r="AI111" s="1004"/>
      <c r="AJ111" s="1005"/>
      <c r="AK111" s="1006" t="s">
        <v>425</v>
      </c>
      <c r="AL111" s="1004"/>
      <c r="AM111" s="1004"/>
      <c r="AN111" s="1004"/>
      <c r="AO111" s="1005"/>
      <c r="AP111" s="1007" t="s">
        <v>425</v>
      </c>
      <c r="AQ111" s="1008"/>
      <c r="AR111" s="1008"/>
      <c r="AS111" s="1008"/>
      <c r="AT111" s="1009"/>
      <c r="AU111" s="1017"/>
      <c r="AV111" s="1018"/>
      <c r="AW111" s="1018"/>
      <c r="AX111" s="1018"/>
      <c r="AY111" s="1018"/>
      <c r="AZ111" s="893" t="s">
        <v>427</v>
      </c>
      <c r="BA111" s="828"/>
      <c r="BB111" s="828"/>
      <c r="BC111" s="828"/>
      <c r="BD111" s="828"/>
      <c r="BE111" s="828"/>
      <c r="BF111" s="828"/>
      <c r="BG111" s="828"/>
      <c r="BH111" s="828"/>
      <c r="BI111" s="828"/>
      <c r="BJ111" s="828"/>
      <c r="BK111" s="828"/>
      <c r="BL111" s="828"/>
      <c r="BM111" s="828"/>
      <c r="BN111" s="828"/>
      <c r="BO111" s="828"/>
      <c r="BP111" s="829"/>
      <c r="BQ111" s="894">
        <v>21754</v>
      </c>
      <c r="BR111" s="895"/>
      <c r="BS111" s="895"/>
      <c r="BT111" s="895"/>
      <c r="BU111" s="895"/>
      <c r="BV111" s="895" t="s">
        <v>425</v>
      </c>
      <c r="BW111" s="895"/>
      <c r="BX111" s="895"/>
      <c r="BY111" s="895"/>
      <c r="BZ111" s="895"/>
      <c r="CA111" s="895" t="s">
        <v>425</v>
      </c>
      <c r="CB111" s="895"/>
      <c r="CC111" s="895"/>
      <c r="CD111" s="895"/>
      <c r="CE111" s="895"/>
      <c r="CF111" s="956" t="s">
        <v>425</v>
      </c>
      <c r="CG111" s="957"/>
      <c r="CH111" s="957"/>
      <c r="CI111" s="957"/>
      <c r="CJ111" s="957"/>
      <c r="CK111" s="1012"/>
      <c r="CL111" s="899"/>
      <c r="CM111" s="902" t="s">
        <v>428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425</v>
      </c>
      <c r="DR111" s="895"/>
      <c r="DS111" s="895"/>
      <c r="DT111" s="895"/>
      <c r="DU111" s="895"/>
      <c r="DV111" s="872" t="s">
        <v>425</v>
      </c>
      <c r="DW111" s="872"/>
      <c r="DX111" s="872"/>
      <c r="DY111" s="872"/>
      <c r="DZ111" s="873"/>
    </row>
    <row r="112" spans="1:131" s="246" customFormat="1" ht="26.25" customHeight="1" x14ac:dyDescent="0.15">
      <c r="A112" s="997" t="s">
        <v>429</v>
      </c>
      <c r="B112" s="998"/>
      <c r="C112" s="828" t="s">
        <v>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425</v>
      </c>
      <c r="AB112" s="858"/>
      <c r="AC112" s="858"/>
      <c r="AD112" s="858"/>
      <c r="AE112" s="859"/>
      <c r="AF112" s="860" t="s">
        <v>128</v>
      </c>
      <c r="AG112" s="858"/>
      <c r="AH112" s="858"/>
      <c r="AI112" s="858"/>
      <c r="AJ112" s="859"/>
      <c r="AK112" s="860" t="s">
        <v>425</v>
      </c>
      <c r="AL112" s="858"/>
      <c r="AM112" s="858"/>
      <c r="AN112" s="858"/>
      <c r="AO112" s="859"/>
      <c r="AP112" s="905" t="s">
        <v>425</v>
      </c>
      <c r="AQ112" s="906"/>
      <c r="AR112" s="906"/>
      <c r="AS112" s="906"/>
      <c r="AT112" s="907"/>
      <c r="AU112" s="1017"/>
      <c r="AV112" s="1018"/>
      <c r="AW112" s="1018"/>
      <c r="AX112" s="1018"/>
      <c r="AY112" s="1018"/>
      <c r="AZ112" s="893" t="s">
        <v>431</v>
      </c>
      <c r="BA112" s="828"/>
      <c r="BB112" s="828"/>
      <c r="BC112" s="828"/>
      <c r="BD112" s="828"/>
      <c r="BE112" s="828"/>
      <c r="BF112" s="828"/>
      <c r="BG112" s="828"/>
      <c r="BH112" s="828"/>
      <c r="BI112" s="828"/>
      <c r="BJ112" s="828"/>
      <c r="BK112" s="828"/>
      <c r="BL112" s="828"/>
      <c r="BM112" s="828"/>
      <c r="BN112" s="828"/>
      <c r="BO112" s="828"/>
      <c r="BP112" s="829"/>
      <c r="BQ112" s="894">
        <v>1435185</v>
      </c>
      <c r="BR112" s="895"/>
      <c r="BS112" s="895"/>
      <c r="BT112" s="895"/>
      <c r="BU112" s="895"/>
      <c r="BV112" s="895">
        <v>1525087</v>
      </c>
      <c r="BW112" s="895"/>
      <c r="BX112" s="895"/>
      <c r="BY112" s="895"/>
      <c r="BZ112" s="895"/>
      <c r="CA112" s="895">
        <v>1525346</v>
      </c>
      <c r="CB112" s="895"/>
      <c r="CC112" s="895"/>
      <c r="CD112" s="895"/>
      <c r="CE112" s="895"/>
      <c r="CF112" s="956">
        <v>21.8</v>
      </c>
      <c r="CG112" s="957"/>
      <c r="CH112" s="957"/>
      <c r="CI112" s="957"/>
      <c r="CJ112" s="957"/>
      <c r="CK112" s="1012"/>
      <c r="CL112" s="899"/>
      <c r="CM112" s="902" t="s">
        <v>432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425</v>
      </c>
      <c r="DR112" s="895"/>
      <c r="DS112" s="895"/>
      <c r="DT112" s="895"/>
      <c r="DU112" s="895"/>
      <c r="DV112" s="872" t="s">
        <v>425</v>
      </c>
      <c r="DW112" s="872"/>
      <c r="DX112" s="872"/>
      <c r="DY112" s="872"/>
      <c r="DZ112" s="873"/>
    </row>
    <row r="113" spans="1:130" s="246" customFormat="1" ht="26.25" customHeight="1" x14ac:dyDescent="0.15">
      <c r="A113" s="999"/>
      <c r="B113" s="1000"/>
      <c r="C113" s="828" t="s">
        <v>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92569</v>
      </c>
      <c r="AB113" s="1004"/>
      <c r="AC113" s="1004"/>
      <c r="AD113" s="1004"/>
      <c r="AE113" s="1005"/>
      <c r="AF113" s="1006">
        <v>91344</v>
      </c>
      <c r="AG113" s="1004"/>
      <c r="AH113" s="1004"/>
      <c r="AI113" s="1004"/>
      <c r="AJ113" s="1005"/>
      <c r="AK113" s="1006">
        <v>82367</v>
      </c>
      <c r="AL113" s="1004"/>
      <c r="AM113" s="1004"/>
      <c r="AN113" s="1004"/>
      <c r="AO113" s="1005"/>
      <c r="AP113" s="1007">
        <v>1.2</v>
      </c>
      <c r="AQ113" s="1008"/>
      <c r="AR113" s="1008"/>
      <c r="AS113" s="1008"/>
      <c r="AT113" s="1009"/>
      <c r="AU113" s="1017"/>
      <c r="AV113" s="1018"/>
      <c r="AW113" s="1018"/>
      <c r="AX113" s="1018"/>
      <c r="AY113" s="1018"/>
      <c r="AZ113" s="893" t="s">
        <v>434</v>
      </c>
      <c r="BA113" s="828"/>
      <c r="BB113" s="828"/>
      <c r="BC113" s="828"/>
      <c r="BD113" s="828"/>
      <c r="BE113" s="828"/>
      <c r="BF113" s="828"/>
      <c r="BG113" s="828"/>
      <c r="BH113" s="828"/>
      <c r="BI113" s="828"/>
      <c r="BJ113" s="828"/>
      <c r="BK113" s="828"/>
      <c r="BL113" s="828"/>
      <c r="BM113" s="828"/>
      <c r="BN113" s="828"/>
      <c r="BO113" s="828"/>
      <c r="BP113" s="829"/>
      <c r="BQ113" s="894">
        <v>634553</v>
      </c>
      <c r="BR113" s="895"/>
      <c r="BS113" s="895"/>
      <c r="BT113" s="895"/>
      <c r="BU113" s="895"/>
      <c r="BV113" s="895">
        <v>597242</v>
      </c>
      <c r="BW113" s="895"/>
      <c r="BX113" s="895"/>
      <c r="BY113" s="895"/>
      <c r="BZ113" s="895"/>
      <c r="CA113" s="895">
        <v>866254</v>
      </c>
      <c r="CB113" s="895"/>
      <c r="CC113" s="895"/>
      <c r="CD113" s="895"/>
      <c r="CE113" s="895"/>
      <c r="CF113" s="956">
        <v>12.4</v>
      </c>
      <c r="CG113" s="957"/>
      <c r="CH113" s="957"/>
      <c r="CI113" s="957"/>
      <c r="CJ113" s="957"/>
      <c r="CK113" s="1012"/>
      <c r="CL113" s="899"/>
      <c r="CM113" s="902" t="s">
        <v>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425</v>
      </c>
      <c r="DH113" s="858"/>
      <c r="DI113" s="858"/>
      <c r="DJ113" s="858"/>
      <c r="DK113" s="859"/>
      <c r="DL113" s="860" t="s">
        <v>128</v>
      </c>
      <c r="DM113" s="858"/>
      <c r="DN113" s="858"/>
      <c r="DO113" s="858"/>
      <c r="DP113" s="859"/>
      <c r="DQ113" s="860" t="s">
        <v>128</v>
      </c>
      <c r="DR113" s="858"/>
      <c r="DS113" s="858"/>
      <c r="DT113" s="858"/>
      <c r="DU113" s="859"/>
      <c r="DV113" s="905" t="s">
        <v>425</v>
      </c>
      <c r="DW113" s="906"/>
      <c r="DX113" s="906"/>
      <c r="DY113" s="906"/>
      <c r="DZ113" s="907"/>
    </row>
    <row r="114" spans="1:130" s="246" customFormat="1" ht="26.25" customHeight="1" x14ac:dyDescent="0.15">
      <c r="A114" s="999"/>
      <c r="B114" s="1000"/>
      <c r="C114" s="828" t="s">
        <v>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71118</v>
      </c>
      <c r="AB114" s="858"/>
      <c r="AC114" s="858"/>
      <c r="AD114" s="858"/>
      <c r="AE114" s="859"/>
      <c r="AF114" s="860">
        <v>73466</v>
      </c>
      <c r="AG114" s="858"/>
      <c r="AH114" s="858"/>
      <c r="AI114" s="858"/>
      <c r="AJ114" s="859"/>
      <c r="AK114" s="860">
        <v>83500</v>
      </c>
      <c r="AL114" s="858"/>
      <c r="AM114" s="858"/>
      <c r="AN114" s="858"/>
      <c r="AO114" s="859"/>
      <c r="AP114" s="905">
        <v>1.2</v>
      </c>
      <c r="AQ114" s="906"/>
      <c r="AR114" s="906"/>
      <c r="AS114" s="906"/>
      <c r="AT114" s="907"/>
      <c r="AU114" s="1017"/>
      <c r="AV114" s="1018"/>
      <c r="AW114" s="1018"/>
      <c r="AX114" s="1018"/>
      <c r="AY114" s="1018"/>
      <c r="AZ114" s="893" t="s">
        <v>437</v>
      </c>
      <c r="BA114" s="828"/>
      <c r="BB114" s="828"/>
      <c r="BC114" s="828"/>
      <c r="BD114" s="828"/>
      <c r="BE114" s="828"/>
      <c r="BF114" s="828"/>
      <c r="BG114" s="828"/>
      <c r="BH114" s="828"/>
      <c r="BI114" s="828"/>
      <c r="BJ114" s="828"/>
      <c r="BK114" s="828"/>
      <c r="BL114" s="828"/>
      <c r="BM114" s="828"/>
      <c r="BN114" s="828"/>
      <c r="BO114" s="828"/>
      <c r="BP114" s="829"/>
      <c r="BQ114" s="894">
        <v>549019</v>
      </c>
      <c r="BR114" s="895"/>
      <c r="BS114" s="895"/>
      <c r="BT114" s="895"/>
      <c r="BU114" s="895"/>
      <c r="BV114" s="895">
        <v>486674</v>
      </c>
      <c r="BW114" s="895"/>
      <c r="BX114" s="895"/>
      <c r="BY114" s="895"/>
      <c r="BZ114" s="895"/>
      <c r="CA114" s="895">
        <v>470593</v>
      </c>
      <c r="CB114" s="895"/>
      <c r="CC114" s="895"/>
      <c r="CD114" s="895"/>
      <c r="CE114" s="895"/>
      <c r="CF114" s="956">
        <v>6.7</v>
      </c>
      <c r="CG114" s="957"/>
      <c r="CH114" s="957"/>
      <c r="CI114" s="957"/>
      <c r="CJ114" s="957"/>
      <c r="CK114" s="1012"/>
      <c r="CL114" s="899"/>
      <c r="CM114" s="902" t="s">
        <v>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425</v>
      </c>
      <c r="DH114" s="858"/>
      <c r="DI114" s="858"/>
      <c r="DJ114" s="858"/>
      <c r="DK114" s="859"/>
      <c r="DL114" s="860" t="s">
        <v>425</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425</v>
      </c>
      <c r="AG115" s="1004"/>
      <c r="AH115" s="1004"/>
      <c r="AI115" s="1004"/>
      <c r="AJ115" s="1005"/>
      <c r="AK115" s="1006" t="s">
        <v>425</v>
      </c>
      <c r="AL115" s="1004"/>
      <c r="AM115" s="1004"/>
      <c r="AN115" s="1004"/>
      <c r="AO115" s="1005"/>
      <c r="AP115" s="1007" t="s">
        <v>425</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t="s">
        <v>425</v>
      </c>
      <c r="BR115" s="895"/>
      <c r="BS115" s="895"/>
      <c r="BT115" s="895"/>
      <c r="BU115" s="895"/>
      <c r="BV115" s="895" t="s">
        <v>128</v>
      </c>
      <c r="BW115" s="895"/>
      <c r="BX115" s="895"/>
      <c r="BY115" s="895"/>
      <c r="BZ115" s="895"/>
      <c r="CA115" s="895" t="s">
        <v>425</v>
      </c>
      <c r="CB115" s="895"/>
      <c r="CC115" s="895"/>
      <c r="CD115" s="895"/>
      <c r="CE115" s="895"/>
      <c r="CF115" s="956" t="s">
        <v>128</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425</v>
      </c>
      <c r="DH115" s="858"/>
      <c r="DI115" s="858"/>
      <c r="DJ115" s="858"/>
      <c r="DK115" s="859"/>
      <c r="DL115" s="860" t="s">
        <v>128</v>
      </c>
      <c r="DM115" s="858"/>
      <c r="DN115" s="858"/>
      <c r="DO115" s="858"/>
      <c r="DP115" s="859"/>
      <c r="DQ115" s="860" t="s">
        <v>425</v>
      </c>
      <c r="DR115" s="858"/>
      <c r="DS115" s="858"/>
      <c r="DT115" s="858"/>
      <c r="DU115" s="859"/>
      <c r="DV115" s="905" t="s">
        <v>425</v>
      </c>
      <c r="DW115" s="906"/>
      <c r="DX115" s="906"/>
      <c r="DY115" s="906"/>
      <c r="DZ115" s="907"/>
    </row>
    <row r="116" spans="1:130" s="246" customFormat="1" ht="26.25" customHeight="1" x14ac:dyDescent="0.15">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84</v>
      </c>
      <c r="AB116" s="858"/>
      <c r="AC116" s="858"/>
      <c r="AD116" s="858"/>
      <c r="AE116" s="859"/>
      <c r="AF116" s="860">
        <v>7</v>
      </c>
      <c r="AG116" s="858"/>
      <c r="AH116" s="858"/>
      <c r="AI116" s="858"/>
      <c r="AJ116" s="859"/>
      <c r="AK116" s="860">
        <v>9</v>
      </c>
      <c r="AL116" s="858"/>
      <c r="AM116" s="858"/>
      <c r="AN116" s="858"/>
      <c r="AO116" s="859"/>
      <c r="AP116" s="905">
        <v>0</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425</v>
      </c>
      <c r="BW116" s="895"/>
      <c r="BX116" s="895"/>
      <c r="BY116" s="895"/>
      <c r="BZ116" s="895"/>
      <c r="CA116" s="895" t="s">
        <v>128</v>
      </c>
      <c r="CB116" s="895"/>
      <c r="CC116" s="895"/>
      <c r="CD116" s="895"/>
      <c r="CE116" s="895"/>
      <c r="CF116" s="956" t="s">
        <v>425</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425</v>
      </c>
      <c r="DH116" s="858"/>
      <c r="DI116" s="858"/>
      <c r="DJ116" s="858"/>
      <c r="DK116" s="859"/>
      <c r="DL116" s="860" t="s">
        <v>128</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788181</v>
      </c>
      <c r="AB117" s="990"/>
      <c r="AC117" s="990"/>
      <c r="AD117" s="990"/>
      <c r="AE117" s="991"/>
      <c r="AF117" s="992">
        <v>816272</v>
      </c>
      <c r="AG117" s="990"/>
      <c r="AH117" s="990"/>
      <c r="AI117" s="990"/>
      <c r="AJ117" s="991"/>
      <c r="AK117" s="992">
        <v>874531</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425</v>
      </c>
      <c r="BW117" s="895"/>
      <c r="BX117" s="895"/>
      <c r="BY117" s="895"/>
      <c r="BZ117" s="895"/>
      <c r="CA117" s="895" t="s">
        <v>128</v>
      </c>
      <c r="CB117" s="895"/>
      <c r="CC117" s="895"/>
      <c r="CD117" s="895"/>
      <c r="CE117" s="895"/>
      <c r="CF117" s="956" t="s">
        <v>425</v>
      </c>
      <c r="CG117" s="957"/>
      <c r="CH117" s="957"/>
      <c r="CI117" s="957"/>
      <c r="CJ117" s="957"/>
      <c r="CK117" s="1012"/>
      <c r="CL117" s="899"/>
      <c r="CM117" s="902" t="s">
        <v>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21754</v>
      </c>
      <c r="DH117" s="858"/>
      <c r="DI117" s="858"/>
      <c r="DJ117" s="858"/>
      <c r="DK117" s="859"/>
      <c r="DL117" s="860" t="s">
        <v>128</v>
      </c>
      <c r="DM117" s="858"/>
      <c r="DN117" s="858"/>
      <c r="DO117" s="858"/>
      <c r="DP117" s="859"/>
      <c r="DQ117" s="860" t="s">
        <v>425</v>
      </c>
      <c r="DR117" s="858"/>
      <c r="DS117" s="858"/>
      <c r="DT117" s="858"/>
      <c r="DU117" s="859"/>
      <c r="DV117" s="905" t="s">
        <v>128</v>
      </c>
      <c r="DW117" s="906"/>
      <c r="DX117" s="906"/>
      <c r="DY117" s="906"/>
      <c r="DZ117" s="907"/>
    </row>
    <row r="118" spans="1:130" s="246" customFormat="1" ht="26.25" customHeight="1" x14ac:dyDescent="0.15">
      <c r="A118" s="982" t="s">
        <v>420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418</v>
      </c>
      <c r="AB118" s="983"/>
      <c r="AC118" s="983"/>
      <c r="AD118" s="983"/>
      <c r="AE118" s="984"/>
      <c r="AF118" s="985" t="s">
        <v>303</v>
      </c>
      <c r="AG118" s="983"/>
      <c r="AH118" s="983"/>
      <c r="AI118" s="983"/>
      <c r="AJ118" s="984"/>
      <c r="AK118" s="985" t="s">
        <v>302</v>
      </c>
      <c r="AL118" s="983"/>
      <c r="AM118" s="983"/>
      <c r="AN118" s="983"/>
      <c r="AO118" s="984"/>
      <c r="AP118" s="986" t="s">
        <v>419</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425</v>
      </c>
      <c r="BR118" s="926"/>
      <c r="BS118" s="926"/>
      <c r="BT118" s="926"/>
      <c r="BU118" s="926"/>
      <c r="BV118" s="926" t="s">
        <v>128</v>
      </c>
      <c r="BW118" s="926"/>
      <c r="BX118" s="926"/>
      <c r="BY118" s="926"/>
      <c r="BZ118" s="926"/>
      <c r="CA118" s="926" t="s">
        <v>128</v>
      </c>
      <c r="CB118" s="926"/>
      <c r="CC118" s="926"/>
      <c r="CD118" s="926"/>
      <c r="CE118" s="926"/>
      <c r="CF118" s="956" t="s">
        <v>425</v>
      </c>
      <c r="CG118" s="957"/>
      <c r="CH118" s="957"/>
      <c r="CI118" s="957"/>
      <c r="CJ118" s="957"/>
      <c r="CK118" s="1012"/>
      <c r="CL118" s="899"/>
      <c r="CM118" s="902" t="s">
        <v>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425</v>
      </c>
      <c r="DH118" s="858"/>
      <c r="DI118" s="858"/>
      <c r="DJ118" s="858"/>
      <c r="DK118" s="859"/>
      <c r="DL118" s="860" t="s">
        <v>425</v>
      </c>
      <c r="DM118" s="858"/>
      <c r="DN118" s="858"/>
      <c r="DO118" s="858"/>
      <c r="DP118" s="859"/>
      <c r="DQ118" s="860" t="s">
        <v>425</v>
      </c>
      <c r="DR118" s="858"/>
      <c r="DS118" s="858"/>
      <c r="DT118" s="858"/>
      <c r="DU118" s="859"/>
      <c r="DV118" s="905" t="s">
        <v>425</v>
      </c>
      <c r="DW118" s="906"/>
      <c r="DX118" s="906"/>
      <c r="DY118" s="906"/>
      <c r="DZ118" s="907"/>
    </row>
    <row r="119" spans="1:130" s="246" customFormat="1" ht="26.25" customHeight="1" x14ac:dyDescent="0.15">
      <c r="A119" s="896" t="s">
        <v>423</v>
      </c>
      <c r="B119" s="897"/>
      <c r="C119" s="972" t="s">
        <v>424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425</v>
      </c>
      <c r="AB119" s="976"/>
      <c r="AC119" s="976"/>
      <c r="AD119" s="976"/>
      <c r="AE119" s="977"/>
      <c r="AF119" s="978" t="s">
        <v>425</v>
      </c>
      <c r="AG119" s="976"/>
      <c r="AH119" s="976"/>
      <c r="AI119" s="976"/>
      <c r="AJ119" s="977"/>
      <c r="AK119" s="978" t="s">
        <v>425</v>
      </c>
      <c r="AL119" s="976"/>
      <c r="AM119" s="976"/>
      <c r="AN119" s="976"/>
      <c r="AO119" s="977"/>
      <c r="AP119" s="979" t="s">
        <v>425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450</v>
      </c>
      <c r="BP119" s="959"/>
      <c r="BQ119" s="963">
        <v>11060169</v>
      </c>
      <c r="BR119" s="926"/>
      <c r="BS119" s="926"/>
      <c r="BT119" s="926"/>
      <c r="BU119" s="926"/>
      <c r="BV119" s="926">
        <v>11604067</v>
      </c>
      <c r="BW119" s="926"/>
      <c r="BX119" s="926"/>
      <c r="BY119" s="926"/>
      <c r="BZ119" s="926"/>
      <c r="CA119" s="926">
        <v>11821642</v>
      </c>
      <c r="CB119" s="926"/>
      <c r="CC119" s="926"/>
      <c r="CD119" s="926"/>
      <c r="CE119" s="926"/>
      <c r="CF119" s="824"/>
      <c r="CG119" s="825"/>
      <c r="CH119" s="825"/>
      <c r="CI119" s="825"/>
      <c r="CJ119" s="915"/>
      <c r="CK119" s="1013"/>
      <c r="CL119" s="901"/>
      <c r="CM119" s="919" t="s">
        <v>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428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425</v>
      </c>
      <c r="AL120" s="858"/>
      <c r="AM120" s="858"/>
      <c r="AN120" s="858"/>
      <c r="AO120" s="859"/>
      <c r="AP120" s="905" t="s">
        <v>128</v>
      </c>
      <c r="AQ120" s="906"/>
      <c r="AR120" s="906"/>
      <c r="AS120" s="906"/>
      <c r="AT120" s="907"/>
      <c r="AU120" s="964" t="s">
        <v>452</v>
      </c>
      <c r="AV120" s="965"/>
      <c r="AW120" s="965"/>
      <c r="AX120" s="965"/>
      <c r="AY120" s="966"/>
      <c r="AZ120" s="941" t="s">
        <v>453</v>
      </c>
      <c r="BA120" s="886"/>
      <c r="BB120" s="886"/>
      <c r="BC120" s="886"/>
      <c r="BD120" s="886"/>
      <c r="BE120" s="886"/>
      <c r="BF120" s="886"/>
      <c r="BG120" s="886"/>
      <c r="BH120" s="886"/>
      <c r="BI120" s="886"/>
      <c r="BJ120" s="886"/>
      <c r="BK120" s="886"/>
      <c r="BL120" s="886"/>
      <c r="BM120" s="886"/>
      <c r="BN120" s="886"/>
      <c r="BO120" s="886"/>
      <c r="BP120" s="887"/>
      <c r="BQ120" s="942">
        <v>5154485</v>
      </c>
      <c r="BR120" s="923"/>
      <c r="BS120" s="923"/>
      <c r="BT120" s="923"/>
      <c r="BU120" s="923"/>
      <c r="BV120" s="923">
        <v>6561120</v>
      </c>
      <c r="BW120" s="923"/>
      <c r="BX120" s="923"/>
      <c r="BY120" s="923"/>
      <c r="BZ120" s="923"/>
      <c r="CA120" s="923">
        <v>7185335</v>
      </c>
      <c r="CB120" s="923"/>
      <c r="CC120" s="923"/>
      <c r="CD120" s="923"/>
      <c r="CE120" s="923"/>
      <c r="CF120" s="947">
        <v>102.6</v>
      </c>
      <c r="CG120" s="948"/>
      <c r="CH120" s="948"/>
      <c r="CI120" s="948"/>
      <c r="CJ120" s="948"/>
      <c r="CK120" s="949" t="s">
        <v>454</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v>1435185</v>
      </c>
      <c r="DH120" s="923"/>
      <c r="DI120" s="923"/>
      <c r="DJ120" s="923"/>
      <c r="DK120" s="923"/>
      <c r="DL120" s="923">
        <v>1525087</v>
      </c>
      <c r="DM120" s="923"/>
      <c r="DN120" s="923"/>
      <c r="DO120" s="923"/>
      <c r="DP120" s="923"/>
      <c r="DQ120" s="923">
        <v>1525346</v>
      </c>
      <c r="DR120" s="923"/>
      <c r="DS120" s="923"/>
      <c r="DT120" s="923"/>
      <c r="DU120" s="923"/>
      <c r="DV120" s="924">
        <v>21.8</v>
      </c>
      <c r="DW120" s="924"/>
      <c r="DX120" s="924"/>
      <c r="DY120" s="924"/>
      <c r="DZ120" s="925"/>
    </row>
    <row r="121" spans="1:130" s="246" customFormat="1" ht="26.25" customHeight="1" x14ac:dyDescent="0.15">
      <c r="A121" s="898"/>
      <c r="B121" s="899"/>
      <c r="C121" s="944" t="s">
        <v>455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456</v>
      </c>
      <c r="BA121" s="828"/>
      <c r="BB121" s="828"/>
      <c r="BC121" s="828"/>
      <c r="BD121" s="828"/>
      <c r="BE121" s="828"/>
      <c r="BF121" s="828"/>
      <c r="BG121" s="828"/>
      <c r="BH121" s="828"/>
      <c r="BI121" s="828"/>
      <c r="BJ121" s="828"/>
      <c r="BK121" s="828"/>
      <c r="BL121" s="828"/>
      <c r="BM121" s="828"/>
      <c r="BN121" s="828"/>
      <c r="BO121" s="828"/>
      <c r="BP121" s="829"/>
      <c r="BQ121" s="894">
        <v>60716</v>
      </c>
      <c r="BR121" s="895"/>
      <c r="BS121" s="895"/>
      <c r="BT121" s="895"/>
      <c r="BU121" s="895"/>
      <c r="BV121" s="895">
        <v>53574</v>
      </c>
      <c r="BW121" s="895"/>
      <c r="BX121" s="895"/>
      <c r="BY121" s="895"/>
      <c r="BZ121" s="895"/>
      <c r="CA121" s="895">
        <v>46432</v>
      </c>
      <c r="CB121" s="895"/>
      <c r="CC121" s="895"/>
      <c r="CD121" s="895"/>
      <c r="CE121" s="895"/>
      <c r="CF121" s="956">
        <v>0.7</v>
      </c>
      <c r="CG121" s="957"/>
      <c r="CH121" s="957"/>
      <c r="CI121" s="957"/>
      <c r="CJ121" s="957"/>
      <c r="CK121" s="950"/>
      <c r="CL121" s="936"/>
      <c r="CM121" s="936"/>
      <c r="CN121" s="936"/>
      <c r="CO121" s="937"/>
      <c r="CP121" s="916" t="s">
        <v>397</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x14ac:dyDescent="0.15">
      <c r="A122" s="898"/>
      <c r="B122" s="899"/>
      <c r="C122" s="902" t="s">
        <v>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425</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457</v>
      </c>
      <c r="BA122" s="961"/>
      <c r="BB122" s="961"/>
      <c r="BC122" s="961"/>
      <c r="BD122" s="961"/>
      <c r="BE122" s="961"/>
      <c r="BF122" s="961"/>
      <c r="BG122" s="961"/>
      <c r="BH122" s="961"/>
      <c r="BI122" s="961"/>
      <c r="BJ122" s="961"/>
      <c r="BK122" s="961"/>
      <c r="BL122" s="961"/>
      <c r="BM122" s="961"/>
      <c r="BN122" s="961"/>
      <c r="BO122" s="961"/>
      <c r="BP122" s="962"/>
      <c r="BQ122" s="963">
        <v>7605853</v>
      </c>
      <c r="BR122" s="926"/>
      <c r="BS122" s="926"/>
      <c r="BT122" s="926"/>
      <c r="BU122" s="926"/>
      <c r="BV122" s="926">
        <v>7522641</v>
      </c>
      <c r="BW122" s="926"/>
      <c r="BX122" s="926"/>
      <c r="BY122" s="926"/>
      <c r="BZ122" s="926"/>
      <c r="CA122" s="926">
        <v>7448966</v>
      </c>
      <c r="CB122" s="926"/>
      <c r="CC122" s="926"/>
      <c r="CD122" s="926"/>
      <c r="CE122" s="926"/>
      <c r="CF122" s="927">
        <v>106.4</v>
      </c>
      <c r="CG122" s="928"/>
      <c r="CH122" s="928"/>
      <c r="CI122" s="928"/>
      <c r="CJ122" s="928"/>
      <c r="CK122" s="950"/>
      <c r="CL122" s="936"/>
      <c r="CM122" s="936"/>
      <c r="CN122" s="936"/>
      <c r="CO122" s="937"/>
      <c r="CP122" s="916" t="s">
        <v>458</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425</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459</v>
      </c>
      <c r="BP123" s="959"/>
      <c r="BQ123" s="913">
        <v>12821054</v>
      </c>
      <c r="BR123" s="914"/>
      <c r="BS123" s="914"/>
      <c r="BT123" s="914"/>
      <c r="BU123" s="914"/>
      <c r="BV123" s="914">
        <v>14137335</v>
      </c>
      <c r="BW123" s="914"/>
      <c r="BX123" s="914"/>
      <c r="BY123" s="914"/>
      <c r="BZ123" s="914"/>
      <c r="CA123" s="914">
        <v>14680733</v>
      </c>
      <c r="CB123" s="914"/>
      <c r="CC123" s="914"/>
      <c r="CD123" s="914"/>
      <c r="CE123" s="914"/>
      <c r="CF123" s="824"/>
      <c r="CG123" s="825"/>
      <c r="CH123" s="825"/>
      <c r="CI123" s="825"/>
      <c r="CJ123" s="915"/>
      <c r="CK123" s="950"/>
      <c r="CL123" s="936"/>
      <c r="CM123" s="936"/>
      <c r="CN123" s="936"/>
      <c r="CO123" s="937"/>
      <c r="CP123" s="916" t="s">
        <v>460</v>
      </c>
      <c r="CQ123" s="917"/>
      <c r="CR123" s="917"/>
      <c r="CS123" s="917"/>
      <c r="CT123" s="917"/>
      <c r="CU123" s="917"/>
      <c r="CV123" s="917"/>
      <c r="CW123" s="917"/>
      <c r="CX123" s="917"/>
      <c r="CY123" s="917"/>
      <c r="CZ123" s="917"/>
      <c r="DA123" s="917"/>
      <c r="DB123" s="917"/>
      <c r="DC123" s="917"/>
      <c r="DD123" s="917"/>
      <c r="DE123" s="917"/>
      <c r="DF123" s="918"/>
      <c r="DG123" s="857" t="s">
        <v>461</v>
      </c>
      <c r="DH123" s="858"/>
      <c r="DI123" s="858"/>
      <c r="DJ123" s="858"/>
      <c r="DK123" s="859"/>
      <c r="DL123" s="860" t="s">
        <v>462</v>
      </c>
      <c r="DM123" s="858"/>
      <c r="DN123" s="858"/>
      <c r="DO123" s="858"/>
      <c r="DP123" s="859"/>
      <c r="DQ123" s="860" t="s">
        <v>461</v>
      </c>
      <c r="DR123" s="858"/>
      <c r="DS123" s="858"/>
      <c r="DT123" s="858"/>
      <c r="DU123" s="859"/>
      <c r="DV123" s="905" t="s">
        <v>461</v>
      </c>
      <c r="DW123" s="906"/>
      <c r="DX123" s="906"/>
      <c r="DY123" s="906"/>
      <c r="DZ123" s="907"/>
    </row>
    <row r="124" spans="1:130" s="246" customFormat="1" ht="26.25" customHeight="1" thickBot="1" x14ac:dyDescent="0.2">
      <c r="A124" s="898"/>
      <c r="B124" s="899"/>
      <c r="C124" s="902" t="s">
        <v>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461</v>
      </c>
      <c r="AB124" s="858"/>
      <c r="AC124" s="858"/>
      <c r="AD124" s="858"/>
      <c r="AE124" s="859"/>
      <c r="AF124" s="860" t="s">
        <v>461</v>
      </c>
      <c r="AG124" s="858"/>
      <c r="AH124" s="858"/>
      <c r="AI124" s="858"/>
      <c r="AJ124" s="859"/>
      <c r="AK124" s="860" t="s">
        <v>461</v>
      </c>
      <c r="AL124" s="858"/>
      <c r="AM124" s="858"/>
      <c r="AN124" s="858"/>
      <c r="AO124" s="859"/>
      <c r="AP124" s="905" t="s">
        <v>461</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462</v>
      </c>
      <c r="BR124" s="912"/>
      <c r="BS124" s="912"/>
      <c r="BT124" s="912"/>
      <c r="BU124" s="912"/>
      <c r="BV124" s="912" t="s">
        <v>462</v>
      </c>
      <c r="BW124" s="912"/>
      <c r="BX124" s="912"/>
      <c r="BY124" s="912"/>
      <c r="BZ124" s="912"/>
      <c r="CA124" s="912" t="s">
        <v>461</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t="s">
        <v>461</v>
      </c>
      <c r="DH124" s="841"/>
      <c r="DI124" s="841"/>
      <c r="DJ124" s="841"/>
      <c r="DK124" s="842"/>
      <c r="DL124" s="843" t="s">
        <v>461</v>
      </c>
      <c r="DM124" s="841"/>
      <c r="DN124" s="841"/>
      <c r="DO124" s="841"/>
      <c r="DP124" s="842"/>
      <c r="DQ124" s="843" t="s">
        <v>461</v>
      </c>
      <c r="DR124" s="841"/>
      <c r="DS124" s="841"/>
      <c r="DT124" s="841"/>
      <c r="DU124" s="842"/>
      <c r="DV124" s="929" t="s">
        <v>461</v>
      </c>
      <c r="DW124" s="930"/>
      <c r="DX124" s="930"/>
      <c r="DY124" s="930"/>
      <c r="DZ124" s="931"/>
    </row>
    <row r="125" spans="1:130" s="246" customFormat="1" ht="26.25" customHeight="1" x14ac:dyDescent="0.15">
      <c r="A125" s="898"/>
      <c r="B125" s="899"/>
      <c r="C125" s="902" t="s">
        <v>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461</v>
      </c>
      <c r="AB125" s="858"/>
      <c r="AC125" s="858"/>
      <c r="AD125" s="858"/>
      <c r="AE125" s="859"/>
      <c r="AF125" s="860" t="s">
        <v>461</v>
      </c>
      <c r="AG125" s="858"/>
      <c r="AH125" s="858"/>
      <c r="AI125" s="858"/>
      <c r="AJ125" s="859"/>
      <c r="AK125" s="860" t="s">
        <v>461</v>
      </c>
      <c r="AL125" s="858"/>
      <c r="AM125" s="858"/>
      <c r="AN125" s="858"/>
      <c r="AO125" s="859"/>
      <c r="AP125" s="905" t="s">
        <v>461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461</v>
      </c>
      <c r="DH125" s="923"/>
      <c r="DI125" s="923"/>
      <c r="DJ125" s="923"/>
      <c r="DK125" s="923"/>
      <c r="DL125" s="923" t="s">
        <v>461</v>
      </c>
      <c r="DM125" s="923"/>
      <c r="DN125" s="923"/>
      <c r="DO125" s="923"/>
      <c r="DP125" s="923"/>
      <c r="DQ125" s="923" t="s">
        <v>461</v>
      </c>
      <c r="DR125" s="923"/>
      <c r="DS125" s="923"/>
      <c r="DT125" s="923"/>
      <c r="DU125" s="923"/>
      <c r="DV125" s="924" t="s">
        <v>461</v>
      </c>
      <c r="DW125" s="924"/>
      <c r="DX125" s="924"/>
      <c r="DY125" s="924"/>
      <c r="DZ125" s="925"/>
    </row>
    <row r="126" spans="1:130" s="246" customFormat="1" ht="26.25" customHeight="1" thickBot="1" x14ac:dyDescent="0.2">
      <c r="A126" s="898"/>
      <c r="B126" s="899"/>
      <c r="C126" s="902" t="s">
        <v>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461</v>
      </c>
      <c r="AB126" s="858"/>
      <c r="AC126" s="858"/>
      <c r="AD126" s="858"/>
      <c r="AE126" s="859"/>
      <c r="AF126" s="860" t="s">
        <v>461</v>
      </c>
      <c r="AG126" s="858"/>
      <c r="AH126" s="858"/>
      <c r="AI126" s="858"/>
      <c r="AJ126" s="859"/>
      <c r="AK126" s="860" t="s">
        <v>461</v>
      </c>
      <c r="AL126" s="858"/>
      <c r="AM126" s="858"/>
      <c r="AN126" s="858"/>
      <c r="AO126" s="859"/>
      <c r="AP126" s="905" t="s">
        <v>461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461</v>
      </c>
      <c r="DH126" s="895"/>
      <c r="DI126" s="895"/>
      <c r="DJ126" s="895"/>
      <c r="DK126" s="895"/>
      <c r="DL126" s="895" t="s">
        <v>461</v>
      </c>
      <c r="DM126" s="895"/>
      <c r="DN126" s="895"/>
      <c r="DO126" s="895"/>
      <c r="DP126" s="895"/>
      <c r="DQ126" s="895" t="s">
        <v>461</v>
      </c>
      <c r="DR126" s="895"/>
      <c r="DS126" s="895"/>
      <c r="DT126" s="895"/>
      <c r="DU126" s="895"/>
      <c r="DV126" s="872" t="s">
        <v>461</v>
      </c>
      <c r="DW126" s="872"/>
      <c r="DX126" s="872"/>
      <c r="DY126" s="872"/>
      <c r="DZ126" s="873"/>
    </row>
    <row r="127" spans="1:130" s="246" customFormat="1" ht="26.25" customHeight="1" x14ac:dyDescent="0.15">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461</v>
      </c>
      <c r="AB127" s="858"/>
      <c r="AC127" s="858"/>
      <c r="AD127" s="858"/>
      <c r="AE127" s="859"/>
      <c r="AF127" s="860" t="s">
        <v>461</v>
      </c>
      <c r="AG127" s="858"/>
      <c r="AH127" s="858"/>
      <c r="AI127" s="858"/>
      <c r="AJ127" s="859"/>
      <c r="AK127" s="860" t="s">
        <v>461</v>
      </c>
      <c r="AL127" s="858"/>
      <c r="AM127" s="858"/>
      <c r="AN127" s="858"/>
      <c r="AO127" s="859"/>
      <c r="AP127" s="905" t="s">
        <v>461</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461</v>
      </c>
      <c r="DH127" s="895"/>
      <c r="DI127" s="895"/>
      <c r="DJ127" s="895"/>
      <c r="DK127" s="895"/>
      <c r="DL127" s="895" t="s">
        <v>461</v>
      </c>
      <c r="DM127" s="895"/>
      <c r="DN127" s="895"/>
      <c r="DO127" s="895"/>
      <c r="DP127" s="895"/>
      <c r="DQ127" s="895" t="s">
        <v>461</v>
      </c>
      <c r="DR127" s="895"/>
      <c r="DS127" s="895"/>
      <c r="DT127" s="895"/>
      <c r="DU127" s="895"/>
      <c r="DV127" s="872" t="s">
        <v>461</v>
      </c>
      <c r="DW127" s="872"/>
      <c r="DX127" s="872"/>
      <c r="DY127" s="872"/>
      <c r="DZ127" s="873"/>
    </row>
    <row r="128" spans="1:130" s="246" customFormat="1" ht="26.25" customHeight="1" thickBot="1" x14ac:dyDescent="0.2">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t="s">
        <v>461</v>
      </c>
      <c r="AB128" s="879"/>
      <c r="AC128" s="879"/>
      <c r="AD128" s="879"/>
      <c r="AE128" s="880"/>
      <c r="AF128" s="881" t="s">
        <v>461</v>
      </c>
      <c r="AG128" s="879"/>
      <c r="AH128" s="879"/>
      <c r="AI128" s="879"/>
      <c r="AJ128" s="880"/>
      <c r="AK128" s="881" t="s">
        <v>461</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461</v>
      </c>
      <c r="BG128" s="865"/>
      <c r="BH128" s="865"/>
      <c r="BI128" s="865"/>
      <c r="BJ128" s="865"/>
      <c r="BK128" s="865"/>
      <c r="BL128" s="888"/>
      <c r="BM128" s="864">
        <v>13.84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t="s">
        <v>478</v>
      </c>
      <c r="DH128" s="869"/>
      <c r="DI128" s="869"/>
      <c r="DJ128" s="869"/>
      <c r="DK128" s="869"/>
      <c r="DL128" s="869" t="s">
        <v>478</v>
      </c>
      <c r="DM128" s="869"/>
      <c r="DN128" s="869"/>
      <c r="DO128" s="869"/>
      <c r="DP128" s="869"/>
      <c r="DQ128" s="869" t="s">
        <v>478</v>
      </c>
      <c r="DR128" s="869"/>
      <c r="DS128" s="869"/>
      <c r="DT128" s="869"/>
      <c r="DU128" s="869"/>
      <c r="DV128" s="870" t="s">
        <v>478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7312778</v>
      </c>
      <c r="AB129" s="858"/>
      <c r="AC129" s="858"/>
      <c r="AD129" s="858"/>
      <c r="AE129" s="859"/>
      <c r="AF129" s="860">
        <v>7464190</v>
      </c>
      <c r="AG129" s="858"/>
      <c r="AH129" s="858"/>
      <c r="AI129" s="858"/>
      <c r="AJ129" s="859"/>
      <c r="AK129" s="860">
        <v>7657230</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128</v>
      </c>
      <c r="BG129" s="848"/>
      <c r="BH129" s="848"/>
      <c r="BI129" s="848"/>
      <c r="BJ129" s="848"/>
      <c r="BK129" s="848"/>
      <c r="BL129" s="849"/>
      <c r="BM129" s="847">
        <v>18.84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624754</v>
      </c>
      <c r="AB130" s="858"/>
      <c r="AC130" s="858"/>
      <c r="AD130" s="858"/>
      <c r="AE130" s="859"/>
      <c r="AF130" s="860">
        <v>640631</v>
      </c>
      <c r="AG130" s="858"/>
      <c r="AH130" s="858"/>
      <c r="AI130" s="858"/>
      <c r="AJ130" s="859"/>
      <c r="AK130" s="860">
        <v>656215</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2.7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6688024</v>
      </c>
      <c r="AB131" s="841"/>
      <c r="AC131" s="841"/>
      <c r="AD131" s="841"/>
      <c r="AE131" s="842"/>
      <c r="AF131" s="843">
        <v>6823559</v>
      </c>
      <c r="AG131" s="841"/>
      <c r="AH131" s="841"/>
      <c r="AI131" s="841"/>
      <c r="AJ131" s="842"/>
      <c r="AK131" s="843">
        <v>7001015</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t="s">
        <v>486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2.4435767570000002</v>
      </c>
      <c r="AB132" s="821"/>
      <c r="AC132" s="821"/>
      <c r="AD132" s="821"/>
      <c r="AE132" s="822"/>
      <c r="AF132" s="823">
        <v>2.5740379760000001</v>
      </c>
      <c r="AG132" s="821"/>
      <c r="AH132" s="821"/>
      <c r="AI132" s="821"/>
      <c r="AJ132" s="822"/>
      <c r="AK132" s="823">
        <v>3.1183478400000002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3.3</v>
      </c>
      <c r="AB133" s="800"/>
      <c r="AC133" s="800"/>
      <c r="AD133" s="800"/>
      <c r="AE133" s="801"/>
      <c r="AF133" s="799">
        <v>3</v>
      </c>
      <c r="AG133" s="800"/>
      <c r="AH133" s="800"/>
      <c r="AI133" s="800"/>
      <c r="AJ133" s="801"/>
      <c r="AK133" s="799">
        <v>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XuuhDFzq9exzNxfO2hFhFlOs9g+suF+3hySXTSVVgp71zBKCtcbCkUyCsSOXDS6Hj5FdChQqz+LtCbEX0QcRA==" saltValue="8IRti1HJU37+BRub02UN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49"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Bvu1ll9NyyjPmJkxLJ0/wDzA5PkoPfSfg911Td8kq3JXppwA8fhCTt7mmqcrbqhT/w0SK6E7FqDtrr8iyuugg==" saltValue="aoRGJ9X3tDzTgf4IxLJh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9ay7n2b0cyOY8eR1GJXvk+TS5qqd7FY9nI2NWf5FDZ85oRnxSSI630CUpw1+XSFvAEtljNAMCCMkIODDyIww==" saltValue="Zjx2p9dXqgTUE9R2SlV0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498</v>
      </c>
      <c r="AL9" s="1233"/>
      <c r="AM9" s="1233"/>
      <c r="AN9" s="1234"/>
      <c r="AO9" s="312">
        <v>2476095</v>
      </c>
      <c r="AP9" s="312">
        <v>59743</v>
      </c>
      <c r="AQ9" s="313">
        <v>56489</v>
      </c>
      <c r="AR9" s="314">
        <v>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499</v>
      </c>
      <c r="AL10" s="1233"/>
      <c r="AM10" s="1233"/>
      <c r="AN10" s="1234"/>
      <c r="AO10" s="315">
        <v>161048</v>
      </c>
      <c r="AP10" s="315">
        <v>3886</v>
      </c>
      <c r="AQ10" s="316">
        <v>5759</v>
      </c>
      <c r="AR10" s="317">
        <v>-32.5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500</v>
      </c>
      <c r="AL11" s="1233"/>
      <c r="AM11" s="1233"/>
      <c r="AN11" s="1234"/>
      <c r="AO11" s="315">
        <v>465142</v>
      </c>
      <c r="AP11" s="315">
        <v>11223</v>
      </c>
      <c r="AQ11" s="316">
        <v>8418</v>
      </c>
      <c r="AR11" s="317">
        <v>33.299999999999997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501</v>
      </c>
      <c r="AL12" s="1233"/>
      <c r="AM12" s="1233"/>
      <c r="AN12" s="1234"/>
      <c r="AO12" s="315" t="s">
        <v>502</v>
      </c>
      <c r="AP12" s="315" t="s">
        <v>502</v>
      </c>
      <c r="AQ12" s="316">
        <v>199</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503</v>
      </c>
      <c r="AL13" s="1233"/>
      <c r="AM13" s="1233"/>
      <c r="AN13" s="1234"/>
      <c r="AO13" s="315" t="s">
        <v>502</v>
      </c>
      <c r="AP13" s="315" t="s">
        <v>502</v>
      </c>
      <c r="AQ13" s="316">
        <v>11</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504</v>
      </c>
      <c r="AL14" s="1233"/>
      <c r="AM14" s="1233"/>
      <c r="AN14" s="1234"/>
      <c r="AO14" s="315" t="s">
        <v>502</v>
      </c>
      <c r="AP14" s="315" t="s">
        <v>502</v>
      </c>
      <c r="AQ14" s="316">
        <v>2749</v>
      </c>
      <c r="AR14" s="317" t="s">
        <v>502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505</v>
      </c>
      <c r="AL15" s="1233"/>
      <c r="AM15" s="1233"/>
      <c r="AN15" s="1234"/>
      <c r="AO15" s="315">
        <v>74506</v>
      </c>
      <c r="AP15" s="315">
        <v>1798</v>
      </c>
      <c r="AQ15" s="316">
        <v>1213</v>
      </c>
      <c r="AR15" s="317">
        <v>48.2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506</v>
      </c>
      <c r="AL16" s="1236"/>
      <c r="AM16" s="1236"/>
      <c r="AN16" s="1237"/>
      <c r="AO16" s="315">
        <v>-250754</v>
      </c>
      <c r="AP16" s="315">
        <v>-6050</v>
      </c>
      <c r="AQ16" s="316">
        <v>-4842</v>
      </c>
      <c r="AR16" s="317">
        <v>24.9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187</v>
      </c>
      <c r="AL17" s="1236"/>
      <c r="AM17" s="1236"/>
      <c r="AN17" s="1237"/>
      <c r="AO17" s="315">
        <v>2926037</v>
      </c>
      <c r="AP17" s="315">
        <v>70599</v>
      </c>
      <c r="AQ17" s="316">
        <v>69997</v>
      </c>
      <c r="AR17" s="317">
        <v>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511</v>
      </c>
      <c r="AL21" s="1230"/>
      <c r="AM21" s="1230"/>
      <c r="AN21" s="1231"/>
      <c r="AO21" s="327">
        <v>6.06</v>
      </c>
      <c r="AP21" s="328">
        <v>6.51</v>
      </c>
      <c r="AQ21" s="329">
        <v>-0.45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512</v>
      </c>
      <c r="AL22" s="1230"/>
      <c r="AM22" s="1230"/>
      <c r="AN22" s="1231"/>
      <c r="AO22" s="332">
        <v>99.1</v>
      </c>
      <c r="AP22" s="333">
        <v>97.2</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516</v>
      </c>
      <c r="AL32" s="1221"/>
      <c r="AM32" s="1221"/>
      <c r="AN32" s="1222"/>
      <c r="AO32" s="342">
        <v>708655</v>
      </c>
      <c r="AP32" s="342">
        <v>17098</v>
      </c>
      <c r="AQ32" s="343">
        <v>31531</v>
      </c>
      <c r="AR32" s="344">
        <v>-45.8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517</v>
      </c>
      <c r="AL33" s="1221"/>
      <c r="AM33" s="1221"/>
      <c r="AN33" s="1222"/>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518</v>
      </c>
      <c r="AL34" s="1221"/>
      <c r="AM34" s="1221"/>
      <c r="AN34" s="1222"/>
      <c r="AO34" s="342" t="s">
        <v>502</v>
      </c>
      <c r="AP34" s="342" t="s">
        <v>502</v>
      </c>
      <c r="AQ34" s="343" t="s">
        <v>502</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519</v>
      </c>
      <c r="AL35" s="1221"/>
      <c r="AM35" s="1221"/>
      <c r="AN35" s="1222"/>
      <c r="AO35" s="342">
        <v>82367</v>
      </c>
      <c r="AP35" s="342">
        <v>1987</v>
      </c>
      <c r="AQ35" s="343">
        <v>9647</v>
      </c>
      <c r="AR35" s="344">
        <v>-79.400000000000006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520</v>
      </c>
      <c r="AL36" s="1221"/>
      <c r="AM36" s="1221"/>
      <c r="AN36" s="1222"/>
      <c r="AO36" s="342">
        <v>83500</v>
      </c>
      <c r="AP36" s="342">
        <v>2015</v>
      </c>
      <c r="AQ36" s="343">
        <v>2316</v>
      </c>
      <c r="AR36" s="344">
        <v>-13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521</v>
      </c>
      <c r="AL37" s="1221"/>
      <c r="AM37" s="1221"/>
      <c r="AN37" s="1222"/>
      <c r="AO37" s="342" t="s">
        <v>502</v>
      </c>
      <c r="AP37" s="342" t="s">
        <v>502</v>
      </c>
      <c r="AQ37" s="343">
        <v>1006</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522</v>
      </c>
      <c r="AL38" s="1224"/>
      <c r="AM38" s="1224"/>
      <c r="AN38" s="1225"/>
      <c r="AO38" s="345">
        <v>9</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523</v>
      </c>
      <c r="AL39" s="1224"/>
      <c r="AM39" s="1224"/>
      <c r="AN39" s="1225"/>
      <c r="AO39" s="342" t="s">
        <v>502</v>
      </c>
      <c r="AP39" s="342" t="s">
        <v>502</v>
      </c>
      <c r="AQ39" s="343">
        <v>-3160</v>
      </c>
      <c r="AR39" s="344" t="s">
        <v>502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524</v>
      </c>
      <c r="AL40" s="1221"/>
      <c r="AM40" s="1221"/>
      <c r="AN40" s="1222"/>
      <c r="AO40" s="342">
        <v>-656215</v>
      </c>
      <c r="AP40" s="342">
        <v>-15833</v>
      </c>
      <c r="AQ40" s="343">
        <v>-28415</v>
      </c>
      <c r="AR40" s="344">
        <v>-44.3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297</v>
      </c>
      <c r="AL41" s="1227"/>
      <c r="AM41" s="1227"/>
      <c r="AN41" s="1228"/>
      <c r="AO41" s="342">
        <v>218316</v>
      </c>
      <c r="AP41" s="342">
        <v>5267</v>
      </c>
      <c r="AQ41" s="343">
        <v>12925</v>
      </c>
      <c r="AR41" s="344">
        <v>-59.2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493</v>
      </c>
      <c r="AN49" s="1215" t="s">
        <v>528</v>
      </c>
      <c r="AO49" s="1216"/>
      <c r="AP49" s="1216"/>
      <c r="AQ49" s="1216"/>
      <c r="AR49" s="121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2514750</v>
      </c>
      <c r="AN51" s="364">
        <v>61201</v>
      </c>
      <c r="AO51" s="365">
        <v>-6.8</v>
      </c>
      <c r="AP51" s="366">
        <v>53292</v>
      </c>
      <c r="AQ51" s="367">
        <v>0</v>
      </c>
      <c r="AR51" s="368">
        <v>-6.8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628853</v>
      </c>
      <c r="AN52" s="372">
        <v>15304</v>
      </c>
      <c r="AO52" s="373">
        <v>22.9</v>
      </c>
      <c r="AP52" s="374">
        <v>28900</v>
      </c>
      <c r="AQ52" s="375">
        <v>18.899999999999999</v>
      </c>
      <c r="AR52" s="376">
        <v>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2288194</v>
      </c>
      <c r="AN53" s="364">
        <v>55520</v>
      </c>
      <c r="AO53" s="365">
        <v>-9.3000000000000007</v>
      </c>
      <c r="AP53" s="366">
        <v>49919</v>
      </c>
      <c r="AQ53" s="367">
        <v>-6.3</v>
      </c>
      <c r="AR53" s="368">
        <v>-3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745130</v>
      </c>
      <c r="AN54" s="372">
        <v>18080</v>
      </c>
      <c r="AO54" s="373">
        <v>18.100000000000001</v>
      </c>
      <c r="AP54" s="374">
        <v>26398</v>
      </c>
      <c r="AQ54" s="375">
        <v>-8.6999999999999993</v>
      </c>
      <c r="AR54" s="376">
        <v>26.8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3259102</v>
      </c>
      <c r="AN55" s="364">
        <v>78715</v>
      </c>
      <c r="AO55" s="365">
        <v>41.8</v>
      </c>
      <c r="AP55" s="366">
        <v>47738</v>
      </c>
      <c r="AQ55" s="367">
        <v>-4.4000000000000004</v>
      </c>
      <c r="AR55" s="368">
        <v>46.2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955604</v>
      </c>
      <c r="AN56" s="372">
        <v>23080</v>
      </c>
      <c r="AO56" s="373">
        <v>27.7</v>
      </c>
      <c r="AP56" s="374">
        <v>24937</v>
      </c>
      <c r="AQ56" s="375">
        <v>-5.5</v>
      </c>
      <c r="AR56" s="376">
        <v>33.200000000000003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3229287</v>
      </c>
      <c r="AN57" s="364">
        <v>77919</v>
      </c>
      <c r="AO57" s="365">
        <v>-1</v>
      </c>
      <c r="AP57" s="366">
        <v>52191</v>
      </c>
      <c r="AQ57" s="367">
        <v>9.3000000000000007</v>
      </c>
      <c r="AR57" s="368">
        <v>-10.3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522867</v>
      </c>
      <c r="AN58" s="372">
        <v>12616</v>
      </c>
      <c r="AO58" s="373">
        <v>-45.3</v>
      </c>
      <c r="AP58" s="374">
        <v>24843</v>
      </c>
      <c r="AQ58" s="375">
        <v>-0.4</v>
      </c>
      <c r="AR58" s="376">
        <v>-44.9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1632449</v>
      </c>
      <c r="AN59" s="364">
        <v>39387</v>
      </c>
      <c r="AO59" s="365">
        <v>-49.5</v>
      </c>
      <c r="AP59" s="366">
        <v>47387</v>
      </c>
      <c r="AQ59" s="367">
        <v>-9.1999999999999993</v>
      </c>
      <c r="AR59" s="368">
        <v>-40.299999999999997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516853</v>
      </c>
      <c r="AN60" s="372">
        <v>12471</v>
      </c>
      <c r="AO60" s="373">
        <v>-1.1000000000000001</v>
      </c>
      <c r="AP60" s="374">
        <v>24928</v>
      </c>
      <c r="AQ60" s="375">
        <v>0.3</v>
      </c>
      <c r="AR60" s="376">
        <v>-1.4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2584756</v>
      </c>
      <c r="AN61" s="379">
        <v>62548</v>
      </c>
      <c r="AO61" s="380">
        <v>-5</v>
      </c>
      <c r="AP61" s="381">
        <v>50105</v>
      </c>
      <c r="AQ61" s="382">
        <v>-2.1</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673861</v>
      </c>
      <c r="AN62" s="372">
        <v>16310</v>
      </c>
      <c r="AO62" s="373">
        <v>4.5</v>
      </c>
      <c r="AP62" s="374">
        <v>26001</v>
      </c>
      <c r="AQ62" s="375">
        <v>0.9</v>
      </c>
      <c r="AR62" s="376">
        <v>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6YjB3GymJt9qAFubxa1K71/wPX/JG0fInFRCAyzo366g9q2tI+WzrMHl6+ScfdiZtFThUO4RCqufW83UYPtlAQ==" saltValue="mxi1uZShHLBaV2yLlIRG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TPmEzOW4iEV0jLEb+tsjxZoDzRCoksgFT3y+pXHfY9/kVAEHDcJeP9YRjkzfmoFEGJzFDy4pI8BIrMdU7Jm1g==" saltValue="2/wd7kfxHyE3feV6DTG2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vsTP0UuGmp/6eo/KNuTBhR9WvEAA/IAqeOk2kBzTU74Oeiu6DC8em7DDDGvHQg2WKaNIlzPFay2Q6eIDAHndA==" saltValue="smOf7guHLVXXMhVvJwaa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8" t="s">
        <v>3</v>
      </c>
      <c r="D47" s="1238"/>
      <c r="E47" s="1239"/>
      <c r="F47" s="11">
        <v>35.69</v>
      </c>
      <c r="G47" s="12">
        <v>36.11</v>
      </c>
      <c r="H47" s="12">
        <v>37.21</v>
      </c>
      <c r="I47" s="12">
        <v>36.479999999999997</v>
      </c>
      <c r="J47" s="13">
        <v>36.75</v>
      </c>
    </row>
    <row r="48" spans="2:10" ht="57.75" customHeight="1" x14ac:dyDescent="0.15">
      <c r="B48" s="14"/>
      <c r="C48" s="1240" t="s">
        <v>4</v>
      </c>
      <c r="D48" s="1240"/>
      <c r="E48" s="1241"/>
      <c r="F48" s="15">
        <v>5.8</v>
      </c>
      <c r="G48" s="16">
        <v>5.62</v>
      </c>
      <c r="H48" s="16">
        <v>6.21</v>
      </c>
      <c r="I48" s="16">
        <v>6.8</v>
      </c>
      <c r="J48" s="17">
        <v>5.52</v>
      </c>
    </row>
    <row r="49" spans="2:10" ht="57.75" customHeight="1" thickBot="1" x14ac:dyDescent="0.2">
      <c r="B49" s="18"/>
      <c r="C49" s="1242" t="s">
        <v>5</v>
      </c>
      <c r="D49" s="1242"/>
      <c r="E49" s="1243"/>
      <c r="F49" s="19">
        <v>2.54</v>
      </c>
      <c r="G49" s="20">
        <v>3.16</v>
      </c>
      <c r="H49" s="20">
        <v>2.41</v>
      </c>
      <c r="I49" s="20">
        <v>0.75</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cPa3P0XSMMtNRlkl5lG02tMZhjOGdAqjGumdyS8zCfxc5mstjIXHK1+vU79o49FIV2tG76LBcDLbQOWk1eNyA==" saltValue="76q+Ey72sCHmp0kEaMne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2020-03-13T05:06:43Z</cp:lastPrinted>
  <dcterms:created xsi:type="dcterms:W3CDTF">2020-02-10T06:40:26Z</dcterms:created>
  <dcterms:modified xsi:type="dcterms:W3CDTF">2020-09-03T01:18:58Z</dcterms:modified>
  <cp:category/>
</cp:coreProperties>
</file>