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1.131\総務課\004財政係\財政係１\07　財政状況資料集作成\令和2年度\2　村→県\"/>
    </mc:Choice>
  </mc:AlternateContent>
  <xr:revisionPtr revIDLastSave="0" documentId="13_ncr:1_{C4B3DA45-2602-4298-A3A0-5E6C9BBCB0DA}" xr6:coauthVersionLast="45" xr6:coauthVersionMax="45"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C35" i="10"/>
  <c r="BW34" i="10"/>
  <c r="CO34" i="10" s="1"/>
  <c r="CO35" i="10" s="1"/>
  <c r="CO36"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<sst xmlns="http://schemas.openxmlformats.org/spreadsheetml/2006/main" count="1157" uniqueCount="612">
  <si>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</si>
  <si>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</si>
  <si>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</si>
  <si>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</si>
  <si>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</si>
  <si>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</si>
  <si>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</si>
  <si>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</si>
  <si>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</si>
  <si>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</si>
  <si>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</si>
  <si>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</si>
  <si>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</si>
  <si>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</si>
  <si>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</si>
  <si>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</si>
  <si>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</si>
  <si>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</si>
  <si>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</si>
  <si>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</si>
  <si>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</si>
  <si>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</si>
  <si>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</si>
  <si>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</si>
  <si>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</si>
  <si>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</si>
  <si>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</si>
  <si>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</si>
  <si>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</si>
  <si>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</si>
  <si>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</si>
  <si>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</si>
  <si>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</si>
  <si>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</si>
  <si>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</si>
  <si>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</si>
  <si>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</si>
  <si>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</si>
  <si>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</si>
  <si>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</si>
  <si>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</si>
  <si>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</si>
  <si>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</si>
  <si>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</si>
  <si>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</si>
  <si>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</si>
  <si>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</si>
  <si>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</si>
  <si>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</si>
  <si>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</si>
  <si>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</si>
  <si>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</si>
  <si>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</si>
  <si>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</si>
  <si>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</si>
  <si>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</si>
  <si>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</si>
  <si>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</si>
  <si>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</si>
  <si>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</si>
  <si>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</si>
  <si>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</si>
  <si>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</si>
  <si>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</si>
  <si>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</si>
  <si>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</si>
  <si>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</si>
  <si>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</si>
  <si>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</si>
  <si>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</si>
  <si>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</si>
  <si>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</si>
  <si>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</si>
  <si>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</si>
  <si>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</si>
  <si>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</si>
  <si>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</si>
  <si>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</si>
  <si>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</si>
  <si>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</si>
  <si>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</si>
  <si>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</si>
  <si>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</si>
  <si>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</si>
  <si>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</si>
  <si>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</si>
  <si>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</si>
  <si>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</si>
  <si>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</si>
  <si>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</si>
  <si>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</si>
  <si>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</si>
  <si>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</si>
  <si>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</si>
  <si>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</si>
  <si>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</si>
  <si>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</si>
  <si>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</si>
  <si>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</si>
  <si>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</si>
  <si>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</si>
  <si>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</si>
  <si>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</si>
  <si>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</si>
  <si>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</si>
  <si>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</si>
  <si>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</si>
  <si>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</si>
  <si>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</si>
  <si>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</si>
  <si>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</si>
  <si>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</si>
  <si>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</si>
  <si>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</si>
  <si>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</si>
  <si>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</si>
  <si>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</si>
  <si>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</si>
  <si>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</si>
  <si>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</si>
  <si>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</si>
  <si>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</si>
  <si>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</si>
  <si>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</si>
  <si>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</si>
  <si>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</si>
  <si>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</si>
  <si>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</si>
  <si>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</si>
  <si>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</si>
  <si>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</si>
  <si>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</si>
  <si>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</si>
  <si>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</si>
  <si>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</si>
  <si>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</si>
  <si>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</si>
  <si>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</si>
  <si>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</si>
  <si>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</si>
  <si>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</si>
  <si>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</si>
  <si>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</si>
  <si>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</si>
  <si>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</si>
  <si>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</si>
  <si>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</si>
  <si>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</si>
  <si>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</si>
  <si>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</si>
  <si>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</si>
  <si>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</si>
  <si>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</si>
  <si>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</si>
  <si>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</si>
  <si>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</si>
  <si>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</si>
  <si>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</si>
  <si>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</si>
  <si>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</si>
  <si>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</si>
  <si>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</si>
  <si>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</si>
  <si>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</si>
  <si>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</si>
  <si>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</si>
  <si>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</si>
  <si>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</si>
  <si>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</si>
  <si>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</si>
  <si>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</si>
  <si>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</si>
  <si>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</si>
  <si>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</si>
  <si>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</si>
  <si>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</si>
  <si>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</si>
  <si>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</si>
  <si>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</si>
  <si>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</si>
  <si>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</si>
  <si>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</si>
  <si>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</si>
  <si>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</si>
  <si>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</si>
  <si>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</si>
  <si>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</si>
  <si>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</si>
  <si>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</si>
  <si>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</si>
  <si>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</si>
  <si>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</si>
  <si>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</si>
  <si>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</si>
  <si>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</si>
  <si>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</si>
  <si>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</si>
  <si>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</si>
  <si>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</si>
  <si>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</si>
  <si>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</si>
  <si>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</si>
  <si>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</si>
  <si>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</si>
  <si>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</si>
  <si>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</si>
  <si>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</si>
  <si>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</si>
  <si>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</si>
  <si>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</si>
  <si>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</si>
  <si>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</si>
  <si>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</si>
  <si>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</si>
  <si>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</si>
  <si>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</si>
  <si>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沖縄県宜野座村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</si>
  <si>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</si>
  <si>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</si>
  <si>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</si>
  <si>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</si>
  <si>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</si>
  <si>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</si>
  <si>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</si>
  <si>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</si>
  <si>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</si>
  <si>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</si>
  <si>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</si>
  <si>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</si>
  <si>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</si>
  <si>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</si>
  <si>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</si>
  <si>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</si>
  <si>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</si>
  <si>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</si>
  <si>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</si>
  <si>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</si>
  <si>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</si>
  <si>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</si>
  <si>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</si>
  <si>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</si>
  <si>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</si>
  <si>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</si>
  <si>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</si>
  <si>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</si>
  <si>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</si>
  <si>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</si>
  <si>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</si>
  <si>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</si>
  <si>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</si>
  <si>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</si>
  <si>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</si>
  <si>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</si>
  <si>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</si>
  <si>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</si>
  <si>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</si>
  <si>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</si>
  <si>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</si>
  <si>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</si>
  <si>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</si>
  <si>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</si>
  <si>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</si>
  <si>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</si>
  <si>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</si>
  <si>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</si>
  <si>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</si>
  <si>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</si>
  <si>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</si>
  <si>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</si>
  <si>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</si>
  <si>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</si>
  <si>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</si>
  <si>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</si>
  <si>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</si>
  <si>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</si>
  <si>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</si>
  <si>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</si>
  <si>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</si>
  <si>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</si>
  <si>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</si>
  <si>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</si>
  <si>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</si>
  <si>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</si>
  <si>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</si>
  <si>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</si>
  <si>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</si>
  <si>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</si>
  <si>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</si>
  <si>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</si>
  <si>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</si>
  <si>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</si>
  <si>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</si>
  <si>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</si>
  <si>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</si>
  <si>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</si>
  <si>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</si>
  <si>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</si>
  <si>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</si>
  <si>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</si>
  <si>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</si>
  <si>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</si>
  <si>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</si>
  <si>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</si>
  <si>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</si>
  <si>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</si>
  <si>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</si>
  <si>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</si>
  <si>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</si>
  <si>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</si>
  <si>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</si>
  <si>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</si>
  <si>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</si>
  <si>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</si>
  <si>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</si>
  <si>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</si>
  <si>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</si>
  <si>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</si>
  <si>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</si>
  <si>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</si>
  <si>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</si>
  <si>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</si>
  <si>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</si>
  <si>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</si>
  <si>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</si>
  <si>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</si>
  <si>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</si>
  <si>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</si>
  <si>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</si>
  <si>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</si>
  <si>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</si>
  <si>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</si>
  <si>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</si>
  <si>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</si>
  <si>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</si>
  <si>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</si>
  <si>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</si>
  <si>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</si>
  <si>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</si>
  <si>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</si>
  <si>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</si>
  <si>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</si>
  <si>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</si>
  <si>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</si>
  <si>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</si>
  <si>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</si>
  <si>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</si>
  <si>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</si>
  <si>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</si>
  <si>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</si>
  <si>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</si>
  <si>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</si>
  <si>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</si>
  <si>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</si>
  <si>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</si>
  <si>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</si>
  <si>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</si>
  <si>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</si>
  <si>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</si>
  <si>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</si>
  <si>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</si>
  <si>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</si>
  <si>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</si>
  <si>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</si>
  <si>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</si>
  <si>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</si>
  <si>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沖縄県宜野座村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</si>
  <si>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</si>
  <si>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</si>
  <si>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</si>
  <si>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</si>
  <si>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</si>
  <si>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</si>
  <si>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</si>
  <si>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</si>
  <si>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</si>
  <si>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</si>
  <si>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</si>
  <si>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</si>
  <si>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</si>
  <si>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</si>
  <si>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</si>
  <si>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</si>
  <si>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</si>
  <si>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</si>
  <si>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</si>
  <si>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</si>
  <si>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</si>
  <si>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</si>
  <si>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</si>
  <si>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</si>
  <si>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</si>
  <si>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</si>
  <si>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</si>
  <si>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</si>
  <si>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</si>
  <si>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</si>
  <si>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</si>
  <si>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</si>
  <si>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</si>
  <si>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</si>
  <si>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</si>
  <si>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</si>
  <si>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</si>
  <si>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</si>
  <si>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</si>
  <si>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</si>
  <si>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</si>
  <si>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</si>
  <si>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</si>
  <si>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</si>
  <si>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</si>
  <si>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</si>
  <si>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</si>
  <si>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</si>
  <si>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</si>
  <si>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</si>
  <si>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</si>
  <si>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</si>
  <si>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</si>
  <si>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</si>
  <si>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</si>
  <si>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</si>
  <si>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</si>
  <si>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</si>
  <si>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</si>
  <si>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</si>
  <si>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</si>
  <si>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</si>
  <si>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</si>
  <si>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</si>
  <si>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</si>
  <si>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</si>
  <si>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</si>
  <si>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</si>
  <si>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</si>
  <si>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</si>
  <si>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</si>
  <si>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</si>
  <si>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</si>
  <si>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</si>
  <si>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</si>
  <si>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</si>
  <si>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</si>
  <si>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</si>
  <si>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</si>
  <si>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</si>
  <si>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</si>
  <si>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</si>
  <si>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</si>
  <si>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</si>
  <si>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</si>
  <si>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</si>
  <si>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</si>
  <si>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</si>
  <si>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</si>
  <si>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</si>
  <si>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</si>
  <si>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</si>
  <si>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</si>
  <si>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</si>
  <si>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</si>
  <si>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</si>
  <si>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</si>
  <si>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</si>
  <si>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</si>
  <si>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</si>
  <si>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</si>
  <si>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</si>
  <si>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</si>
  <si>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</si>
  <si>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</si>
  <si>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</si>
  <si>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</si>
  <si>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</si>
  <si>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</si>
  <si>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</si>
  <si>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</si>
  <si>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</si>
  <si>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</si>
  <si>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</si>
  <si>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</si>
  <si>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</si>
  <si>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</si>
  <si>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</si>
  <si>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</si>
  <si>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</si>
  <si>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</si>
  <si>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</si>
  <si>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</si>
  <si>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</si>
  <si>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</si>
  <si>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</si>
  <si>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</si>
  <si>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</si>
  <si>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</si>
  <si>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</si>
  <si>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</si>
  <si>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</si>
  <si>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</si>
  <si>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</si>
  <si>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</si>
  <si>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</si>
  <si>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</si>
  <si>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</si>
  <si>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</si>
  <si>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</si>
  <si>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</si>
  <si>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</si>
  <si>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</si>
  <si>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</si>
  <si>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</si>
  <si>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</si>
  <si>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</si>
  <si>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</si>
  <si>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</si>
  <si>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</si>
  <si>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</si>
  <si>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</si>
  <si>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</si>
  <si>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</si>
  <si>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</si>
  <si>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</si>
  <si>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</si>
  <si>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</si>
  <si>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</si>
  <si>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</si>
  <si>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</si>
  <si>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</si>
  <si>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</si>
  <si>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</si>
  <si>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</si>
  <si>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</si>
  <si>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</si>
  <si>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</si>
  <si>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</si>
  <si>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</si>
  <si>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</si>
  <si>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</si>
  <si>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</si>
  <si>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</si>
  <si>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</si>
  <si>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</si>
  <si>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</si>
  <si>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</si>
  <si>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</si>
  <si>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</si>
  <si>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</si>
  <si>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</si>
  <si>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</si>
  <si>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</si>
  <si>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</si>
  <si>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</si>
  <si>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</si>
  <si>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</si>
  <si>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</si>
  <si>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</si>
  <si>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</si>
  <si>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</si>
  <si>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</si>
  <si>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</si>
  <si>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</si>
  <si>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</si>
  <si>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</si>
  <si>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</si>
  <si>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</si>
  <si>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</si>
  <si>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</si>
  <si>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</si>
  <si>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</si>
  <si>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</si>
  <si>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</si>
  <si>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</si>
  <si>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</si>
  <si>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</si>
  <si>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</si>
  <si>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</si>
  <si>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</si>
  <si>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</si>
  <si>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</si>
  <si>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</si>
  <si>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</si>
  <si>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</si>
  <si>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</si>
  <si>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</si>
  <si>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</si>
  <si>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</si>
  <si>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</si>
  <si>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</si>
  <si>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</si>
  <si>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</si>
  <si>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</si>
  <si>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</si>
  <si>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</si>
  <si>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</si>
  <si>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再編交付金基金</t>
    <rPh sb="0" eb="2">
      <t>サイヘン</t>
    </rPh>
    <rPh sb="2" eb="5">
      <t>コウフキン</t>
    </rPh>
    <rPh sb="5" eb="7">
      <t>キキン</t>
    </rPh>
    <phoneticPr fontId="2"/>
  </si>
  <si>
    <t>ふるさと創生基金</t>
    <rPh sb="4" eb="6">
      <t>ソウセイ</t>
    </rPh>
    <rPh sb="6" eb="8">
      <t>キキン</t>
    </rPh>
    <phoneticPr fontId="2"/>
  </si>
  <si>
    <t>公用地等購入基金</t>
    <rPh sb="0" eb="2">
      <t>コウヨウ</t>
    </rPh>
    <rPh sb="2" eb="3">
      <t>チ</t>
    </rPh>
    <rPh sb="3" eb="4">
      <t>ナド</t>
    </rPh>
    <rPh sb="4" eb="6">
      <t>コウニュウ</t>
    </rPh>
    <rPh sb="6" eb="8">
      <t>キキン</t>
    </rPh>
    <phoneticPr fontId="2"/>
  </si>
  <si>
    <t>基本財政積立基金</t>
    <rPh sb="0" eb="2">
      <t>キホン</t>
    </rPh>
    <rPh sb="2" eb="4">
      <t>ザイセイ</t>
    </rPh>
    <rPh sb="4" eb="6">
      <t>ツミタテ</t>
    </rPh>
    <rPh sb="6" eb="8">
      <t>キキン</t>
    </rPh>
    <phoneticPr fontId="2"/>
  </si>
  <si>
    <t>水源地域振興基金</t>
    <rPh sb="0" eb="2">
      <t>スイゲン</t>
    </rPh>
    <rPh sb="2" eb="4">
      <t>チイキ</t>
    </rPh>
    <rPh sb="4" eb="6">
      <t>シンコウ</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</si>
  <si>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</si>
  <si>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</si>
  <si>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</si>
  <si>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</si>
  <si>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発行額の抑制により将来負担比率のゼロが続いており、有形固定資産減価償却率も全国平均以下である。しかし、有形固定資産減価償却率が50%以上となっている施設もあるため、計画的な施設の更新が必要である。</t>
    <rPh sb="0" eb="3">
      <t>チホウサイ</t>
    </rPh>
    <rPh sb="3" eb="6">
      <t>ハッコウガク</t>
    </rPh>
    <rPh sb="7" eb="9">
      <t>ヨクセイ</t>
    </rPh>
    <rPh sb="12" eb="14">
      <t>ショウライ</t>
    </rPh>
    <rPh sb="14" eb="18">
      <t>フタンヒリツ</t>
    </rPh>
    <rPh sb="22" eb="23">
      <t>ツヅ</t>
    </rPh>
    <rPh sb="28" eb="30">
      <t>ユウケイ</t>
    </rPh>
    <rPh sb="30" eb="32">
      <t>コテイ</t>
    </rPh>
    <rPh sb="32" eb="39">
      <t>シサンゲンカショウキャクリツ</t>
    </rPh>
    <rPh sb="34" eb="39">
      <t>ゲンカショウキャクリツ</t>
    </rPh>
    <rPh sb="40" eb="44">
      <t>ゼンコクヘイキン</t>
    </rPh>
    <rPh sb="44" eb="46">
      <t>イカ</t>
    </rPh>
    <rPh sb="54" eb="58">
      <t>ユウケイコテイ</t>
    </rPh>
    <rPh sb="58" eb="65">
      <t>シサンゲンカショウキャクリツ</t>
    </rPh>
    <rPh sb="69" eb="71">
      <t>イジョウ</t>
    </rPh>
    <rPh sb="77" eb="79">
      <t>シセツ</t>
    </rPh>
    <rPh sb="85" eb="87">
      <t>ケイカク</t>
    </rPh>
    <rPh sb="87" eb="88">
      <t>テキ</t>
    </rPh>
    <rPh sb="89" eb="91">
      <t>シセツ</t>
    </rPh>
    <rPh sb="92" eb="94">
      <t>コウシン</t>
    </rPh>
    <rPh sb="95" eb="9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</si>
  <si>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</si>
  <si>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</si>
  <si>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</si>
  <si>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</si>
  <si>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</si>
  <si>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</si>
  <si>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村の実質公債比率は類似団体の平均を下回っているが増加が続いており、今後も一部事務組合の公債費の増加などで増加が見込まれる。今後も補助金の活用を積極的に行い、将来負担比率、実質公債比率の軽減に努めるとともに義務的経費の削減など財政健全化に取り組んでいく。</t>
    <rPh sb="10" eb="14">
      <t>ルイジダンタイ</t>
    </rPh>
    <rPh sb="15" eb="17">
      <t>ヘイキン</t>
    </rPh>
    <rPh sb="18" eb="20">
      <t>シタマワ</t>
    </rPh>
    <rPh sb="25" eb="27">
      <t>ゾウカ</t>
    </rPh>
    <rPh sb="28" eb="29">
      <t>ツヅ</t>
    </rPh>
    <rPh sb="34" eb="36">
      <t>コンゴ</t>
    </rPh>
    <rPh sb="53" eb="55">
      <t>ゾウカ</t>
    </rPh>
    <rPh sb="56" eb="58">
      <t>ミコ</t>
    </rPh>
    <rPh sb="103" eb="106">
      <t>ギムテキ</t>
    </rPh>
    <rPh sb="106" eb="108">
      <t>ケイヒ</t>
    </rPh>
    <rPh sb="109" eb="111">
      <t>サクゲン</t>
    </rPh>
    <rPh sb="113" eb="115">
      <t>ザイセイ</t>
    </rPh>
    <rPh sb="115" eb="118">
      <t>ケンゼンカ</t>
    </rPh>
    <rPh sb="119" eb="120">
      <t>ト</t>
    </rPh>
    <rPh sb="121" eb="122">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</si>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</sst>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30FEC8-6136-4FAE-85D4-BBB1DCF2D05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5D7-48D7-83F3-758448A42E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290339</c:v>
                </c:pt>
                <c:pt idx="1">
                  <c:v>175198</c:v>
                </c:pt>
                <c:pt idx="2">
                  <c:v>284202</c:v>
                </c:pt>
                <c:pt idx="3">
                  <c:v>405297</c:v>
                </c:pt>
                <c:pt idx="4">
                  <c:v>182105</c:v>
                </c:pt>
              </c:numCache>
            </c:numRef>
          </c:val>
          <c:smooth val="0"/>
          <c:extLst>
            <c:ext xmlns:c16="http://schemas.microsoft.com/office/drawing/2014/chart" uri="{C3380CC4-5D6E-409C-BE32-E72D297353CC}">
              <c16:uniqueId val="{00000001-05D7-48D7-83F3-758448A42E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5.83</c:v>
                </c:pt>
                <c:pt idx="1">
                  <c:v>5.76</c:v>
                </c:pt>
                <c:pt idx="2">
                  <c:v>7.66</c:v>
                </c:pt>
                <c:pt idx="3">
                  <c:v>9.4600000000000009</c:v>
                </c:pt>
                <c:pt idx="4">
                  <c:v>8.7899999999999991</c:v>
                </c:pt>
              </c:numCache>
            </c:numRef>
          </c:val>
          <c:extLst>
            <c:ext xmlns:c16="http://schemas.microsoft.com/office/drawing/2014/chart" uri="{C3380CC4-5D6E-409C-BE32-E72D297353CC}">
              <c16:uniqueId val="{00000000-47A0-4686-B24C-D867AF778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24.03</c:v>
                </c:pt>
                <c:pt idx="1">
                  <c:v>28.01</c:v>
                </c:pt>
                <c:pt idx="2">
                  <c:v>29.91</c:v>
                </c:pt>
                <c:pt idx="3">
                  <c:v>29.53</c:v>
                </c:pt>
                <c:pt idx="4">
                  <c:v>31.99</c:v>
                </c:pt>
              </c:numCache>
            </c:numRef>
          </c:val>
          <c:extLst>
            <c:ext xmlns:c16="http://schemas.microsoft.com/office/drawing/2014/chart" uri="{C3380CC4-5D6E-409C-BE32-E72D297353CC}">
              <c16:uniqueId val="{00000001-47A0-4686-B24C-D867AF7782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6.42</c:v>
                </c:pt>
                <c:pt idx="1">
                  <c:v>5.2</c:v>
                </c:pt>
                <c:pt idx="2">
                  <c:v>3.57</c:v>
                </c:pt>
                <c:pt idx="3">
                  <c:v>2.25</c:v>
                </c:pt>
                <c:pt idx="4">
                  <c:v>2.58</c:v>
                </c:pt>
              </c:numCache>
            </c:numRef>
          </c:val>
          <c:smooth val="0"/>
          <c:extLst>
            <c:ext xmlns:c16="http://schemas.microsoft.com/office/drawing/2014/chart" uri="{C3380CC4-5D6E-409C-BE32-E72D297353CC}">
              <c16:uniqueId val="{00000002-47A0-4686-B24C-D867AF7782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E3-4C4F-9358-F2E3745287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E3-4C4F-9358-F2E3745287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E3-4C4F-9358-F2E3745287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DE3-4C4F-9358-F2E37452877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DE3-4C4F-9358-F2E3745287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DE3-4C4F-9358-F2E37452877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0.2</c:v>
                </c:pt>
                <c:pt idx="4">
                  <c:v>#N/A</c:v>
                </c:pt>
                <c:pt idx="5">
                  <c:v>0.18</c:v>
                </c:pt>
                <c:pt idx="6">
                  <c:v>#N/A</c:v>
                </c:pt>
                <c:pt idx="7">
                  <c:v>0.14000000000000001</c:v>
                </c:pt>
                <c:pt idx="8">
                  <c:v>#N/A</c:v>
                </c:pt>
                <c:pt idx="9">
                  <c:v>0.22</c:v>
                </c:pt>
              </c:numCache>
            </c:numRef>
          </c:val>
          <c:extLst>
            <c:ext xmlns:c16="http://schemas.microsoft.com/office/drawing/2014/chart" uri="{C3380CC4-5D6E-409C-BE32-E72D297353CC}">
              <c16:uniqueId val="{00000006-1DE3-4C4F-9358-F2E37452877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1.87</c:v>
                </c:pt>
                <c:pt idx="2">
                  <c:v>#N/A</c:v>
                </c:pt>
                <c:pt idx="3">
                  <c:v>2.44</c:v>
                </c:pt>
                <c:pt idx="4">
                  <c:v>#N/A</c:v>
                </c:pt>
                <c:pt idx="5">
                  <c:v>3.58</c:v>
                </c:pt>
                <c:pt idx="6">
                  <c:v>#N/A</c:v>
                </c:pt>
                <c:pt idx="7">
                  <c:v>4.37</c:v>
                </c:pt>
                <c:pt idx="8">
                  <c:v>#N/A</c:v>
                </c:pt>
                <c:pt idx="9">
                  <c:v>1.07</c:v>
                </c:pt>
              </c:numCache>
            </c:numRef>
          </c:val>
          <c:extLst>
            <c:ext xmlns:c16="http://schemas.microsoft.com/office/drawing/2014/chart" uri="{C3380CC4-5D6E-409C-BE32-E72D297353CC}">
              <c16:uniqueId val="{00000007-1DE3-4C4F-9358-F2E3745287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5.83</c:v>
                </c:pt>
                <c:pt idx="2">
                  <c:v>#N/A</c:v>
                </c:pt>
                <c:pt idx="3">
                  <c:v>5.75</c:v>
                </c:pt>
                <c:pt idx="4">
                  <c:v>#N/A</c:v>
                </c:pt>
                <c:pt idx="5">
                  <c:v>7.66</c:v>
                </c:pt>
                <c:pt idx="6">
                  <c:v>#N/A</c:v>
                </c:pt>
                <c:pt idx="7">
                  <c:v>9.4499999999999993</c:v>
                </c:pt>
                <c:pt idx="8">
                  <c:v>#N/A</c:v>
                </c:pt>
                <c:pt idx="9">
                  <c:v>8.7799999999999994</c:v>
                </c:pt>
              </c:numCache>
            </c:numRef>
          </c:val>
          <c:extLst>
            <c:ext xmlns:c16="http://schemas.microsoft.com/office/drawing/2014/chart" uri="{C3380CC4-5D6E-409C-BE32-E72D297353CC}">
              <c16:uniqueId val="{00000008-1DE3-4C4F-9358-F2E3745287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16.260000000000002</c:v>
                </c:pt>
                <c:pt idx="2">
                  <c:v>#N/A</c:v>
                </c:pt>
                <c:pt idx="3">
                  <c:v>15.71</c:v>
                </c:pt>
                <c:pt idx="4">
                  <c:v>#N/A</c:v>
                </c:pt>
                <c:pt idx="5">
                  <c:v>16.350000000000001</c:v>
                </c:pt>
                <c:pt idx="6">
                  <c:v>#N/A</c:v>
                </c:pt>
                <c:pt idx="7">
                  <c:v>12.18</c:v>
                </c:pt>
                <c:pt idx="8">
                  <c:v>#N/A</c:v>
                </c:pt>
                <c:pt idx="9">
                  <c:v>14.31</c:v>
                </c:pt>
              </c:numCache>
            </c:numRef>
          </c:val>
          <c:extLst>
            <c:ext xmlns:c16="http://schemas.microsoft.com/office/drawing/2014/chart" uri="{C3380CC4-5D6E-409C-BE32-E72D297353CC}">
              <c16:uniqueId val="{00000009-1DE3-4C4F-9358-F2E3745287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236</c:v>
                </c:pt>
                <c:pt idx="5">
                  <c:v>241</c:v>
                </c:pt>
                <c:pt idx="8">
                  <c:v>235</c:v>
                </c:pt>
                <c:pt idx="11">
                  <c:v>242</c:v>
                </c:pt>
                <c:pt idx="14">
                  <c:v>228</c:v>
                </c:pt>
              </c:numCache>
            </c:numRef>
          </c:val>
          <c:extLst>
            <c:ext xmlns:c16="http://schemas.microsoft.com/office/drawing/2014/chart" uri="{C3380CC4-5D6E-409C-BE32-E72D297353CC}">
              <c16:uniqueId val="{00000000-6582-49C1-87CC-E8FA95F021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82-49C1-87CC-E8FA95F021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82-49C1-87CC-E8FA95F021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7</c:v>
                </c:pt>
                <c:pt idx="6">
                  <c:v>4</c:v>
                </c:pt>
                <c:pt idx="9">
                  <c:v>7</c:v>
                </c:pt>
                <c:pt idx="12">
                  <c:v>6</c:v>
                </c:pt>
              </c:numCache>
            </c:numRef>
          </c:val>
          <c:extLst>
            <c:ext xmlns:c16="http://schemas.microsoft.com/office/drawing/2014/chart" uri="{C3380CC4-5D6E-409C-BE32-E72D297353CC}">
              <c16:uniqueId val="{00000003-6582-49C1-87CC-E8FA95F021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c:v>
                </c:pt>
                <c:pt idx="3">
                  <c:v>35</c:v>
                </c:pt>
                <c:pt idx="6">
                  <c:v>49</c:v>
                </c:pt>
                <c:pt idx="9">
                  <c:v>39</c:v>
                </c:pt>
                <c:pt idx="12">
                  <c:v>59</c:v>
                </c:pt>
              </c:numCache>
            </c:numRef>
          </c:val>
          <c:extLst>
            <c:ext xmlns:c16="http://schemas.microsoft.com/office/drawing/2014/chart" uri="{C3380CC4-5D6E-409C-BE32-E72D297353CC}">
              <c16:uniqueId val="{00000004-6582-49C1-87CC-E8FA95F021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82-49C1-87CC-E8FA95F021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82-49C1-87CC-E8FA95F021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c:v>
                </c:pt>
                <c:pt idx="3">
                  <c:v>315</c:v>
                </c:pt>
                <c:pt idx="6">
                  <c:v>321</c:v>
                </c:pt>
                <c:pt idx="9">
                  <c:v>326</c:v>
                </c:pt>
                <c:pt idx="12">
                  <c:v>333</c:v>
                </c:pt>
              </c:numCache>
            </c:numRef>
          </c:val>
          <c:extLst>
            <c:ext xmlns:c16="http://schemas.microsoft.com/office/drawing/2014/chart" uri="{C3380CC4-5D6E-409C-BE32-E72D297353CC}">
              <c16:uniqueId val="{00000007-6582-49C1-87CC-E8FA95F021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129</c:v>
                </c:pt>
                <c:pt idx="2">
                  <c:v>#N/A</c:v>
                </c:pt>
                <c:pt idx="3">
                  <c:v>#N/A</c:v>
                </c:pt>
                <c:pt idx="4">
                  <c:v>116</c:v>
                </c:pt>
                <c:pt idx="5">
                  <c:v>#N/A</c:v>
                </c:pt>
                <c:pt idx="6">
                  <c:v>#N/A</c:v>
                </c:pt>
                <c:pt idx="7">
                  <c:v>139</c:v>
                </c:pt>
                <c:pt idx="8">
                  <c:v>#N/A</c:v>
                </c:pt>
                <c:pt idx="9">
                  <c:v>#N/A</c:v>
                </c:pt>
                <c:pt idx="10">
                  <c:v>130</c:v>
                </c:pt>
                <c:pt idx="11">
                  <c:v>#N/A</c:v>
                </c:pt>
                <c:pt idx="12">
                  <c:v>#N/A</c:v>
                </c:pt>
                <c:pt idx="13">
                  <c:v>170</c:v>
                </c:pt>
                <c:pt idx="14">
                  <c:v>#N/A</c:v>
                </c:pt>
              </c:numCache>
            </c:numRef>
          </c:val>
          <c:smooth val="0"/>
          <c:extLst>
            <c:ext xmlns:c16="http://schemas.microsoft.com/office/drawing/2014/chart" uri="{C3380CC4-5D6E-409C-BE32-E72D297353CC}">
              <c16:uniqueId val="{00000008-6582-49C1-87CC-E8FA95F021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2276</c:v>
                </c:pt>
                <c:pt idx="5">
                  <c:v>2187</c:v>
                </c:pt>
                <c:pt idx="8">
                  <c:v>2265</c:v>
                </c:pt>
                <c:pt idx="11">
                  <c:v>2221</c:v>
                </c:pt>
                <c:pt idx="14">
                  <c:v>2048</c:v>
                </c:pt>
              </c:numCache>
            </c:numRef>
          </c:val>
          <c:extLst>
            <c:ext xmlns:c16="http://schemas.microsoft.com/office/drawing/2014/chart" uri="{C3380CC4-5D6E-409C-BE32-E72D297353CC}">
              <c16:uniqueId val="{00000000-AB79-43EA-AE8A-1BF6D20502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c:v>
                </c:pt>
                <c:pt idx="5">
                  <c:v>136</c:v>
                </c:pt>
                <c:pt idx="8">
                  <c:v>110</c:v>
                </c:pt>
                <c:pt idx="11">
                  <c:v>104</c:v>
                </c:pt>
                <c:pt idx="14">
                  <c:v>60</c:v>
                </c:pt>
              </c:numCache>
            </c:numRef>
          </c:val>
          <c:extLst>
            <c:ext xmlns:c16="http://schemas.microsoft.com/office/drawing/2014/chart" uri="{C3380CC4-5D6E-409C-BE32-E72D297353CC}">
              <c16:uniqueId val="{00000001-AB79-43EA-AE8A-1BF6D20502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1754</c:v>
                </c:pt>
                <c:pt idx="5">
                  <c:v>1972</c:v>
                </c:pt>
                <c:pt idx="8">
                  <c:v>2022</c:v>
                </c:pt>
                <c:pt idx="11">
                  <c:v>2103</c:v>
                </c:pt>
                <c:pt idx="14">
                  <c:v>2330</c:v>
                </c:pt>
              </c:numCache>
            </c:numRef>
          </c:val>
          <c:extLst>
            <c:ext xmlns:c16="http://schemas.microsoft.com/office/drawing/2014/chart" uri="{C3380CC4-5D6E-409C-BE32-E72D297353CC}">
              <c16:uniqueId val="{00000002-AB79-43EA-AE8A-1BF6D20502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79-43EA-AE8A-1BF6D20502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79-43EA-AE8A-1BF6D20502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79-43EA-AE8A-1BF6D20502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329</c:v>
                </c:pt>
                <c:pt idx="3">
                  <c:v>235</c:v>
                </c:pt>
                <c:pt idx="6">
                  <c:v>224</c:v>
                </c:pt>
                <c:pt idx="9">
                  <c:v>159</c:v>
                </c:pt>
                <c:pt idx="12">
                  <c:v>84</c:v>
                </c:pt>
              </c:numCache>
            </c:numRef>
          </c:val>
          <c:extLst>
            <c:ext xmlns:c16="http://schemas.microsoft.com/office/drawing/2014/chart" uri="{C3380CC4-5D6E-409C-BE32-E72D297353CC}">
              <c16:uniqueId val="{00000006-AB79-43EA-AE8A-1BF6D20502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c:v>
                </c:pt>
                <c:pt idx="3">
                  <c:v>118</c:v>
                </c:pt>
                <c:pt idx="6">
                  <c:v>91</c:v>
                </c:pt>
                <c:pt idx="9">
                  <c:v>134</c:v>
                </c:pt>
                <c:pt idx="12">
                  <c:v>295</c:v>
                </c:pt>
              </c:numCache>
            </c:numRef>
          </c:val>
          <c:extLst>
            <c:ext xmlns:c16="http://schemas.microsoft.com/office/drawing/2014/chart" uri="{C3380CC4-5D6E-409C-BE32-E72D297353CC}">
              <c16:uniqueId val="{00000007-AB79-43EA-AE8A-1BF6D20502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337</c:v>
                </c:pt>
                <c:pt idx="3">
                  <c:v>291</c:v>
                </c:pt>
                <c:pt idx="6">
                  <c:v>294</c:v>
                </c:pt>
                <c:pt idx="9">
                  <c:v>260</c:v>
                </c:pt>
                <c:pt idx="12">
                  <c:v>307</c:v>
                </c:pt>
              </c:numCache>
            </c:numRef>
          </c:val>
          <c:extLst>
            <c:ext xmlns:c16="http://schemas.microsoft.com/office/drawing/2014/chart" uri="{C3380CC4-5D6E-409C-BE32-E72D297353CC}">
              <c16:uniqueId val="{00000008-AB79-43EA-AE8A-1BF6D20502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79-43EA-AE8A-1BF6D20502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3439</c:v>
                </c:pt>
                <c:pt idx="3">
                  <c:v>3336</c:v>
                </c:pt>
                <c:pt idx="6">
                  <c:v>3303</c:v>
                </c:pt>
                <c:pt idx="9">
                  <c:v>3359</c:v>
                </c:pt>
                <c:pt idx="12">
                  <c:v>3232</c:v>
                </c:pt>
              </c:numCache>
            </c:numRef>
          </c:val>
          <c:extLst>
            <c:ext xmlns:c16="http://schemas.microsoft.com/office/drawing/2014/chart" uri="{C3380CC4-5D6E-409C-BE32-E72D297353CC}">
              <c16:uniqueId val="{0000000A-AB79-43EA-AE8A-1BF6D20502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79-43EA-AE8A-1BF6D20502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622</c:v>
                </c:pt>
                <c:pt idx="1">
                  <c:v>628</c:v>
                </c:pt>
                <c:pt idx="2">
                  <c:v>695</c:v>
                </c:pt>
              </c:numCache>
            </c:numRef>
          </c:val>
          <c:extLst>
            <c:ext xmlns:c16="http://schemas.microsoft.com/office/drawing/2014/chart" uri="{C3380CC4-5D6E-409C-BE32-E72D297353CC}">
              <c16:uniqueId val="{00000000-43F5-47D7-A6C7-8924AC8ECA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212</c:v>
                </c:pt>
                <c:pt idx="2">
                  <c:v>262</c:v>
                </c:pt>
              </c:numCache>
            </c:numRef>
          </c:val>
          <c:extLst>
            <c:ext xmlns:c16="http://schemas.microsoft.com/office/drawing/2014/chart" uri="{C3380CC4-5D6E-409C-BE32-E72D297353CC}">
              <c16:uniqueId val="{00000001-43F5-47D7-A6C7-8924AC8ECA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2637</c:v>
                </c:pt>
                <c:pt idx="1">
                  <c:v>2475</c:v>
                </c:pt>
                <c:pt idx="2">
                  <c:v>2754</c:v>
                </c:pt>
              </c:numCache>
            </c:numRef>
          </c:val>
          <c:extLst>
            <c:ext xmlns:c16="http://schemas.microsoft.com/office/drawing/2014/chart" uri="{C3380CC4-5D6E-409C-BE32-E72D297353CC}">
              <c16:uniqueId val="{00000002-43F5-47D7-A6C7-8924AC8ECA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{4BFADCFB-32A9-49B2-BCE3-F07214E41A74}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CA1-4F74-9180-6B9030F442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{88C83D84-A861-4EFC-905B-A7444EE9E94F}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A1-4F74-9180-6B9030F442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{01CF2C36-919E-4403-BA30-D5A106265728}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A1-4F74-9180-6B9030F442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{1F08FEFE-F69F-43F1-9800-9A8BAE6A623C}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A1-4F74-9180-6B9030F442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{1F9DD23B-E1E3-4DB3-BCC6-1973A25CB906}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A1-4F74-9180-6B9030F442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{4668A006-A5D0-493F-92FC-0F1C6AB78DF3}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CA1-4F74-9180-6B9030F442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{E574A3C7-CCFF-4916-9F0E-7BD9A89AC418}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CA1-4F74-9180-6B9030F442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{E8981E14-400E-44CA-B598-49AE38F7D506}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CA1-4F74-9180-6B9030F442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{7D951644-567B-4A29-A989-641AE3DF7D08}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CA1-4F74-9180-6B9030F442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40.9</c:v>
                </c:pt>
                <c:pt idx="16">
                  <c:v>40.6</c:v>
                </c:pt>
                <c:pt idx="24">
                  <c:v>40.1</c:v>
                </c:pt>
                <c:pt idx="32">
                  <c:v>41.7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A1-4F74-9180-6B9030F442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{C10ABE05-6DE3-48A4-9599-EC9C817C7A04}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CA1-4F74-9180-6B9030F442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{1E214B3F-73F6-4138-8D00-71746FD77367}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A1-4F74-9180-6B9030F442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{A8C5A24E-C1AA-4505-B6BC-0FEBB20E2C9F}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A1-4F74-9180-6B9030F442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{3090DDDF-E0AB-41A8-BD32-EB04264FA9BF}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A1-4F74-9180-6B9030F442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{4620A63E-8A29-47EF-A5B2-82474C629119}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A1-4F74-9180-6B9030F442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{D8E323AC-3D48-4E38-B000-268A2A6D8119}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CA1-4F74-9180-6B9030F442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{EF980FDD-345C-4445-A613-B36D51C7AA4B}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CA1-4F74-9180-6B9030F442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{9BCCE927-21D8-4D68-A231-ECA012025A19}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CA1-4F74-9180-6B9030F442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{840BA289-3364-477A-8980-EC7729959CD6}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CA1-4F74-9180-6B9030F442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1CA1-4F74-9180-6B9030F442B7}"/>
            </c:ext>
          </c:extLst>
        </c:ser>
        <c:dLbls>
          <c:showLegendKey val="0"/>
          <c:showVal val="1"/>
          <c:showCatName val="0"/>
          <c:showSerName val="0"/>
          <c:showPercent val="0"/>
          <c:showBubbleSize val="0"/>
        </c:dLbls>
        <c:axId val="46179840"/>
        <c:axId val="46181760"/>
      </c:scatterChart>
      <c:valAx>
        <c:axId val="46179840"/>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{97FE64D2-58A2-49A9-82D3-FFB85537EE2E}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C50-4140-8FE4-F07597312D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{99B42D5C-AA73-4C6E-B2BA-7EA3E50C5C7F}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50-4140-8FE4-F07597312D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{6BD7EC81-0738-4B66-8CFB-5C28ECFCEA96}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50-4140-8FE4-F07597312D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{70EE098A-3F11-4679-A900-8B06449A8C99}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50-4140-8FE4-F07597312D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{CCA41F0B-EEB2-4A79-A9ED-CA320B3A8643}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50-4140-8FE4-F07597312DA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{FC8EA145-8394-4846-836B-E457BEC8BEE8}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C50-4140-8FE4-F07597312DA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{FEAC10A9-8266-4F73-B3AB-F67ECB8A2F0C}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C50-4140-8FE4-F07597312DA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{A00FF519-BE8D-4A04-9583-E41F80C9A8A3}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C50-4140-8FE4-F07597312DA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{EF461573-C03B-4809-9D5C-4D973393D180}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C50-4140-8FE4-F07597312D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6.3</c:v>
                </c:pt>
                <c:pt idx="16">
                  <c:v>6.9</c:v>
                </c:pt>
                <c:pt idx="24">
                  <c:v>6.9</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50-4140-8FE4-F07597312D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{FF4C9884-EA65-492F-A9C9-285741CF8BC9}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C50-4140-8FE4-F07597312D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{AE1BB01E-8E6D-4B93-B146-CA2654897F25}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50-4140-8FE4-F07597312D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{4CF3C5DB-686E-47DC-962C-77244454BDE4}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50-4140-8FE4-F07597312D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{EC6D153B-B976-4EED-9E03-085DC373114D}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50-4140-8FE4-F07597312D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{205165EE-2E41-4B84-9A37-E06380C9D904}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50-4140-8FE4-F07597312DA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{E80B2D5A-E7ED-4657-8306-201B1D1EDE01}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C50-4140-8FE4-F07597312DA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{BBC6EF73-F073-4E99-A738-E1A55472321A}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C50-4140-8FE4-F07597312DA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{33131920-2948-4A26-8B75-92864EBA460B}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C50-4140-8FE4-F07597312DA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{489AD000-7852-46DB-A3F6-97027BFEE73C}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C50-4140-8FE4-F07597312D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3C50-4140-8FE4-F07597312DA4}"/>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元利償還金や公営企業債の繰入金が増加し、参入公債費減となったため、実質公債費の分子が増となった。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今後は組合が起こした地方債の元利償還金に対する負担金が増加することが見込まれるため、今後も財政を圧迫すことのないように計画的に事業を進めていく。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一般会計等にかかる地方債の現在高は減となったが、公営企業債繰入見込額及び組合負担等見込額は増となったため、将来負担額全体としては、微増となった。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また充当可能基金は増となったが、充当可能特定歳入及び基準財政需要額参入見込額は減となり、充当可能財源全体では微増となった。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このことから将来負担比率の分子は減少した。今後は組合負担金見込額の増加が見込まれることから、公債費等の義務的経費の削減を中心とする行財政改革を進め、財政健全化に努める。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再編交付金基金積立金については、ふれあい交流センター建設事業の積立金等に積み立てたため前年度より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年度は取り崩し額を上回って積み立てたため前年度より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それぞれの基金の設置目的に即して、最も効率的な運用を行っていく。また、優先的に取り組むべき事業については、積極的な基金の活用を図るなど、基金の適正な運用管理に努めていく。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については、健康増進事業・人材育成事業・産業振興事業・庁舎以外の公共施設等の整備事業などへの活用、ふるさと創生基金は人財育成、環境保全、国際交流に関する事業に活用する。また、公用地等購入基金は、事業の円滑な執行を図るため公用等に供する土地等をあらかじめ取得する必要がある場合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再編交付金のふれあい交流センター及びサーバーファーム機能向上事業に基金を積み立てたことにより、前年度より基金残高が増となった。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で定めるそれぞれの基金設置の趣旨に即して、最も確実かつ効率的な運用を行っていく。また、優先的に取り組むべき事業については積極的な基金の活用を図るなど、基金の適正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決算状況などを踏まえて可能な範囲で積み立てており、平成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年度は取り崩し額を上回って積立たため前年度より増となった。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より生じる経費の増や、緊急に実施することが、必要となった大規模な建設事業の財源、また公共施設の老朽化対策に係る経費の増などに対応できるよう、前年度決算余剰金などを中心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利息分のみの積立のため、前年度と同じ値となっている。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今後の歳入減少などの経済事情の変動などにより財源が不足する場合に、村債の償還の財源に充当できるように計画的に積み立てていく。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7CDC9A-1967-426D-9D98-03997BA4D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BF71BBC-8953-458C-BD05-BC4A03D8B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A27EE90-952E-4D69-A936-80ECC7D3D10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6EBE19B-817E-42CE-8549-C1689FB8289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96EFE2D-26C4-447C-9D8F-61AD4EBA9AC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1723E9C9-9D37-44D1-9B4A-96B4B5A35E6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3E87745-9C45-4109-AD20-D48F2C80EAD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71F4580-90E1-43FC-9594-D0321263A0A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85A9F93-ADB3-4271-9BC7-A0C3C4E5E1D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E77FBF3-D7A5-4B4D-9C35-B773A34C359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D4B4149-9EE7-4813-8051-349A7A5D5D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2583BD3-B33D-4889-BFA9-1FDFC1EE4E9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6B7E067-AD76-434A-AE93-CA48321560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2B34865-C170-45DC-8A49-91891953274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F5A52AE-6FB0-4C7B-9D72-34FA3B7717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7BFAF38-E4DC-4371-B1BB-CB10A1C7801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F5D4BB9-5D42-4BFB-BE63-0E2C517E578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43575A8-791D-46A6-8659-E11151E3830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F5AFEBF-49A9-4582-AD9C-5CD6FDF2654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FEA552C2-7B49-4B37-A322-3D01D9640A7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FC2B124-80EA-460E-AD3D-6E37F50B8C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829F50E6-7DEB-464B-9B91-35A73E8F755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E045EE9-014E-421C-ADBB-B510CF73B0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62DD7D2-733D-4109-B5E5-93BC992435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026ECD8-7AD2-4F2E-99B2-82A29477E1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AB514A-A7CC-4F16-9965-C72C79A352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3FFE98B-8BE4-403D-8567-1BFA3712649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9CBE3CB-4A16-4740-824D-C216B91CAF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DA402648-ED6E-4A5B-BAF1-700F284ECD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BD1E7BF-36F5-4166-80B7-736A118B17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0214A3F-D0E7-406F-938E-71AAF0989B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1E7FEFD-3186-4906-968C-C6E04FE9A1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3488610-C53B-47BE-8589-3A50E4C4EF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B444AA3-1BF6-431C-9DC7-11419E1D1E3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CFC6084-C347-4E9D-B113-AE778477F7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0B4CAB9-77AF-418D-A56A-96B4D08B45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6AB5931-72CA-4A7F-B5B6-1B9B5273E67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5203531-75C3-4975-9071-7BEA7411DD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266FF099-23FD-4F27-B383-A007549E56E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F4C544CE-DC90-48E3-AE9F-B1BBC35AC54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31EB7295-B018-4DD9-A766-DA10072C63E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B27A4541-F8FE-44BC-BE23-C35A43F5EF4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6B29D49-00B9-4074-A95C-D14059E92E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8A4F3ABD-E2DB-4AF6-88C4-4CCA5C0CFE0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96186EEE-781F-46AF-8539-0B05062D26A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19794D4-7E1A-4D77-9643-736803F40E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237996C1-BBCA-411E-8B52-4268CAE051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7C7BD76-6DF9-4EB3-B18A-00437A505CC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C8A1B55-29A4-4921-992A-D0F30401ED5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6BB999E-4211-42E4-9D08-A8AF874BBB4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061F3C3-B1B5-4A88-B568-0BE1704FD1F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D0113F3-4E0C-43E8-B090-E617D92C95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9CC6C36-5474-4A49-90EF-B446E23F33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804CDA79-DC97-4A7F-A903-B26B524F18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A3A02D2D-B665-4D8D-8CA8-5CA913717B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年に度かけては観光拠点施設や共同調理場などの新規施設整備が続いたため、有形固定資産減価償却率は微減していたが、平成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年度は施設整備が落ち着いたため、減価償却率は増加となった。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783200A7-6AEB-4357-8B93-9C61DAED1D5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77CFD4B-E231-44A9-8578-FE5E82EA30E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5148C3D-BFB2-4844-8A65-1326D5F3CEE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A9DB36C-22E8-4C95-8031-526342C16D9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A48F30BB-1160-4C22-B557-2302D305261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6148B88E-76F1-4646-8694-104C0ED3C98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5B2C66C8-5769-46B9-B97E-365E41998A9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8CC48DAC-3505-451A-9E79-DA95312AADF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7DF1AD87-824B-4DEF-A503-3462FC91D6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9FB2EEDB-CCB8-4F0B-BD6D-83DA7795EED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99576E6B-3210-4146-B6E9-B2E1FB28864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BD4B706-6E21-4C6B-8796-033605AE0EE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768CE5D2-FF8F-4EA4-AC51-FD14D603F57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4440C91D-66A3-4CE7-BDA8-4A9934D3463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628B1F7C-E90A-46D9-801B-D70E6853FED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197C363E-E085-45E9-9D34-C3F72ACCFF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95771007-7091-46FB-9BAF-2E3138B64FC6}"/>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BE69B06-A857-4616-9000-72877CDA0C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id="{DBA95EF2-A8A5-469C-8B9F-4FC09CEE16DD}"/>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id="{7741C157-095C-44D9-9735-09049C0127FF}"/>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id="{21BC7761-DBDD-46B1-9117-E0D4EFFB25AD}"/>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a:extLst>
            <a:ext uri="{FF2B5EF4-FFF2-40B4-BE49-F238E27FC236}">
              <a16:creationId xmlns:a16="http://schemas.microsoft.com/office/drawing/2014/main" id="{8DF2223C-9E13-4A04-B382-8DB0187C514C}"/>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a:extLst>
            <a:ext uri="{FF2B5EF4-FFF2-40B4-BE49-F238E27FC236}">
              <a16:creationId xmlns:a16="http://schemas.microsoft.com/office/drawing/2014/main" id="{FB1E2618-BD90-42DB-A146-BA936234308B}"/>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80" name="有形固定資産減価償却率平均値テキスト">
          <a:extLst>
            <a:ext uri="{FF2B5EF4-FFF2-40B4-BE49-F238E27FC236}">
              <a16:creationId xmlns:a16="http://schemas.microsoft.com/office/drawing/2014/main" id="{D10A874C-3CCC-43AB-9EA7-4081732B271B}"/>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a:extLst>
            <a:ext uri="{FF2B5EF4-FFF2-40B4-BE49-F238E27FC236}">
              <a16:creationId xmlns:a16="http://schemas.microsoft.com/office/drawing/2014/main" id="{ECF17625-21E3-4C47-879A-AD276C47E8AD}"/>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a:extLst>
            <a:ext uri="{FF2B5EF4-FFF2-40B4-BE49-F238E27FC236}">
              <a16:creationId xmlns:a16="http://schemas.microsoft.com/office/drawing/2014/main" id="{E3726A4E-71FD-448F-8094-6D8A8C77A6A8}"/>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a:extLst>
            <a:ext uri="{FF2B5EF4-FFF2-40B4-BE49-F238E27FC236}">
              <a16:creationId xmlns:a16="http://schemas.microsoft.com/office/drawing/2014/main" id="{081642DF-E30D-48E0-BEF8-33F8692E9E2D}"/>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4" name="フローチャート: 判断 83">
          <a:extLst>
            <a:ext uri="{FF2B5EF4-FFF2-40B4-BE49-F238E27FC236}">
              <a16:creationId xmlns:a16="http://schemas.microsoft.com/office/drawing/2014/main" id="{AE0B351C-0E8B-462F-92D1-BB48E5BEC32C}"/>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07FFDD8-6FBD-404A-88C5-D0D8483FF9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A2E200A-855E-48E8-A4B8-5B332A8431B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55176F1-406A-4794-B826-A3D3EBB0479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49A8E8F-8CCF-4A19-AB1E-3D37C23745F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AF5D0ED-DA0A-4847-AC97-CA0D4D0C6FD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99513</xdr:rowOff>
    </xdr:from>
    <xdr:to>
      <xdr:col>23</xdr:col>
      <xdr:colOff>136525</xdr:colOff>
      <xdr:row>35</xdr:row>
      <xdr:rowOff>29663</xdr:rowOff>
    </xdr:to>
    <xdr:sp macro="" textlink="">
      <xdr:nvSpPr>
        <xdr:cNvPr id="90" name="楕円 89">
          <a:extLst>
            <a:ext uri="{FF2B5EF4-FFF2-40B4-BE49-F238E27FC236}">
              <a16:creationId xmlns:a16="http://schemas.microsoft.com/office/drawing/2014/main" id="{7C9CAE42-03F2-407E-9395-44B76868AC80}"/>
            </a:ext>
          </a:extLst>
        </xdr:cNvPr>
        <xdr:cNvSpPr/>
      </xdr:nvSpPr>
      <xdr:spPr>
        <a:xfrm>
          <a:off x="47117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14440</xdr:rowOff>
    </xdr:from>
    <xdr:ext cx="405111" cy="259045"/>
    <xdr:sp macro="" textlink="">
      <xdr:nvSpPr>
        <xdr:cNvPr id="91" name="有形固定資産減価償却率該当値テキスト">
          <a:extLst>
            <a:ext uri="{FF2B5EF4-FFF2-40B4-BE49-F238E27FC236}">
              <a16:creationId xmlns:a16="http://schemas.microsoft.com/office/drawing/2014/main" id="{F59DDEA3-312E-4BF9-98E1-D981D991E8C1}"/>
            </a:ext>
          </a:extLst>
        </xdr:cNvPr>
        <xdr:cNvSpPr txBox="1"/>
      </xdr:nvSpPr>
      <xdr:spPr>
        <a:xfrm>
          <a:off x="48133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148862</xdr:rowOff>
    </xdr:from>
    <xdr:to>
      <xdr:col>19</xdr:col>
      <xdr:colOff>187325</xdr:colOff>
      <xdr:row>35</xdr:row>
      <xdr:rowOff>79012</xdr:rowOff>
    </xdr:to>
    <xdr:sp macro="" textlink="">
      <xdr:nvSpPr>
        <xdr:cNvPr id="92" name="楕円 91">
          <a:extLst>
            <a:ext uri="{FF2B5EF4-FFF2-40B4-BE49-F238E27FC236}">
              <a16:creationId xmlns:a16="http://schemas.microsoft.com/office/drawing/2014/main" id="{FC9B7E13-65FE-4209-BB4B-0F56AF7D7188}"/>
            </a:ext>
          </a:extLst>
        </xdr:cNvPr>
        <xdr:cNvSpPr/>
      </xdr:nvSpPr>
      <xdr:spPr>
        <a:xfrm>
          <a:off x="4000500" y="67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150313</xdr:rowOff>
    </xdr:from>
    <xdr:to>
      <xdr:col>23</xdr:col>
      <xdr:colOff>85725</xdr:colOff>
      <xdr:row>35</xdr:row>
      <xdr:rowOff>28212</xdr:rowOff>
    </xdr:to>
    <xdr:cxnSp macro="">
      <xdr:nvCxnSpPr>
        <xdr:cNvPr id="93" name="直線コネクタ 92">
          <a:extLst>
            <a:ext uri="{FF2B5EF4-FFF2-40B4-BE49-F238E27FC236}">
              <a16:creationId xmlns:a16="http://schemas.microsoft.com/office/drawing/2014/main" id="{6A6CBBA4-566D-4B77-BDE6-757B2D518AF8}"/>
            </a:ext>
          </a:extLst>
        </xdr:cNvPr>
        <xdr:cNvCxnSpPr/>
      </xdr:nvCxnSpPr>
      <xdr:spPr>
        <a:xfrm flipV="1">
          <a:off x="4051300" y="6751138"/>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133441</xdr:rowOff>
    </xdr:from>
    <xdr:to>
      <xdr:col>15</xdr:col>
      <xdr:colOff>187325</xdr:colOff>
      <xdr:row>35</xdr:row>
      <xdr:rowOff>63591</xdr:rowOff>
    </xdr:to>
    <xdr:sp macro="" textlink="">
      <xdr:nvSpPr>
        <xdr:cNvPr id="94" name="楕円 93">
          <a:extLst>
            <a:ext uri="{FF2B5EF4-FFF2-40B4-BE49-F238E27FC236}">
              <a16:creationId xmlns:a16="http://schemas.microsoft.com/office/drawing/2014/main" id="{87FCBAFF-4FCA-4670-AB88-4C1394A31D16}"/>
            </a:ext>
          </a:extLst>
        </xdr:cNvPr>
        <xdr:cNvSpPr/>
      </xdr:nvSpPr>
      <xdr:spPr>
        <a:xfrm>
          <a:off x="3238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12791</xdr:rowOff>
    </xdr:from>
    <xdr:to>
      <xdr:col>19</xdr:col>
      <xdr:colOff>136525</xdr:colOff>
      <xdr:row>35</xdr:row>
      <xdr:rowOff>28212</xdr:rowOff>
    </xdr:to>
    <xdr:cxnSp macro="">
      <xdr:nvCxnSpPr>
        <xdr:cNvPr id="95" name="直線コネクタ 94">
          <a:extLst>
            <a:ext uri="{FF2B5EF4-FFF2-40B4-BE49-F238E27FC236}">
              <a16:creationId xmlns:a16="http://schemas.microsoft.com/office/drawing/2014/main" id="{88074C4E-391B-49BF-AF3C-E33FEFA4ED04}"/>
            </a:ext>
          </a:extLst>
        </xdr:cNvPr>
        <xdr:cNvCxnSpPr/>
      </xdr:nvCxnSpPr>
      <xdr:spPr>
        <a:xfrm>
          <a:off x="3289300" y="6785066"/>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124188</xdr:rowOff>
    </xdr:from>
    <xdr:to>
      <xdr:col>11</xdr:col>
      <xdr:colOff>187325</xdr:colOff>
      <xdr:row>35</xdr:row>
      <xdr:rowOff>54338</xdr:rowOff>
    </xdr:to>
    <xdr:sp macro="" textlink="">
      <xdr:nvSpPr>
        <xdr:cNvPr id="96" name="楕円 95">
          <a:extLst>
            <a:ext uri="{FF2B5EF4-FFF2-40B4-BE49-F238E27FC236}">
              <a16:creationId xmlns:a16="http://schemas.microsoft.com/office/drawing/2014/main" id="{BA8B3821-E263-41BD-BDB2-3DE8E463EE82}"/>
            </a:ext>
          </a:extLst>
        </xdr:cNvPr>
        <xdr:cNvSpPr/>
      </xdr:nvSpPr>
      <xdr:spPr>
        <a:xfrm>
          <a:off x="2476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3538</xdr:rowOff>
    </xdr:from>
    <xdr:to>
      <xdr:col>15</xdr:col>
      <xdr:colOff>136525</xdr:colOff>
      <xdr:row>35</xdr:row>
      <xdr:rowOff>12791</xdr:rowOff>
    </xdr:to>
    <xdr:cxnSp macro="">
      <xdr:nvCxnSpPr>
        <xdr:cNvPr id="97" name="直線コネクタ 96">
          <a:extLst>
            <a:ext uri="{FF2B5EF4-FFF2-40B4-BE49-F238E27FC236}">
              <a16:creationId xmlns:a16="http://schemas.microsoft.com/office/drawing/2014/main" id="{062B531E-5AFF-48B8-8EB3-08FF29926D27}"/>
            </a:ext>
          </a:extLst>
        </xdr:cNvPr>
        <xdr:cNvCxnSpPr/>
      </xdr:nvCxnSpPr>
      <xdr:spPr>
        <a:xfrm>
          <a:off x="2527300" y="677581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8" name="n_1aveValue有形固定資産減価償却率">
          <a:extLst>
            <a:ext uri="{FF2B5EF4-FFF2-40B4-BE49-F238E27FC236}">
              <a16:creationId xmlns:a16="http://schemas.microsoft.com/office/drawing/2014/main" id="{5030AA04-9138-4B19-AF74-0A5E22796CCF}"/>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9" name="n_2aveValue有形固定資産減価償却率">
          <a:extLst>
            <a:ext uri="{FF2B5EF4-FFF2-40B4-BE49-F238E27FC236}">
              <a16:creationId xmlns:a16="http://schemas.microsoft.com/office/drawing/2014/main" id="{D7A87D62-42DB-41A1-AB02-18DDEB56A3B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100" name="n_3aveValue有形固定資産減価償却率">
          <a:extLst>
            <a:ext uri="{FF2B5EF4-FFF2-40B4-BE49-F238E27FC236}">
              <a16:creationId xmlns:a16="http://schemas.microsoft.com/office/drawing/2014/main" id="{969D87E4-772B-43E9-987B-87F08455981E}"/>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70139</xdr:rowOff>
    </xdr:from>
    <xdr:ext cx="405111" cy="259045"/>
    <xdr:sp macro="" textlink="">
      <xdr:nvSpPr>
        <xdr:cNvPr id="101" name="n_1mainValue有形固定資産減価償却率">
          <a:extLst>
            <a:ext uri="{FF2B5EF4-FFF2-40B4-BE49-F238E27FC236}">
              <a16:creationId xmlns:a16="http://schemas.microsoft.com/office/drawing/2014/main" id="{A14098EA-D452-4ECA-91A2-42969BA4293D}"/>
            </a:ext>
          </a:extLst>
        </xdr:cNvPr>
        <xdr:cNvSpPr txBox="1"/>
      </xdr:nvSpPr>
      <xdr:spPr>
        <a:xfrm>
          <a:off x="3836044" y="684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54718</xdr:rowOff>
    </xdr:from>
    <xdr:ext cx="405111" cy="259045"/>
    <xdr:sp macro="" textlink="">
      <xdr:nvSpPr>
        <xdr:cNvPr id="102" name="n_2mainValue有形固定資産減価償却率">
          <a:extLst>
            <a:ext uri="{FF2B5EF4-FFF2-40B4-BE49-F238E27FC236}">
              <a16:creationId xmlns:a16="http://schemas.microsoft.com/office/drawing/2014/main" id="{C16CAA5C-CF79-4F04-BE18-222E5A30D05B}"/>
            </a:ext>
          </a:extLst>
        </xdr:cNvPr>
        <xdr:cNvSpPr txBox="1"/>
      </xdr:nvSpPr>
      <xdr:spPr>
        <a:xfrm>
          <a:off x="308674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45465</xdr:rowOff>
    </xdr:from>
    <xdr:ext cx="405111" cy="259045"/>
    <xdr:sp macro="" textlink="">
      <xdr:nvSpPr>
        <xdr:cNvPr id="103" name="n_3mainValue有形固定資産減価償却率">
          <a:extLst>
            <a:ext uri="{FF2B5EF4-FFF2-40B4-BE49-F238E27FC236}">
              <a16:creationId xmlns:a16="http://schemas.microsoft.com/office/drawing/2014/main" id="{85FE44F8-2929-48BE-AD26-4C43AE221AC7}"/>
            </a:ext>
          </a:extLst>
        </xdr:cNvPr>
        <xdr:cNvSpPr txBox="1"/>
      </xdr:nvSpPr>
      <xdr:spPr>
        <a:xfrm>
          <a:off x="2324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F4145031-7691-479E-AA59-244B7520BD3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6BAF5DC3-C58D-48D0-AFF4-C459EF8B69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5397CEDF-64F1-4DD8-AA02-D5B19F1D50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B00C9D1-88BA-45F1-8809-DE1B2A48533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5334B876-4B59-415E-90DF-DF4C8CA33F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BC153623-21DF-4A3F-8654-3C2AFC3D10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8B0C1F39-B145-4A47-A67C-D94A0701E04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E33D2064-9A4C-4B97-926A-FF76FFD61B4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F2CD1EE7-1065-4841-AEE0-0DB787930A3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F3D2CF0C-1060-483A-B6CB-DE9E5FBC3D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68468D18-6724-4BE7-A093-71504CF147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560170FD-2AFA-4388-AC1B-5744408FB9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CEB4F35-CBAA-43FE-83FD-C5502A9C4F8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沖縄振興特別推進交付金等の補助金を活用して事業を行っているため、地方債発行額の抑制ができていること、充当可能財源が類似団体よりも多いことなどから全国平均を大きく下回っている。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812C9587-37E2-411A-A948-7DA2923D09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4497833D-4A6B-4546-9BE7-CE9DA70A11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997C31A-838A-453D-8453-C94A7B8C2A2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1D74E1AA-7732-4C44-BB36-0D7EA3433E8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76519DF7-511A-45D8-A43C-16BC355C11A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04BCC91-A2ED-4B84-ADED-456174D4524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CDCD12EA-4490-4545-9F6B-E92A34F058A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06C09B1-EC9E-413E-9C33-D835A8F1E53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D2889EDB-C015-4946-B94C-ED818B67DA4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7E103D3-68D2-4721-AC92-86AC68425E5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CA60770-9648-4DE1-AF67-0F45F22C92E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2750EC3C-9130-4589-9EA5-482AA0ECF9B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5732CDA-D69D-47B5-88C7-8B73FD75D0C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5F6F6209-85DF-42C2-8E95-A21BB3546F1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6A20E2EE-532D-4563-962C-5C36CE7F098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4281EFA9-7925-4475-BFCC-36C6C4899935}"/>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4C07CB6D-597E-48EC-AECD-AF30F8FE1F2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1C88531C-9CD7-4FE3-9F6A-560909B66A9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a:extLst>
            <a:ext uri="{FF2B5EF4-FFF2-40B4-BE49-F238E27FC236}">
              <a16:creationId xmlns:a16="http://schemas.microsoft.com/office/drawing/2014/main" id="{E954B8B2-5F6E-4643-971E-E094CA4C5F24}"/>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a:extLst>
            <a:ext uri="{FF2B5EF4-FFF2-40B4-BE49-F238E27FC236}">
              <a16:creationId xmlns:a16="http://schemas.microsoft.com/office/drawing/2014/main" id="{9F0EB95B-5531-4888-ACE7-291C4962F8DD}"/>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a:extLst>
            <a:ext uri="{FF2B5EF4-FFF2-40B4-BE49-F238E27FC236}">
              <a16:creationId xmlns:a16="http://schemas.microsoft.com/office/drawing/2014/main" id="{524C28BC-1008-418E-B801-53EF0EBEB3C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a:extLst>
            <a:ext uri="{FF2B5EF4-FFF2-40B4-BE49-F238E27FC236}">
              <a16:creationId xmlns:a16="http://schemas.microsoft.com/office/drawing/2014/main" id="{95F39435-D66E-4B66-B7FC-B14A6CE84F6C}"/>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a:extLst>
            <a:ext uri="{FF2B5EF4-FFF2-40B4-BE49-F238E27FC236}">
              <a16:creationId xmlns:a16="http://schemas.microsoft.com/office/drawing/2014/main" id="{3E74CA70-8FC2-42BE-AB3A-53767DE9A5EB}"/>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87AA607-A6DC-4E32-8E13-1FBA329621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58F34C8-67D8-42FF-8359-2B3CA88F61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C4FF12-1B4E-4526-9F89-B11CDC6DD40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F5DB4EF-24DE-4429-9E6E-51595CBA198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C3E611C-0781-4210-9AFA-C5488DB00FB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91595</xdr:rowOff>
    </xdr:from>
    <xdr:to>
      <xdr:col>76</xdr:col>
      <xdr:colOff>73025</xdr:colOff>
      <xdr:row>34</xdr:row>
      <xdr:rowOff>21745</xdr:rowOff>
    </xdr:to>
    <xdr:sp macro="" textlink="">
      <xdr:nvSpPr>
        <xdr:cNvPr id="145" name="楕円 144">
          <a:extLst>
            <a:ext uri="{FF2B5EF4-FFF2-40B4-BE49-F238E27FC236}">
              <a16:creationId xmlns:a16="http://schemas.microsoft.com/office/drawing/2014/main" id="{86791E01-C526-4440-B5C2-D0880354F7FA}"/>
            </a:ext>
          </a:extLst>
        </xdr:cNvPr>
        <xdr:cNvSpPr/>
      </xdr:nvSpPr>
      <xdr:spPr>
        <a:xfrm>
          <a:off x="14744700" y="65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70022</xdr:rowOff>
    </xdr:from>
    <xdr:ext cx="469744" cy="259045"/>
    <xdr:sp macro="" textlink="">
      <xdr:nvSpPr>
        <xdr:cNvPr id="146" name="債務償還比率該当値テキスト">
          <a:extLst>
            <a:ext uri="{FF2B5EF4-FFF2-40B4-BE49-F238E27FC236}">
              <a16:creationId xmlns:a16="http://schemas.microsoft.com/office/drawing/2014/main" id="{3897185C-4EDE-4DF6-8E09-59B451D4CE91}"/>
            </a:ext>
          </a:extLst>
        </xdr:cNvPr>
        <xdr:cNvSpPr txBox="1"/>
      </xdr:nvSpPr>
      <xdr:spPr>
        <a:xfrm>
          <a:off x="14846300" y="64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62928</xdr:rowOff>
    </xdr:from>
    <xdr:to>
      <xdr:col>72</xdr:col>
      <xdr:colOff>123825</xdr:colOff>
      <xdr:row>33</xdr:row>
      <xdr:rowOff>164528</xdr:rowOff>
    </xdr:to>
    <xdr:sp macro="" textlink="">
      <xdr:nvSpPr>
        <xdr:cNvPr id="147" name="楕円 146">
          <a:extLst>
            <a:ext uri="{FF2B5EF4-FFF2-40B4-BE49-F238E27FC236}">
              <a16:creationId xmlns:a16="http://schemas.microsoft.com/office/drawing/2014/main" id="{6D165725-CA25-4EA0-9EB3-C187A43D6B60}"/>
            </a:ext>
          </a:extLst>
        </xdr:cNvPr>
        <xdr:cNvSpPr/>
      </xdr:nvSpPr>
      <xdr:spPr>
        <a:xfrm>
          <a:off x="14033500" y="64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113729</xdr:rowOff>
    </xdr:from>
    <xdr:to>
      <xdr:col>76</xdr:col>
      <xdr:colOff>22225</xdr:colOff>
      <xdr:row>33</xdr:row>
      <xdr:rowOff>142395</xdr:rowOff>
    </xdr:to>
    <xdr:cxnSp macro="">
      <xdr:nvCxnSpPr>
        <xdr:cNvPr id="148" name="直線コネクタ 147">
          <a:extLst>
            <a:ext uri="{FF2B5EF4-FFF2-40B4-BE49-F238E27FC236}">
              <a16:creationId xmlns:a16="http://schemas.microsoft.com/office/drawing/2014/main" id="{A3D69C1D-D61B-4A52-8F51-34A8B666A649}"/>
            </a:ext>
          </a:extLst>
        </xdr:cNvPr>
        <xdr:cNvCxnSpPr/>
      </xdr:nvCxnSpPr>
      <xdr:spPr>
        <a:xfrm>
          <a:off x="14084300" y="6543104"/>
          <a:ext cx="7112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9" name="n_1aveValue債務償還比率">
          <a:extLst>
            <a:ext uri="{FF2B5EF4-FFF2-40B4-BE49-F238E27FC236}">
              <a16:creationId xmlns:a16="http://schemas.microsoft.com/office/drawing/2014/main" id="{0CFE8FC8-F83A-44EB-8114-60B683516A3C}"/>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155656</xdr:rowOff>
    </xdr:from>
    <xdr:ext cx="469744" cy="259045"/>
    <xdr:sp macro="" textlink="">
      <xdr:nvSpPr>
        <xdr:cNvPr id="150" name="n_1mainValue債務償還比率">
          <a:extLst>
            <a:ext uri="{FF2B5EF4-FFF2-40B4-BE49-F238E27FC236}">
              <a16:creationId xmlns:a16="http://schemas.microsoft.com/office/drawing/2014/main" id="{C261BCC3-5541-4E53-AE43-AAECB85DE92C}"/>
            </a:ext>
          </a:extLst>
        </xdr:cNvPr>
        <xdr:cNvSpPr txBox="1"/>
      </xdr:nvSpPr>
      <xdr:spPr>
        <a:xfrm>
          <a:off x="13836727" y="65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2F7D9CF9-8812-4C72-B0A2-A2B34A7C66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34A3981B-1A4E-4D72-85F6-EB5027DB73D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2B09F0C3-66EF-4070-9B6D-1CE6344A4B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38841A9-F1E1-439A-9651-3CAAA7EA940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CA0902F8-7CFA-481D-8459-6E46BCA439B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B432472C-F6E0-4C96-A7E9-22AE8EC2FB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2EFD5C-6980-4A07-8E38-221788635A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FDF420-2908-4E5A-A92F-B92D8445AA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818BF6-9BF6-473F-916A-FB3E807949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A8CADA-E676-4AE7-9F0F-6A90170850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7BCA26-E520-48CA-A007-780BCADC2D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F8C658-CD9E-4725-95AC-10BA5796FE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B15E41-4DCB-4B47-AA8B-1FEDD3D1D8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EF85D7-1664-45C4-8F08-D099DE03E5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EE11E5-8195-4734-92F2-D68E21E7BC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33E6E5-F169-4D5D-A691-34B92B3064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9D3E72-9A7F-49B6-8A8D-A2BBA37112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1E3059-B9B8-44E9-8D47-D81392D88B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9E0D32-707A-45AF-83C9-C6AC9197B8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5A6072-0FF2-4EAA-BA9F-AFBF411768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C49E65-1E5D-4CF2-B9DC-7EB77ADF7F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28053B-4A94-4300-89EB-9FFBA4C000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A71C6A-0751-460F-9E89-1164E3ACF9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921163-56A3-47C1-8541-DFA478FF81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B6BBD0-3500-4BD2-81D6-525FE8DE75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B2F704-DF0F-48DC-BDFE-36601474A6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FC2A7A-B49C-4232-8842-8B5267F4BB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8134CD-5EC4-4416-BC53-E88241211A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0CE5E4-9656-4B51-9868-C159580223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78B550-1C6D-4E29-B04E-54D4C767CC9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659A63-EFC9-40A0-AACE-1E0FBBD0AE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03C13E-2CC6-4030-845D-26AE66A58B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BF6633-6E3D-4E1C-BFE2-A82C722000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0F1200-79F1-4487-8E37-ACD96DF3B46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A97884-05DF-4CA8-8080-C8639AE316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33EFD7-E13F-4F96-AB18-3ABD48A9A42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BDAA9AA-5A24-44E0-A324-DFC9F7815A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22D8A90-8A6F-494C-9B02-CEBD0A664B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45D7DE5-4C43-4E05-9DBC-EFF75C6F1A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9ABE8BB-8D84-46B0-8BAB-3D86A2CB61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28C3C17-CE23-40A2-B3A3-125FE723DB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405015A-2D60-46ED-91EB-C8BC6F2335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8E18C72-7CB8-4110-BF16-85BF1C808C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6E654F3-03FA-4F78-8236-6721B7D820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8D247AC-8E19-4335-9243-9D58AB9D45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9AC8B99-5803-496D-8137-DE237DE3BD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25AD628-D072-48A5-AAD5-ECF16F3FAF2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9A74528-E494-483B-9717-6C89EBEB3F6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D084BE2-17F7-42D2-BFED-39D745F456F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931FA69-8AF3-44EE-B0ED-8E3E3F1FBD8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ADC1833-CE3E-44CE-9ABA-D6A73DA667B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4C047E2-6AAF-415C-9B1C-E30498A885D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CAEC8CB-58D6-4D59-B554-A31CC0B7BA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7CDE34B-57A6-4AA4-A31B-867A2AE778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A04AC65-99CD-4C23-823E-EFCD4B80D55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F4E2D9D-DADB-46AD-950D-35D102F052C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D828C79-2CF0-4B27-886F-BEAFD87DBFB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F8BBA23-5268-4456-8875-6D90C75467F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3EF08E9-2A14-4D63-9D09-C6725BE641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12BECAD-B785-4C72-B423-9017704A0B6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D5C73A5-16BA-4EE5-B098-7B857494E6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F78EF316-6B01-4AFB-8242-691D8CBF34E8}"/>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8D7BBDDE-1880-46D1-BD39-2A8D79E05C75}"/>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AC7CE026-8D0C-4163-B381-7887F661D29D}"/>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551236D3-F367-4009-B1AC-5146F38CB7F8}"/>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A1A23F8E-3AD4-4952-BA81-A044E8A30443}"/>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282A3C0C-9514-4693-ACD1-55C69DF87ED1}"/>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53319F36-EC06-42A3-B84F-550AAF55D46F}"/>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A0377928-E9F6-4277-A573-769454D0E332}"/>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F63A7DE0-723C-4156-8ACA-4819B346DCF6}"/>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C0268D63-137D-4200-A853-ABCA2EA9CA71}"/>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FEA7C79-073E-4D3C-A3EA-484A38648E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2A3389-BBB0-42C7-A2D9-2C6CCAC972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EB39DD-CC12-41C1-9028-B0187C67C8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1F8FEB0-C4A5-430A-AF83-B6C7743CC7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79FC51-CD7C-4748-B24E-F86E9E3BF2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2" name="楕円 71">
          <a:extLst>
            <a:ext uri="{FF2B5EF4-FFF2-40B4-BE49-F238E27FC236}">
              <a16:creationId xmlns:a16="http://schemas.microsoft.com/office/drawing/2014/main" id="{9BEB416C-C504-4228-ABA3-20DC750955BF}"/>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3" name="【道路】&#10;有形固定資産減価償却率該当値テキスト">
          <a:extLst>
            <a:ext uri="{FF2B5EF4-FFF2-40B4-BE49-F238E27FC236}">
              <a16:creationId xmlns:a16="http://schemas.microsoft.com/office/drawing/2014/main" id="{8A45793E-1E00-44FD-A25A-70F576A68919}"/>
            </a:ext>
          </a:extLst>
        </xdr:cNvPr>
        <xdr:cNvSpPr txBox="1"/>
      </xdr:nvSpPr>
      <xdr:spPr>
        <a:xfrm>
          <a:off x="4673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5806</xdr:rowOff>
    </xdr:from>
    <xdr:to>
      <xdr:col>20</xdr:col>
      <xdr:colOff>38100</xdr:colOff>
      <xdr:row>37</xdr:row>
      <xdr:rowOff>107406</xdr:rowOff>
    </xdr:to>
    <xdr:sp macro="" textlink="">
      <xdr:nvSpPr>
        <xdr:cNvPr id="74" name="楕円 73">
          <a:extLst>
            <a:ext uri="{FF2B5EF4-FFF2-40B4-BE49-F238E27FC236}">
              <a16:creationId xmlns:a16="http://schemas.microsoft.com/office/drawing/2014/main" id="{CE596795-B7F7-46E2-A8DD-88C1153FA31F}"/>
            </a:ext>
          </a:extLst>
        </xdr:cNvPr>
        <xdr:cNvSpPr/>
      </xdr:nvSpPr>
      <xdr:spPr>
        <a:xfrm>
          <a:off x="3746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56606</xdr:rowOff>
    </xdr:to>
    <xdr:cxnSp macro="">
      <xdr:nvCxnSpPr>
        <xdr:cNvPr id="75" name="直線コネクタ 74">
          <a:extLst>
            <a:ext uri="{FF2B5EF4-FFF2-40B4-BE49-F238E27FC236}">
              <a16:creationId xmlns:a16="http://schemas.microsoft.com/office/drawing/2014/main" id="{9BE55916-D7F6-48DD-BA1D-E105E7D9EBDF}"/>
            </a:ext>
          </a:extLst>
        </xdr:cNvPr>
        <xdr:cNvCxnSpPr/>
      </xdr:nvCxnSpPr>
      <xdr:spPr>
        <a:xfrm flipV="1">
          <a:off x="3797300" y="63855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28666</xdr:rowOff>
    </xdr:from>
    <xdr:to>
      <xdr:col>15</xdr:col>
      <xdr:colOff>101600</xdr:colOff>
      <xdr:row>37</xdr:row>
      <xdr:rowOff>130266</xdr:rowOff>
    </xdr:to>
    <xdr:sp macro="" textlink="">
      <xdr:nvSpPr>
        <xdr:cNvPr id="76" name="楕円 75">
          <a:extLst>
            <a:ext uri="{FF2B5EF4-FFF2-40B4-BE49-F238E27FC236}">
              <a16:creationId xmlns:a16="http://schemas.microsoft.com/office/drawing/2014/main" id="{429D1471-FB1B-46B6-91F5-645513A65B5F}"/>
            </a:ext>
          </a:extLst>
        </xdr:cNvPr>
        <xdr:cNvSpPr/>
      </xdr:nvSpPr>
      <xdr:spPr>
        <a:xfrm>
          <a:off x="2857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56606</xdr:rowOff>
    </xdr:from>
    <xdr:to>
      <xdr:col>19</xdr:col>
      <xdr:colOff>177800</xdr:colOff>
      <xdr:row>37</xdr:row>
      <xdr:rowOff>79466</xdr:rowOff>
    </xdr:to>
    <xdr:cxnSp macro="">
      <xdr:nvCxnSpPr>
        <xdr:cNvPr id="77" name="直線コネクタ 76">
          <a:extLst>
            <a:ext uri="{FF2B5EF4-FFF2-40B4-BE49-F238E27FC236}">
              <a16:creationId xmlns:a16="http://schemas.microsoft.com/office/drawing/2014/main" id="{9F497041-35CA-46A5-A060-5D365DBCF6F1}"/>
            </a:ext>
          </a:extLst>
        </xdr:cNvPr>
        <xdr:cNvCxnSpPr/>
      </xdr:nvCxnSpPr>
      <xdr:spPr>
        <a:xfrm flipV="1">
          <a:off x="2908300" y="6400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78" name="楕円 77">
          <a:extLst>
            <a:ext uri="{FF2B5EF4-FFF2-40B4-BE49-F238E27FC236}">
              <a16:creationId xmlns:a16="http://schemas.microsoft.com/office/drawing/2014/main" id="{B4AA7F53-FD6C-448B-96A8-24302727E321}"/>
            </a:ext>
          </a:extLst>
        </xdr:cNvPr>
        <xdr:cNvSpPr/>
      </xdr:nvSpPr>
      <xdr:spPr>
        <a:xfrm>
          <a:off x="1968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79466</xdr:rowOff>
    </xdr:from>
    <xdr:to>
      <xdr:col>15</xdr:col>
      <xdr:colOff>50800</xdr:colOff>
      <xdr:row>37</xdr:row>
      <xdr:rowOff>79466</xdr:rowOff>
    </xdr:to>
    <xdr:cxnSp macro="">
      <xdr:nvCxnSpPr>
        <xdr:cNvPr id="79" name="直線コネクタ 78">
          <a:extLst>
            <a:ext uri="{FF2B5EF4-FFF2-40B4-BE49-F238E27FC236}">
              <a16:creationId xmlns:a16="http://schemas.microsoft.com/office/drawing/2014/main" id="{C52B35F2-9000-4C16-A88E-7A74EB1F8CE5}"/>
            </a:ext>
          </a:extLst>
        </xdr:cNvPr>
        <xdr:cNvCxnSpPr/>
      </xdr:nvCxnSpPr>
      <xdr:spPr>
        <a:xfrm>
          <a:off x="2019300" y="6423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DDF3390E-102C-4FD0-98F6-5CE1168CE8D6}"/>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3DA3F224-BCE9-4B72-8BAC-DEC565DE4B2D}"/>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D0EE4A42-6D5A-481E-8B95-D7246E37DE7D}"/>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98533</xdr:rowOff>
    </xdr:from>
    <xdr:ext cx="405111" cy="259045"/>
    <xdr:sp macro="" textlink="">
      <xdr:nvSpPr>
        <xdr:cNvPr id="83" name="n_1mainValue【道路】&#10;有形固定資産減価償却率">
          <a:extLst>
            <a:ext uri="{FF2B5EF4-FFF2-40B4-BE49-F238E27FC236}">
              <a16:creationId xmlns:a16="http://schemas.microsoft.com/office/drawing/2014/main" id="{1A214640-0EBC-46C1-8AA2-CE7054B01D0C}"/>
            </a:ext>
          </a:extLst>
        </xdr:cNvPr>
        <xdr:cNvSpPr txBox="1"/>
      </xdr:nvSpPr>
      <xdr:spPr>
        <a:xfrm>
          <a:off x="35820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121393</xdr:rowOff>
    </xdr:from>
    <xdr:ext cx="405111" cy="259045"/>
    <xdr:sp macro="" textlink="">
      <xdr:nvSpPr>
        <xdr:cNvPr id="84" name="n_2mainValue【道路】&#10;有形固定資産減価償却率">
          <a:extLst>
            <a:ext uri="{FF2B5EF4-FFF2-40B4-BE49-F238E27FC236}">
              <a16:creationId xmlns:a16="http://schemas.microsoft.com/office/drawing/2014/main" id="{B07D1B10-EED4-4F13-B8F6-7623FC90A546}"/>
            </a:ext>
          </a:extLst>
        </xdr:cNvPr>
        <xdr:cNvSpPr txBox="1"/>
      </xdr:nvSpPr>
      <xdr:spPr>
        <a:xfrm>
          <a:off x="2705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121393</xdr:rowOff>
    </xdr:from>
    <xdr:ext cx="405111" cy="259045"/>
    <xdr:sp macro="" textlink="">
      <xdr:nvSpPr>
        <xdr:cNvPr id="85" name="n_3mainValue【道路】&#10;有形固定資産減価償却率">
          <a:extLst>
            <a:ext uri="{FF2B5EF4-FFF2-40B4-BE49-F238E27FC236}">
              <a16:creationId xmlns:a16="http://schemas.microsoft.com/office/drawing/2014/main" id="{CDEFF9D5-71F5-490A-8A84-7BBD4058CE10}"/>
            </a:ext>
          </a:extLst>
        </xdr:cNvPr>
        <xdr:cNvSpPr txBox="1"/>
      </xdr:nvSpPr>
      <xdr:spPr>
        <a:xfrm>
          <a:off x="1816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DC608E1-83DF-4CC7-ADE3-E2DD806D1B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E7AC08D-18C9-49B7-A77E-6DC365B750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EF8215B-4A84-403F-9A1E-A6300D6005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08A40E9-E5F7-4BD3-AA3F-626981A4E7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62B281E-6633-41ED-A673-779B05A7DE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0D7FE8F-2E2F-4D3C-A3FF-3E1E9E054E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7B8F6AF-B43D-495B-B3DC-2290E28FDD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181791B-A8B0-4057-8520-90ADD9A50A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FE00A526-4EA6-41E2-AB24-776E7A3A56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B858CA5-C821-4216-90A0-27CEC23905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5C267C2-C502-4A85-B273-DE12F514216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FFFC01C-27D3-4B27-A2E9-7C7DA5AAE2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25179510-1048-47E7-956E-4D7381C86B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1EB7F1C6-4FE7-4BF9-AAAC-899526C543F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F09B079-13FE-410F-85DB-7AF609DF62D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D1855222-0F38-4C78-9BC7-51CD42BF63F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833074D6-5DA3-481F-86D9-EE18F76F01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BCB806C4-D28D-4869-8D69-CF2254E7066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073582C-15B4-46A2-A28D-288580CBB0A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D7BFEA4E-E750-4E46-8C68-3FC7D106077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FB4B3CF-A809-4300-8999-35C9388F60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F5937448-8CF7-49AF-8039-64687C5FB33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82A94AD-2874-4115-9314-02DC253C98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A17F56D-DA22-4DB8-A8E1-455E8A86D7FB}"/>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6D52A39D-70CD-45C7-B6F9-0BCE20E07F38}"/>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5DE50442-8AD4-448C-AA4F-63201E50251D}"/>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4E7D735D-B6EF-4CE7-91BD-4E7AA5EAFCF5}"/>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E6EAE1B0-2159-4482-AA4E-A16EC4AF24F1}"/>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DADDF6FD-F99B-4522-BEF3-3A0BEE5E3F94}"/>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4273116A-2018-45C2-8863-59F19A7AF977}"/>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434E862C-DAFD-46DA-B1DD-3EA8E980E96E}"/>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5430AAE0-3619-4038-B835-01DE8250B996}"/>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3D14C316-5F3C-409C-A333-52B836CA60AE}"/>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895B3A8-1693-4FC6-A790-EB5BF23B98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BB8910C-D68B-47C0-B583-749E63C28B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10D4C04-68E1-4F85-84C5-372C5980BC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379C22A-221F-4816-AE96-8F469D70C08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5B0FC2C-EF07-49AF-BB02-5522205046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57339</xdr:rowOff>
    </xdr:from>
    <xdr:to>
      <xdr:col>55</xdr:col>
      <xdr:colOff>50800</xdr:colOff>
      <xdr:row>41</xdr:row>
      <xdr:rowOff>158939</xdr:rowOff>
    </xdr:to>
    <xdr:sp macro="" textlink="">
      <xdr:nvSpPr>
        <xdr:cNvPr id="124" name="楕円 123">
          <a:extLst>
            <a:ext uri="{FF2B5EF4-FFF2-40B4-BE49-F238E27FC236}">
              <a16:creationId xmlns:a16="http://schemas.microsoft.com/office/drawing/2014/main" id="{ADACE016-01B8-45B0-A9A1-7AB66C469042}"/>
            </a:ext>
          </a:extLst>
        </xdr:cNvPr>
        <xdr:cNvSpPr/>
      </xdr:nvSpPr>
      <xdr:spPr>
        <a:xfrm>
          <a:off x="10426700" y="70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154920</xdr:rowOff>
    </xdr:from>
    <xdr:ext cx="534377" cy="259045"/>
    <xdr:sp macro="" textlink="">
      <xdr:nvSpPr>
        <xdr:cNvPr id="125" name="【道路】&#10;一人当たり延長該当値テキスト">
          <a:extLst>
            <a:ext uri="{FF2B5EF4-FFF2-40B4-BE49-F238E27FC236}">
              <a16:creationId xmlns:a16="http://schemas.microsoft.com/office/drawing/2014/main" id="{0B53496B-BC80-4058-832E-D5079273D716}"/>
            </a:ext>
          </a:extLst>
        </xdr:cNvPr>
        <xdr:cNvSpPr txBox="1"/>
      </xdr:nvSpPr>
      <xdr:spPr>
        <a:xfrm>
          <a:off x="10515600" y="70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59161</xdr:rowOff>
    </xdr:from>
    <xdr:to>
      <xdr:col>50</xdr:col>
      <xdr:colOff>165100</xdr:colOff>
      <xdr:row>41</xdr:row>
      <xdr:rowOff>160761</xdr:rowOff>
    </xdr:to>
    <xdr:sp macro="" textlink="">
      <xdr:nvSpPr>
        <xdr:cNvPr id="126" name="楕円 125">
          <a:extLst>
            <a:ext uri="{FF2B5EF4-FFF2-40B4-BE49-F238E27FC236}">
              <a16:creationId xmlns:a16="http://schemas.microsoft.com/office/drawing/2014/main" id="{B93A6324-7A1B-4DFA-B8D6-1D1AC4B323DB}"/>
            </a:ext>
          </a:extLst>
        </xdr:cNvPr>
        <xdr:cNvSpPr/>
      </xdr:nvSpPr>
      <xdr:spPr>
        <a:xfrm>
          <a:off x="9588500" y="7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108139</xdr:rowOff>
    </xdr:from>
    <xdr:to>
      <xdr:col>55</xdr:col>
      <xdr:colOff>0</xdr:colOff>
      <xdr:row>41</xdr:row>
      <xdr:rowOff>109961</xdr:rowOff>
    </xdr:to>
    <xdr:cxnSp macro="">
      <xdr:nvCxnSpPr>
        <xdr:cNvPr id="127" name="直線コネクタ 126">
          <a:extLst>
            <a:ext uri="{FF2B5EF4-FFF2-40B4-BE49-F238E27FC236}">
              <a16:creationId xmlns:a16="http://schemas.microsoft.com/office/drawing/2014/main" id="{775F9434-3F0D-40F5-AB6A-417D6FEFA52C}"/>
            </a:ext>
          </a:extLst>
        </xdr:cNvPr>
        <xdr:cNvCxnSpPr/>
      </xdr:nvCxnSpPr>
      <xdr:spPr>
        <a:xfrm flipV="1">
          <a:off x="9639300" y="7137589"/>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60955</xdr:rowOff>
    </xdr:from>
    <xdr:to>
      <xdr:col>46</xdr:col>
      <xdr:colOff>38100</xdr:colOff>
      <xdr:row>41</xdr:row>
      <xdr:rowOff>162555</xdr:rowOff>
    </xdr:to>
    <xdr:sp macro="" textlink="">
      <xdr:nvSpPr>
        <xdr:cNvPr id="128" name="楕円 127">
          <a:extLst>
            <a:ext uri="{FF2B5EF4-FFF2-40B4-BE49-F238E27FC236}">
              <a16:creationId xmlns:a16="http://schemas.microsoft.com/office/drawing/2014/main" id="{FCF459F2-518A-4228-9AB5-8E88ED021252}"/>
            </a:ext>
          </a:extLst>
        </xdr:cNvPr>
        <xdr:cNvSpPr/>
      </xdr:nvSpPr>
      <xdr:spPr>
        <a:xfrm>
          <a:off x="8699500" y="70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109961</xdr:rowOff>
    </xdr:from>
    <xdr:to>
      <xdr:col>50</xdr:col>
      <xdr:colOff>114300</xdr:colOff>
      <xdr:row>41</xdr:row>
      <xdr:rowOff>111755</xdr:rowOff>
    </xdr:to>
    <xdr:cxnSp macro="">
      <xdr:nvCxnSpPr>
        <xdr:cNvPr id="129" name="直線コネクタ 128">
          <a:extLst>
            <a:ext uri="{FF2B5EF4-FFF2-40B4-BE49-F238E27FC236}">
              <a16:creationId xmlns:a16="http://schemas.microsoft.com/office/drawing/2014/main" id="{F8553F9F-7C79-46BB-B7A8-ED50DF1ECB3F}"/>
            </a:ext>
          </a:extLst>
        </xdr:cNvPr>
        <xdr:cNvCxnSpPr/>
      </xdr:nvCxnSpPr>
      <xdr:spPr>
        <a:xfrm flipV="1">
          <a:off x="8750300" y="7139411"/>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69166</xdr:rowOff>
    </xdr:from>
    <xdr:to>
      <xdr:col>41</xdr:col>
      <xdr:colOff>101600</xdr:colOff>
      <xdr:row>41</xdr:row>
      <xdr:rowOff>170766</xdr:rowOff>
    </xdr:to>
    <xdr:sp macro="" textlink="">
      <xdr:nvSpPr>
        <xdr:cNvPr id="130" name="楕円 129">
          <a:extLst>
            <a:ext uri="{FF2B5EF4-FFF2-40B4-BE49-F238E27FC236}">
              <a16:creationId xmlns:a16="http://schemas.microsoft.com/office/drawing/2014/main" id="{6C748BBB-35EA-4D14-8F17-45CB94C842DF}"/>
            </a:ext>
          </a:extLst>
        </xdr:cNvPr>
        <xdr:cNvSpPr/>
      </xdr:nvSpPr>
      <xdr:spPr>
        <a:xfrm>
          <a:off x="7810500" y="70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111755</xdr:rowOff>
    </xdr:from>
    <xdr:to>
      <xdr:col>45</xdr:col>
      <xdr:colOff>177800</xdr:colOff>
      <xdr:row>41</xdr:row>
      <xdr:rowOff>119966</xdr:rowOff>
    </xdr:to>
    <xdr:cxnSp macro="">
      <xdr:nvCxnSpPr>
        <xdr:cNvPr id="131" name="直線コネクタ 130">
          <a:extLst>
            <a:ext uri="{FF2B5EF4-FFF2-40B4-BE49-F238E27FC236}">
              <a16:creationId xmlns:a16="http://schemas.microsoft.com/office/drawing/2014/main" id="{06BE0D83-9425-43BC-9313-E923415A160B}"/>
            </a:ext>
          </a:extLst>
        </xdr:cNvPr>
        <xdr:cNvCxnSpPr/>
      </xdr:nvCxnSpPr>
      <xdr:spPr>
        <a:xfrm flipV="1">
          <a:off x="7861300" y="7141205"/>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8930F009-D42D-484A-9C35-0AB196D68557}"/>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6EA39DA9-D143-4582-B5D7-139777816CE5}"/>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66EF08C5-96A8-4A1A-B860-E74BEF50C30D}"/>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151888</xdr:rowOff>
    </xdr:from>
    <xdr:ext cx="534377" cy="259045"/>
    <xdr:sp macro="" textlink="">
      <xdr:nvSpPr>
        <xdr:cNvPr id="135" name="n_1mainValue【道路】&#10;一人当たり延長">
          <a:extLst>
            <a:ext uri="{FF2B5EF4-FFF2-40B4-BE49-F238E27FC236}">
              <a16:creationId xmlns:a16="http://schemas.microsoft.com/office/drawing/2014/main" id="{DEAE183A-6E7F-457B-A931-71CA650DE8E2}"/>
            </a:ext>
          </a:extLst>
        </xdr:cNvPr>
        <xdr:cNvSpPr txBox="1"/>
      </xdr:nvSpPr>
      <xdr:spPr>
        <a:xfrm>
          <a:off x="9359411" y="71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153682</xdr:rowOff>
    </xdr:from>
    <xdr:ext cx="534377" cy="259045"/>
    <xdr:sp macro="" textlink="">
      <xdr:nvSpPr>
        <xdr:cNvPr id="136" name="n_2mainValue【道路】&#10;一人当たり延長">
          <a:extLst>
            <a:ext uri="{FF2B5EF4-FFF2-40B4-BE49-F238E27FC236}">
              <a16:creationId xmlns:a16="http://schemas.microsoft.com/office/drawing/2014/main" id="{83B5DA86-C864-4912-90B6-94467AEDA5DD}"/>
            </a:ext>
          </a:extLst>
        </xdr:cNvPr>
        <xdr:cNvSpPr txBox="1"/>
      </xdr:nvSpPr>
      <xdr:spPr>
        <a:xfrm>
          <a:off x="8483111" y="71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161893</xdr:rowOff>
    </xdr:from>
    <xdr:ext cx="534377" cy="259045"/>
    <xdr:sp macro="" textlink="">
      <xdr:nvSpPr>
        <xdr:cNvPr id="137" name="n_3mainValue【道路】&#10;一人当たり延長">
          <a:extLst>
            <a:ext uri="{FF2B5EF4-FFF2-40B4-BE49-F238E27FC236}">
              <a16:creationId xmlns:a16="http://schemas.microsoft.com/office/drawing/2014/main" id="{72A1FEAD-A1C4-40DB-B31D-3A528A38AE3C}"/>
            </a:ext>
          </a:extLst>
        </xdr:cNvPr>
        <xdr:cNvSpPr txBox="1"/>
      </xdr:nvSpPr>
      <xdr:spPr>
        <a:xfrm>
          <a:off x="7594111" y="71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4847C4E-8F19-442E-8F3C-16E995C9C2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E3CB355-D19A-4B79-AA3F-9A22237411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8BECE19-04B3-48D6-838E-AB90B7FA99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8DB3E02-C2A0-4976-ABB7-913042C1AF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390D5-81A4-48D7-A854-5BA0004070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BB2E194-636E-4270-AEC4-5502EA3234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EE84782-73F4-4DBF-9372-9680B265DC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D9B588E-12B0-473E-9092-CB7915BF19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5C304A7-2B9C-4468-A1DC-EF1AF54CB5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A5E2178E-B86A-4BCB-9B64-1F0595A5B4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A85E9B64-F7C4-45CF-9A5E-A9F3A482317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290DFE-A72A-4F91-85AF-DFC12362DFF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F4CD9A44-885A-433D-8A2F-377C6376401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3B77EB83-7D1A-47A1-A0CF-7CB1EF5CA1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78E0B9D8-7339-4C8A-B720-969B09AA2E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B6A64BBB-E16F-4B81-A9BE-A3D5C1115C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48547F6-6045-465D-8A91-092FFE0403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F804F86F-D479-4CF9-B5A8-22EBDF57B33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4CFEA050-63DF-4612-99D7-04A21BA8D4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5AB3000B-4979-40B3-B115-18F2511BDC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21B7A3C1-F910-4AAB-BDCA-E9E62C39A1A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DD4594C9-E457-45B7-AAF0-A6FA330B51A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C4226850-6D6F-465C-993B-395B9AC8E2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6BADAC59-E9F1-40B0-990C-472B38F64D7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D75C1003-8969-4AD9-8E26-CD1F5A223D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EB3AEC77-F8AE-433E-B153-0CB482A3F8D2}"/>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394F15F0-C58A-49AB-8A9F-A3AB5F79499F}"/>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1CCDBF3E-B469-472F-B0B1-CA8D678B750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EACBFE79-B45A-4104-9D27-FDC3C6ABDCE4}"/>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8DDA2CA3-E091-4DCC-978F-6C7C53CCF4E9}"/>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E42A1E1B-23B8-4410-8948-B92DD6101EE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541AF52B-A866-4DFE-A0A8-EFBAD2AD69DC}"/>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12D24B69-FC00-4573-BBE7-FFBD7199A087}"/>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EACD5B25-07A7-409A-BEC0-644F6DCB5F5E}"/>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2D02511E-F47A-41DB-9ED4-C83FA8BFF5ED}"/>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D60B5C7-46EB-4B06-B006-BF872B6958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35FA8F2-FD75-4E89-BC6B-ED59395B7A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1E195E8-A593-4FE4-A075-D65643CF21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5D48B6E-08E5-4122-9A4D-F961D792A8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8071A20-CF29-4882-A5EC-562F8BC5D0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81462</xdr:rowOff>
    </xdr:from>
    <xdr:to>
      <xdr:col>24</xdr:col>
      <xdr:colOff>114300</xdr:colOff>
      <xdr:row>57</xdr:row>
      <xdr:rowOff>11612</xdr:rowOff>
    </xdr:to>
    <xdr:sp macro="" textlink="">
      <xdr:nvSpPr>
        <xdr:cNvPr id="178" name="楕円 177">
          <a:extLst>
            <a:ext uri="{FF2B5EF4-FFF2-40B4-BE49-F238E27FC236}">
              <a16:creationId xmlns:a16="http://schemas.microsoft.com/office/drawing/2014/main" id="{CB97C05E-D430-4CBB-BF11-65F75533BB8E}"/>
            </a:ext>
          </a:extLst>
        </xdr:cNvPr>
        <xdr:cNvSpPr/>
      </xdr:nvSpPr>
      <xdr:spPr>
        <a:xfrm>
          <a:off x="45847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167839</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9279DDC8-11D2-4C9B-A17E-C8586F8C0CC2}"/>
            </a:ext>
          </a:extLst>
        </xdr:cNvPr>
        <xdr:cNvSpPr txBox="1"/>
      </xdr:nvSpPr>
      <xdr:spPr>
        <a:xfrm>
          <a:off x="4673600" y="959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86360</xdr:rowOff>
    </xdr:from>
    <xdr:to>
      <xdr:col>20</xdr:col>
      <xdr:colOff>38100</xdr:colOff>
      <xdr:row>57</xdr:row>
      <xdr:rowOff>16510</xdr:rowOff>
    </xdr:to>
    <xdr:sp macro="" textlink="">
      <xdr:nvSpPr>
        <xdr:cNvPr id="180" name="楕円 179">
          <a:extLst>
            <a:ext uri="{FF2B5EF4-FFF2-40B4-BE49-F238E27FC236}">
              <a16:creationId xmlns:a16="http://schemas.microsoft.com/office/drawing/2014/main" id="{7BED0ECD-6F2D-495E-9AB6-1A93A8247CB4}"/>
            </a:ext>
          </a:extLst>
        </xdr:cNvPr>
        <xdr:cNvSpPr/>
      </xdr:nvSpPr>
      <xdr:spPr>
        <a:xfrm>
          <a:off x="3746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132262</xdr:rowOff>
    </xdr:from>
    <xdr:to>
      <xdr:col>24</xdr:col>
      <xdr:colOff>63500</xdr:colOff>
      <xdr:row>56</xdr:row>
      <xdr:rowOff>137160</xdr:rowOff>
    </xdr:to>
    <xdr:cxnSp macro="">
      <xdr:nvCxnSpPr>
        <xdr:cNvPr id="181" name="直線コネクタ 180">
          <a:extLst>
            <a:ext uri="{FF2B5EF4-FFF2-40B4-BE49-F238E27FC236}">
              <a16:creationId xmlns:a16="http://schemas.microsoft.com/office/drawing/2014/main" id="{E62C7E7C-C884-423F-9142-7F529780221B}"/>
            </a:ext>
          </a:extLst>
        </xdr:cNvPr>
        <xdr:cNvCxnSpPr/>
      </xdr:nvCxnSpPr>
      <xdr:spPr>
        <a:xfrm flipV="1">
          <a:off x="3797300" y="973346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182" name="楕円 181">
          <a:extLst>
            <a:ext uri="{FF2B5EF4-FFF2-40B4-BE49-F238E27FC236}">
              <a16:creationId xmlns:a16="http://schemas.microsoft.com/office/drawing/2014/main" id="{AF185390-7665-4F8C-9868-7CC10B807EE2}"/>
            </a:ext>
          </a:extLst>
        </xdr:cNvPr>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137160</xdr:rowOff>
    </xdr:from>
    <xdr:to>
      <xdr:col>19</xdr:col>
      <xdr:colOff>177800</xdr:colOff>
      <xdr:row>57</xdr:row>
      <xdr:rowOff>0</xdr:rowOff>
    </xdr:to>
    <xdr:cxnSp macro="">
      <xdr:nvCxnSpPr>
        <xdr:cNvPr id="183" name="直線コネクタ 182">
          <a:extLst>
            <a:ext uri="{FF2B5EF4-FFF2-40B4-BE49-F238E27FC236}">
              <a16:creationId xmlns:a16="http://schemas.microsoft.com/office/drawing/2014/main" id="{FC99A3BC-D670-4930-92BA-17AF03A43E5C}"/>
            </a:ext>
          </a:extLst>
        </xdr:cNvPr>
        <xdr:cNvCxnSpPr/>
      </xdr:nvCxnSpPr>
      <xdr:spPr>
        <a:xfrm flipV="1">
          <a:off x="2908300" y="9738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146776</xdr:rowOff>
    </xdr:from>
    <xdr:to>
      <xdr:col>10</xdr:col>
      <xdr:colOff>165100</xdr:colOff>
      <xdr:row>57</xdr:row>
      <xdr:rowOff>76926</xdr:rowOff>
    </xdr:to>
    <xdr:sp macro="" textlink="">
      <xdr:nvSpPr>
        <xdr:cNvPr id="184" name="楕円 183">
          <a:extLst>
            <a:ext uri="{FF2B5EF4-FFF2-40B4-BE49-F238E27FC236}">
              <a16:creationId xmlns:a16="http://schemas.microsoft.com/office/drawing/2014/main" id="{0BF947DC-1727-4C73-AC51-8103D76A5BB0}"/>
            </a:ext>
          </a:extLst>
        </xdr:cNvPr>
        <xdr:cNvSpPr/>
      </xdr:nvSpPr>
      <xdr:spPr>
        <a:xfrm>
          <a:off x="1968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0</xdr:rowOff>
    </xdr:from>
    <xdr:to>
      <xdr:col>15</xdr:col>
      <xdr:colOff>50800</xdr:colOff>
      <xdr:row>57</xdr:row>
      <xdr:rowOff>26126</xdr:rowOff>
    </xdr:to>
    <xdr:cxnSp macro="">
      <xdr:nvCxnSpPr>
        <xdr:cNvPr id="185" name="直線コネクタ 184">
          <a:extLst>
            <a:ext uri="{FF2B5EF4-FFF2-40B4-BE49-F238E27FC236}">
              <a16:creationId xmlns:a16="http://schemas.microsoft.com/office/drawing/2014/main" id="{6309666A-C5E8-4B07-A769-6B0273398EE0}"/>
            </a:ext>
          </a:extLst>
        </xdr:cNvPr>
        <xdr:cNvCxnSpPr/>
      </xdr:nvCxnSpPr>
      <xdr:spPr>
        <a:xfrm flipV="1">
          <a:off x="2019300" y="97726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63BE8AE5-E62F-4360-BE57-A08A0B097A36}"/>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A03466FC-7FDA-410C-BC62-2D882F581AC9}"/>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29C6CF90-E875-430B-A0E9-48B3B91C2134}"/>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33037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A87F24CB-BEE3-4A4D-A18C-A738C8DCB13D}"/>
            </a:ext>
          </a:extLst>
        </xdr:cNvPr>
        <xdr:cNvSpPr txBox="1"/>
      </xdr:nvSpPr>
      <xdr:spPr>
        <a:xfrm>
          <a:off x="3582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BA39E75F-97CB-4EDA-A3A9-E101F86505F5}"/>
            </a:ext>
          </a:extLst>
        </xdr:cNvPr>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93453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788078D0-F3AA-412D-944F-3CEE0DE311ED}"/>
            </a:ext>
          </a:extLst>
        </xdr:cNvPr>
        <xdr:cNvSpPr txBox="1"/>
      </xdr:nvSpPr>
      <xdr:spPr>
        <a:xfrm>
          <a:off x="18167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2750AB32-3976-413F-A662-40D34A324E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670FC5E-CB81-47A1-9C35-FA63E27240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D3860271-7553-45DB-B3EF-FA4EBE60D4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F10E3EA8-F0C5-4579-BCB5-A3FA98002B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288152FF-231D-49C9-B4E8-2F78D10DA2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BFD764A2-8889-44FD-AE12-7884284A95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29A5848-67EB-451D-8291-5B8E499E95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36BE558-0ABF-437A-B0C0-EEBC709969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DEC5581-10FA-4C42-A5CD-3CE1D3DD4E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BB40EB04-979C-4688-8C11-D1F2811F33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78E34084-43B9-49B5-8D44-B26576B0F3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C8008C6-2040-4498-97DB-3A50D3BADDB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5BBA9FF4-92C4-4AB1-AEFB-555A75A70E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DEEC49D1-0DF7-48B2-8C7A-0C614829E98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AB76D2FC-B654-4BAE-9E1F-529FD4AB26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297BD497-983E-4610-86AA-C0109CFA386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C8F08E46-B2B2-4F18-B8F9-5C9683D1C97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39512F88-B9B1-4609-84BE-CDF80D39F8C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DC574B92-2257-4DD3-B882-FA5DD8AF1DA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C56A12E3-92AA-41F5-B5F9-A8FDB1F9695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EABF7D56-A553-4BF5-99DB-B694A065A8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EB62BFB5-4B5F-459D-A877-E67D714D849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83BFBD39-55D2-48F9-883B-343EF446D6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8E16886E-3A00-4290-91D1-B0F0B839E528}"/>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6C806E17-8C13-4FE6-B01C-922A5453B26F}"/>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0229E53B-6BC8-4D59-8F08-76A202B20143}"/>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47E64909-37DC-463E-BAB9-4C2D25E46CE6}"/>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B3EB8F90-AA3E-45B0-ABF3-EEC2C6317FD7}"/>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DA56C1F3-4BE6-46AB-A12E-DCCF60B5B641}"/>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71BD767C-6794-4889-8FBE-495ADDBA752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49448B7E-C2E0-4505-B023-963B586FD2E9}"/>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0E51AC83-8ABE-4E8D-A22C-15FE2295D21D}"/>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472C99B1-0BA9-4E6C-9890-7E2D0815823A}"/>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68BE96A-B2A5-4CF2-AC31-0722C9A2AB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CE4C3D5-67E3-4A27-9445-D12C43151C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FB81740-1FE2-420F-A6F2-D24D243055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E44D5E4-727D-42FC-B1DA-A94EA2A6F7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558DA21-DDB8-4C69-9D3C-C9D994C3CF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100358</xdr:rowOff>
    </xdr:from>
    <xdr:to>
      <xdr:col>55</xdr:col>
      <xdr:colOff>50800</xdr:colOff>
      <xdr:row>64</xdr:row>
      <xdr:rowOff>30508</xdr:rowOff>
    </xdr:to>
    <xdr:sp macro="" textlink="">
      <xdr:nvSpPr>
        <xdr:cNvPr id="230" name="楕円 229">
          <a:extLst>
            <a:ext uri="{FF2B5EF4-FFF2-40B4-BE49-F238E27FC236}">
              <a16:creationId xmlns:a16="http://schemas.microsoft.com/office/drawing/2014/main" id="{4296FF4C-37C7-4F64-B8C6-3B6C3E92510A}"/>
            </a:ext>
          </a:extLst>
        </xdr:cNvPr>
        <xdr:cNvSpPr/>
      </xdr:nvSpPr>
      <xdr:spPr>
        <a:xfrm>
          <a:off x="10426700" y="109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15285</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3A993377-6D9B-406C-84D8-578D20923E76}"/>
            </a:ext>
          </a:extLst>
        </xdr:cNvPr>
        <xdr:cNvSpPr txBox="1"/>
      </xdr:nvSpPr>
      <xdr:spPr>
        <a:xfrm>
          <a:off x="10515600" y="1081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100384</xdr:rowOff>
    </xdr:from>
    <xdr:to>
      <xdr:col>50</xdr:col>
      <xdr:colOff>165100</xdr:colOff>
      <xdr:row>64</xdr:row>
      <xdr:rowOff>30534</xdr:rowOff>
    </xdr:to>
    <xdr:sp macro="" textlink="">
      <xdr:nvSpPr>
        <xdr:cNvPr id="232" name="楕円 231">
          <a:extLst>
            <a:ext uri="{FF2B5EF4-FFF2-40B4-BE49-F238E27FC236}">
              <a16:creationId xmlns:a16="http://schemas.microsoft.com/office/drawing/2014/main" id="{A45C7DA4-ACB1-48FD-8631-14AFAFA7E0E7}"/>
            </a:ext>
          </a:extLst>
        </xdr:cNvPr>
        <xdr:cNvSpPr/>
      </xdr:nvSpPr>
      <xdr:spPr>
        <a:xfrm>
          <a:off x="9588500" y="10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151158</xdr:rowOff>
    </xdr:from>
    <xdr:to>
      <xdr:col>55</xdr:col>
      <xdr:colOff>0</xdr:colOff>
      <xdr:row>63</xdr:row>
      <xdr:rowOff>151184</xdr:rowOff>
    </xdr:to>
    <xdr:cxnSp macro="">
      <xdr:nvCxnSpPr>
        <xdr:cNvPr id="233" name="直線コネクタ 232">
          <a:extLst>
            <a:ext uri="{FF2B5EF4-FFF2-40B4-BE49-F238E27FC236}">
              <a16:creationId xmlns:a16="http://schemas.microsoft.com/office/drawing/2014/main" id="{98490CC3-5766-476F-9771-CAE3989E9EA4}"/>
            </a:ext>
          </a:extLst>
        </xdr:cNvPr>
        <xdr:cNvCxnSpPr/>
      </xdr:nvCxnSpPr>
      <xdr:spPr>
        <a:xfrm flipV="1">
          <a:off x="9639300" y="1095250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99458</xdr:rowOff>
    </xdr:from>
    <xdr:to>
      <xdr:col>46</xdr:col>
      <xdr:colOff>38100</xdr:colOff>
      <xdr:row>64</xdr:row>
      <xdr:rowOff>29608</xdr:rowOff>
    </xdr:to>
    <xdr:sp macro="" textlink="">
      <xdr:nvSpPr>
        <xdr:cNvPr id="234" name="楕円 233">
          <a:extLst>
            <a:ext uri="{FF2B5EF4-FFF2-40B4-BE49-F238E27FC236}">
              <a16:creationId xmlns:a16="http://schemas.microsoft.com/office/drawing/2014/main" id="{52F1BBAC-431E-4698-B437-ED33D88FF308}"/>
            </a:ext>
          </a:extLst>
        </xdr:cNvPr>
        <xdr:cNvSpPr/>
      </xdr:nvSpPr>
      <xdr:spPr>
        <a:xfrm>
          <a:off x="8699500" y="10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150258</xdr:rowOff>
    </xdr:from>
    <xdr:to>
      <xdr:col>50</xdr:col>
      <xdr:colOff>114300</xdr:colOff>
      <xdr:row>63</xdr:row>
      <xdr:rowOff>151184</xdr:rowOff>
    </xdr:to>
    <xdr:cxnSp macro="">
      <xdr:nvCxnSpPr>
        <xdr:cNvPr id="235" name="直線コネクタ 234">
          <a:extLst>
            <a:ext uri="{FF2B5EF4-FFF2-40B4-BE49-F238E27FC236}">
              <a16:creationId xmlns:a16="http://schemas.microsoft.com/office/drawing/2014/main" id="{ED66124A-7965-47A5-8C48-8ED22CB9C322}"/>
            </a:ext>
          </a:extLst>
        </xdr:cNvPr>
        <xdr:cNvCxnSpPr/>
      </xdr:nvCxnSpPr>
      <xdr:spPr>
        <a:xfrm>
          <a:off x="8750300" y="10951608"/>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99608</xdr:rowOff>
    </xdr:from>
    <xdr:to>
      <xdr:col>41</xdr:col>
      <xdr:colOff>101600</xdr:colOff>
      <xdr:row>64</xdr:row>
      <xdr:rowOff>29758</xdr:rowOff>
    </xdr:to>
    <xdr:sp macro="" textlink="">
      <xdr:nvSpPr>
        <xdr:cNvPr id="236" name="楕円 235">
          <a:extLst>
            <a:ext uri="{FF2B5EF4-FFF2-40B4-BE49-F238E27FC236}">
              <a16:creationId xmlns:a16="http://schemas.microsoft.com/office/drawing/2014/main" id="{C808D4C0-577F-4753-99A4-455E70214150}"/>
            </a:ext>
          </a:extLst>
        </xdr:cNvPr>
        <xdr:cNvSpPr/>
      </xdr:nvSpPr>
      <xdr:spPr>
        <a:xfrm>
          <a:off x="7810500" y="10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150258</xdr:rowOff>
    </xdr:from>
    <xdr:to>
      <xdr:col>45</xdr:col>
      <xdr:colOff>177800</xdr:colOff>
      <xdr:row>63</xdr:row>
      <xdr:rowOff>150408</xdr:rowOff>
    </xdr:to>
    <xdr:cxnSp macro="">
      <xdr:nvCxnSpPr>
        <xdr:cNvPr id="237" name="直線コネクタ 236">
          <a:extLst>
            <a:ext uri="{FF2B5EF4-FFF2-40B4-BE49-F238E27FC236}">
              <a16:creationId xmlns:a16="http://schemas.microsoft.com/office/drawing/2014/main" id="{8C2A87FC-63AD-4A1F-BEE3-05F4D5995A58}"/>
            </a:ext>
          </a:extLst>
        </xdr:cNvPr>
        <xdr:cNvCxnSpPr/>
      </xdr:nvCxnSpPr>
      <xdr:spPr>
        <a:xfrm flipV="1">
          <a:off x="7861300" y="10951608"/>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BD13D846-41BE-4DE6-B0A6-E14FB64B47C4}"/>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1D2DACD1-FF82-4CD7-81A7-938119186C41}"/>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EA538CAB-1D58-4004-8DAB-43592C706858}"/>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21661</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11354E2F-6123-4D03-989E-7E38DEFAD01F}"/>
            </a:ext>
          </a:extLst>
        </xdr:cNvPr>
        <xdr:cNvSpPr txBox="1"/>
      </xdr:nvSpPr>
      <xdr:spPr>
        <a:xfrm>
          <a:off x="9327095" y="10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20735</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3260043A-9AC6-4AE4-81DA-38477D78864B}"/>
            </a:ext>
          </a:extLst>
        </xdr:cNvPr>
        <xdr:cNvSpPr txBox="1"/>
      </xdr:nvSpPr>
      <xdr:spPr>
        <a:xfrm>
          <a:off x="8450795" y="1099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20885</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49855393-E4BC-4013-9F78-512FD54D83AA}"/>
            </a:ext>
          </a:extLst>
        </xdr:cNvPr>
        <xdr:cNvSpPr txBox="1"/>
      </xdr:nvSpPr>
      <xdr:spPr>
        <a:xfrm>
          <a:off x="7561795" y="1099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AC85769B-29B9-468A-BA01-6930CE66BD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8AD7F126-4172-4404-A46A-F2662EE592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23722FA4-C166-4A9A-8C39-652C388B85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3CF396EF-9787-469C-9663-1E10B4B21D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FFE2BAE0-0BBD-4014-8E97-B409C3983B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CDB605C2-7BC1-44FA-A1D3-C8564549BA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19B4E505-17D9-4366-BAA0-86DD04F09F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D24512A-9A45-4B61-9F75-27C64D1C9C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150B60E3-865D-42BA-A18B-A3ED06412F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8EA9E471-58E9-478B-85D0-A182955F0D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8991EEA9-2BAC-4299-AAFE-208BDD38573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79C1B015-502E-4FB1-9349-EE39DC6FE4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FF44AE24-2950-4433-B52F-E2C40049C96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4B58A56C-453A-468D-8151-986D6B58A2F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26F1F950-AA54-4312-8208-DA59C769122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D6A535D9-2F51-4094-80BF-63125987A3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F50D1F3A-55C9-48DC-A078-A5F3EE0866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7CEE2842-80F1-40EC-9B00-A0E624F8732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8DAB65F6-E5D0-437C-9676-BD28186CAE3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28FA6243-F8C5-4D11-9789-FD340DCEC07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2013C334-3E77-48EC-9AD4-E1FB3FDBFCB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12A273A7-4A9C-448A-A626-5E239688F0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B4A1AC29-4C3C-4C96-89FE-D1027CBF160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F5F2DA5-6D44-4CA8-BDBB-6D1BDC2528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CCAD5008-127F-4AF2-A530-02780C7B83AA}"/>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A0C421F1-EDB7-4589-8AE5-C1A8C08A2AB7}"/>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7FEF4B62-E841-49D7-ACCF-E1652228B621}"/>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BC645045-B113-4F96-8D69-1FBAC8F1FA1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A4B56C8E-13BA-499D-9DCD-D6AB13EC4F1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4E1E1421-A1B9-46E6-86AD-C37F9F3262B6}"/>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D5E0A0B4-3603-4ABD-858A-B9C76ABECB0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9B5F4D0E-6169-4415-82EF-5459827B7B82}"/>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AC174C1D-4A93-4EA9-8FE6-0C2FA9F12BAD}"/>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040E8188-4080-4D98-9888-8ABC428BD57E}"/>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BB103A7-4C65-4786-A639-2CC4B71B91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CCFEDF2-0E3F-4838-AA57-08CDA3EA03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454F1F5-EBC5-45D0-AEB4-B230B0DA3C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57B9833-4A04-4E2C-BC93-0DE61686CF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DBFDF17-E806-4FFD-8176-89E56FB3D4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3" name="楕円 282">
          <a:extLst>
            <a:ext uri="{FF2B5EF4-FFF2-40B4-BE49-F238E27FC236}">
              <a16:creationId xmlns:a16="http://schemas.microsoft.com/office/drawing/2014/main" id="{1A237E8C-4E0F-4808-9ABF-C481B4CB9C6E}"/>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6B4CDDEF-3B3A-4778-B69D-C85D2A559821}"/>
            </a:ext>
          </a:extLst>
        </xdr:cNvPr>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85" name="楕円 284">
          <a:extLst>
            <a:ext uri="{FF2B5EF4-FFF2-40B4-BE49-F238E27FC236}">
              <a16:creationId xmlns:a16="http://schemas.microsoft.com/office/drawing/2014/main" id="{0732E1C5-68EE-4BB9-9BFB-A91A5295224A}"/>
            </a:ext>
          </a:extLst>
        </xdr:cNvPr>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80011</xdr:rowOff>
    </xdr:to>
    <xdr:cxnSp macro="">
      <xdr:nvCxnSpPr>
        <xdr:cNvPr id="286" name="直線コネクタ 285">
          <a:extLst>
            <a:ext uri="{FF2B5EF4-FFF2-40B4-BE49-F238E27FC236}">
              <a16:creationId xmlns:a16="http://schemas.microsoft.com/office/drawing/2014/main" id="{9F337586-0866-4C8C-A0D0-2C5BC4EC0FCA}"/>
            </a:ext>
          </a:extLst>
        </xdr:cNvPr>
        <xdr:cNvCxnSpPr/>
      </xdr:nvCxnSpPr>
      <xdr:spPr>
        <a:xfrm flipV="1">
          <a:off x="3797300" y="14268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287" name="楕円 286">
          <a:extLst>
            <a:ext uri="{FF2B5EF4-FFF2-40B4-BE49-F238E27FC236}">
              <a16:creationId xmlns:a16="http://schemas.microsoft.com/office/drawing/2014/main" id="{2B1B5A8F-01F8-4A7B-81D5-320C57C42527}"/>
            </a:ext>
          </a:extLst>
        </xdr:cNvPr>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121920</xdr:rowOff>
    </xdr:to>
    <xdr:cxnSp macro="">
      <xdr:nvCxnSpPr>
        <xdr:cNvPr id="288" name="直線コネクタ 287">
          <a:extLst>
            <a:ext uri="{FF2B5EF4-FFF2-40B4-BE49-F238E27FC236}">
              <a16:creationId xmlns:a16="http://schemas.microsoft.com/office/drawing/2014/main" id="{0E4B74E0-9F0B-44E4-B996-B3F4B7A9F356}"/>
            </a:ext>
          </a:extLst>
        </xdr:cNvPr>
        <xdr:cNvCxnSpPr/>
      </xdr:nvCxnSpPr>
      <xdr:spPr>
        <a:xfrm flipV="1">
          <a:off x="2908300" y="14310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89" name="楕円 288">
          <a:extLst>
            <a:ext uri="{FF2B5EF4-FFF2-40B4-BE49-F238E27FC236}">
              <a16:creationId xmlns:a16="http://schemas.microsoft.com/office/drawing/2014/main" id="{97B6DEE3-3D7C-47AE-9CD0-70AFF1BAFA1E}"/>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121920</xdr:rowOff>
    </xdr:from>
    <xdr:to>
      <xdr:col>15</xdr:col>
      <xdr:colOff>50800</xdr:colOff>
      <xdr:row>83</xdr:row>
      <xdr:rowOff>163830</xdr:rowOff>
    </xdr:to>
    <xdr:cxnSp macro="">
      <xdr:nvCxnSpPr>
        <xdr:cNvPr id="290" name="直線コネクタ 289">
          <a:extLst>
            <a:ext uri="{FF2B5EF4-FFF2-40B4-BE49-F238E27FC236}">
              <a16:creationId xmlns:a16="http://schemas.microsoft.com/office/drawing/2014/main" id="{CDB1E029-947E-4ED6-9536-8A33B8775D26}"/>
            </a:ext>
          </a:extLst>
        </xdr:cNvPr>
        <xdr:cNvCxnSpPr/>
      </xdr:nvCxnSpPr>
      <xdr:spPr>
        <a:xfrm flipV="1">
          <a:off x="2019300" y="1435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a:extLst>
            <a:ext uri="{FF2B5EF4-FFF2-40B4-BE49-F238E27FC236}">
              <a16:creationId xmlns:a16="http://schemas.microsoft.com/office/drawing/2014/main" id="{DACF7FAB-0B6F-4ADC-9105-1F06666B385F}"/>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a:extLst>
            <a:ext uri="{FF2B5EF4-FFF2-40B4-BE49-F238E27FC236}">
              <a16:creationId xmlns:a16="http://schemas.microsoft.com/office/drawing/2014/main" id="{2C1F9F15-C853-41FC-B2DB-0B641C20A342}"/>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a:extLst>
            <a:ext uri="{FF2B5EF4-FFF2-40B4-BE49-F238E27FC236}">
              <a16:creationId xmlns:a16="http://schemas.microsoft.com/office/drawing/2014/main" id="{685849F8-9F23-4BA9-8D23-B6F99A86CFE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94" name="n_1mainValue【公営住宅】&#10;有形固定資産減価償却率">
          <a:extLst>
            <a:ext uri="{FF2B5EF4-FFF2-40B4-BE49-F238E27FC236}">
              <a16:creationId xmlns:a16="http://schemas.microsoft.com/office/drawing/2014/main" id="{B3BF48F2-C326-4220-9AAA-C1A2C7987A27}"/>
            </a:ext>
          </a:extLst>
        </xdr:cNvPr>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295" name="n_2mainValue【公営住宅】&#10;有形固定資産減価償却率">
          <a:extLst>
            <a:ext uri="{FF2B5EF4-FFF2-40B4-BE49-F238E27FC236}">
              <a16:creationId xmlns:a16="http://schemas.microsoft.com/office/drawing/2014/main" id="{883C9C28-9F01-4623-996C-6DF0A9748338}"/>
            </a:ext>
          </a:extLst>
        </xdr:cNvPr>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96" name="n_3mainValue【公営住宅】&#10;有形固定資産減価償却率">
          <a:extLst>
            <a:ext uri="{FF2B5EF4-FFF2-40B4-BE49-F238E27FC236}">
              <a16:creationId xmlns:a16="http://schemas.microsoft.com/office/drawing/2014/main" id="{09106AD1-CE44-4910-B905-8BD2E0679A10}"/>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DD33778A-223B-45D2-A704-9B0176D5B7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8B2DD0E4-847B-4AFE-88AE-2621E160AC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DD47150A-37A7-474A-B769-FF8FEA3F88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D0E0C05A-5631-437F-BAC3-5F76F18232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2C1EC18A-FFBB-4941-A6D4-FE5F3FC3BF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43863235-3832-4670-89F9-914FFBA570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646617AA-B1A3-4525-8658-579A4341DB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3E724F45-2C28-42B2-AE00-DA892D347E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F757C817-2D8C-4F40-B02B-74FE9C0969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964C14D-BBA0-4D48-AE9F-6C1F201BE5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AD8A4BFA-25DC-49FF-A998-4C5AA04D72C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80BD728F-7C88-459B-828D-70A1414D18F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9759F3B1-D88D-4AFA-9C70-7C45B267346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E0C73D21-5CFF-4790-A343-5A88E4A0B55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12A5981B-2996-40B9-865D-C4D338065E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2959ACD5-FE40-4CB7-A8F4-4CFD924FC43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F3D44E10-0A84-455C-ADF7-FD7D758E60C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220CEA2E-B126-462C-9BB9-58E9BCE63A0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61F14BB0-28D7-436A-9F55-21417725DF8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20574915-15E8-451C-A18F-140F8E39CCD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AF6DD7D4-D87A-499F-844E-C9D6221F46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23EB72FE-CE1A-4B68-AB81-DAEDEB6C3C4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63C257EE-C1C8-4909-B0B5-292201FABA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53376839-CBB2-4DAF-BE75-5C7A5E8099BF}"/>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8D2ABD16-CD77-4ABC-A520-B0AC43F8325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5646C293-47E9-48BF-8160-065C25C9667E}"/>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F4DC5BE4-9EDB-400B-8213-72473806D73C}"/>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F50C045C-5B8F-4A58-ACC4-3AE33ACB728C}"/>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1AC2B034-0577-47ED-8CA8-6F2710C01A3C}"/>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37E85C4F-5FB8-4CFF-B20A-1089E2AF1B4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CEC2215C-4A1A-4F72-874F-701A4557CE42}"/>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CAC8CF99-8CCA-4228-888A-48BAE049B641}"/>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C0CF3CB6-7E9F-403D-8725-A4C788B66AB8}"/>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54A2F58-07F9-411A-BC7C-B765C931F1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0076859-993F-4281-AE52-C39D997815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7773129-25B6-4F65-AABC-1995D15631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8D5774C-B54B-4901-B387-4F7C80C058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7A93BB71-54B2-47BF-8F08-37D4FC068C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126175</xdr:rowOff>
    </xdr:from>
    <xdr:to>
      <xdr:col>55</xdr:col>
      <xdr:colOff>50800</xdr:colOff>
      <xdr:row>85</xdr:row>
      <xdr:rowOff>56325</xdr:rowOff>
    </xdr:to>
    <xdr:sp macro="" textlink="">
      <xdr:nvSpPr>
        <xdr:cNvPr id="335" name="楕円 334">
          <a:extLst>
            <a:ext uri="{FF2B5EF4-FFF2-40B4-BE49-F238E27FC236}">
              <a16:creationId xmlns:a16="http://schemas.microsoft.com/office/drawing/2014/main" id="{5DA4655B-E6F1-4C3B-9788-73868C1F7372}"/>
            </a:ext>
          </a:extLst>
        </xdr:cNvPr>
        <xdr:cNvSpPr/>
      </xdr:nvSpPr>
      <xdr:spPr>
        <a:xfrm>
          <a:off x="104267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104602</xdr:rowOff>
    </xdr:from>
    <xdr:ext cx="469744" cy="259045"/>
    <xdr:sp macro="" textlink="">
      <xdr:nvSpPr>
        <xdr:cNvPr id="336" name="【公営住宅】&#10;一人当たり面積該当値テキスト">
          <a:extLst>
            <a:ext uri="{FF2B5EF4-FFF2-40B4-BE49-F238E27FC236}">
              <a16:creationId xmlns:a16="http://schemas.microsoft.com/office/drawing/2014/main" id="{44767124-CE82-41D9-B244-BFD78CAAB03B}"/>
            </a:ext>
          </a:extLst>
        </xdr:cNvPr>
        <xdr:cNvSpPr txBox="1"/>
      </xdr:nvSpPr>
      <xdr:spPr>
        <a:xfrm>
          <a:off x="10515600" y="145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122746</xdr:rowOff>
    </xdr:from>
    <xdr:to>
      <xdr:col>50</xdr:col>
      <xdr:colOff>165100</xdr:colOff>
      <xdr:row>85</xdr:row>
      <xdr:rowOff>52896</xdr:rowOff>
    </xdr:to>
    <xdr:sp macro="" textlink="">
      <xdr:nvSpPr>
        <xdr:cNvPr id="337" name="楕円 336">
          <a:extLst>
            <a:ext uri="{FF2B5EF4-FFF2-40B4-BE49-F238E27FC236}">
              <a16:creationId xmlns:a16="http://schemas.microsoft.com/office/drawing/2014/main" id="{D4CB20FD-7E0E-4D1C-9B10-687C5F5B4558}"/>
            </a:ext>
          </a:extLst>
        </xdr:cNvPr>
        <xdr:cNvSpPr/>
      </xdr:nvSpPr>
      <xdr:spPr>
        <a:xfrm>
          <a:off x="9588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2096</xdr:rowOff>
    </xdr:from>
    <xdr:to>
      <xdr:col>55</xdr:col>
      <xdr:colOff>0</xdr:colOff>
      <xdr:row>85</xdr:row>
      <xdr:rowOff>5525</xdr:rowOff>
    </xdr:to>
    <xdr:cxnSp macro="">
      <xdr:nvCxnSpPr>
        <xdr:cNvPr id="338" name="直線コネクタ 337">
          <a:extLst>
            <a:ext uri="{FF2B5EF4-FFF2-40B4-BE49-F238E27FC236}">
              <a16:creationId xmlns:a16="http://schemas.microsoft.com/office/drawing/2014/main" id="{9CC4CC5F-702F-4DF7-B888-2BDCED9F545D}"/>
            </a:ext>
          </a:extLst>
        </xdr:cNvPr>
        <xdr:cNvCxnSpPr/>
      </xdr:nvCxnSpPr>
      <xdr:spPr>
        <a:xfrm>
          <a:off x="9639300" y="1457534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120078</xdr:rowOff>
    </xdr:from>
    <xdr:to>
      <xdr:col>46</xdr:col>
      <xdr:colOff>38100</xdr:colOff>
      <xdr:row>85</xdr:row>
      <xdr:rowOff>50228</xdr:rowOff>
    </xdr:to>
    <xdr:sp macro="" textlink="">
      <xdr:nvSpPr>
        <xdr:cNvPr id="339" name="楕円 338">
          <a:extLst>
            <a:ext uri="{FF2B5EF4-FFF2-40B4-BE49-F238E27FC236}">
              <a16:creationId xmlns:a16="http://schemas.microsoft.com/office/drawing/2014/main" id="{DFAFF9D2-14AC-488D-9B77-A615F33FC6D6}"/>
            </a:ext>
          </a:extLst>
        </xdr:cNvPr>
        <xdr:cNvSpPr/>
      </xdr:nvSpPr>
      <xdr:spPr>
        <a:xfrm>
          <a:off x="8699500" y="145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170878</xdr:rowOff>
    </xdr:from>
    <xdr:to>
      <xdr:col>50</xdr:col>
      <xdr:colOff>114300</xdr:colOff>
      <xdr:row>85</xdr:row>
      <xdr:rowOff>2096</xdr:rowOff>
    </xdr:to>
    <xdr:cxnSp macro="">
      <xdr:nvCxnSpPr>
        <xdr:cNvPr id="340" name="直線コネクタ 339">
          <a:extLst>
            <a:ext uri="{FF2B5EF4-FFF2-40B4-BE49-F238E27FC236}">
              <a16:creationId xmlns:a16="http://schemas.microsoft.com/office/drawing/2014/main" id="{C0315932-1C6C-41B2-B652-73567604F673}"/>
            </a:ext>
          </a:extLst>
        </xdr:cNvPr>
        <xdr:cNvCxnSpPr/>
      </xdr:nvCxnSpPr>
      <xdr:spPr>
        <a:xfrm>
          <a:off x="8750300" y="1457267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118745</xdr:rowOff>
    </xdr:from>
    <xdr:to>
      <xdr:col>41</xdr:col>
      <xdr:colOff>101600</xdr:colOff>
      <xdr:row>85</xdr:row>
      <xdr:rowOff>48895</xdr:rowOff>
    </xdr:to>
    <xdr:sp macro="" textlink="">
      <xdr:nvSpPr>
        <xdr:cNvPr id="341" name="楕円 340">
          <a:extLst>
            <a:ext uri="{FF2B5EF4-FFF2-40B4-BE49-F238E27FC236}">
              <a16:creationId xmlns:a16="http://schemas.microsoft.com/office/drawing/2014/main" id="{69B8DC2B-05D8-4D98-8C4B-0234424D8C1B}"/>
            </a:ext>
          </a:extLst>
        </xdr:cNvPr>
        <xdr:cNvSpPr/>
      </xdr:nvSpPr>
      <xdr:spPr>
        <a:xfrm>
          <a:off x="7810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169545</xdr:rowOff>
    </xdr:from>
    <xdr:to>
      <xdr:col>45</xdr:col>
      <xdr:colOff>177800</xdr:colOff>
      <xdr:row>84</xdr:row>
      <xdr:rowOff>170878</xdr:rowOff>
    </xdr:to>
    <xdr:cxnSp macro="">
      <xdr:nvCxnSpPr>
        <xdr:cNvPr id="342" name="直線コネクタ 341">
          <a:extLst>
            <a:ext uri="{FF2B5EF4-FFF2-40B4-BE49-F238E27FC236}">
              <a16:creationId xmlns:a16="http://schemas.microsoft.com/office/drawing/2014/main" id="{FC39A0A2-BE85-47EC-A404-A275EE822D98}"/>
            </a:ext>
          </a:extLst>
        </xdr:cNvPr>
        <xdr:cNvCxnSpPr/>
      </xdr:nvCxnSpPr>
      <xdr:spPr>
        <a:xfrm>
          <a:off x="7861300" y="145713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654032CE-7489-447D-9BE3-0E0A41300D05}"/>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1B59AA3D-18F9-4A5B-91E8-C2FCC884A85E}"/>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a:extLst>
            <a:ext uri="{FF2B5EF4-FFF2-40B4-BE49-F238E27FC236}">
              <a16:creationId xmlns:a16="http://schemas.microsoft.com/office/drawing/2014/main" id="{16B89BF8-3EF1-427A-B8AE-99251B9C1F5E}"/>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44023</xdr:rowOff>
    </xdr:from>
    <xdr:ext cx="469744" cy="259045"/>
    <xdr:sp macro="" textlink="">
      <xdr:nvSpPr>
        <xdr:cNvPr id="346" name="n_1mainValue【公営住宅】&#10;一人当たり面積">
          <a:extLst>
            <a:ext uri="{FF2B5EF4-FFF2-40B4-BE49-F238E27FC236}">
              <a16:creationId xmlns:a16="http://schemas.microsoft.com/office/drawing/2014/main" id="{C2B5DB01-EAC2-4059-923B-10F2EB0B0F20}"/>
            </a:ext>
          </a:extLst>
        </xdr:cNvPr>
        <xdr:cNvSpPr txBox="1"/>
      </xdr:nvSpPr>
      <xdr:spPr>
        <a:xfrm>
          <a:off x="93917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41355</xdr:rowOff>
    </xdr:from>
    <xdr:ext cx="469744" cy="259045"/>
    <xdr:sp macro="" textlink="">
      <xdr:nvSpPr>
        <xdr:cNvPr id="347" name="n_2mainValue【公営住宅】&#10;一人当たり面積">
          <a:extLst>
            <a:ext uri="{FF2B5EF4-FFF2-40B4-BE49-F238E27FC236}">
              <a16:creationId xmlns:a16="http://schemas.microsoft.com/office/drawing/2014/main" id="{E57BB22B-82CF-42EA-972D-F3FB2BAADCBD}"/>
            </a:ext>
          </a:extLst>
        </xdr:cNvPr>
        <xdr:cNvSpPr txBox="1"/>
      </xdr:nvSpPr>
      <xdr:spPr>
        <a:xfrm>
          <a:off x="8515427" y="1461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65422</xdr:rowOff>
    </xdr:from>
    <xdr:ext cx="469744" cy="259045"/>
    <xdr:sp macro="" textlink="">
      <xdr:nvSpPr>
        <xdr:cNvPr id="348" name="n_3mainValue【公営住宅】&#10;一人当たり面積">
          <a:extLst>
            <a:ext uri="{FF2B5EF4-FFF2-40B4-BE49-F238E27FC236}">
              <a16:creationId xmlns:a16="http://schemas.microsoft.com/office/drawing/2014/main" id="{0B8F417D-EFB4-480B-A11F-DC27673A53A5}"/>
            </a:ext>
          </a:extLst>
        </xdr:cNvPr>
        <xdr:cNvSpPr txBox="1"/>
      </xdr:nvSpPr>
      <xdr:spPr>
        <a:xfrm>
          <a:off x="76264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DCD84699-9291-4B58-BBE0-633FB3893B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EA373AF2-2606-4184-8CDC-17C4BFCFF5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554F9619-7C06-4238-80B0-CF6F986CA4E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B21B871C-1328-4CB4-8BAE-0B2466C894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8B040BC2-DC8B-4E04-BD83-EB92442F7D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B84C833A-727D-46E9-A641-E6376B876A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F3790240-E62D-460B-A18E-1D2C89C928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CC19B3CC-CEC0-4781-80BD-B90FB4021B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C011AD17-A4B9-4112-A84D-FAD9D7E253A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44073FE6-CC27-44BF-BE1C-7CC00061F20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94AD3366-CBDB-49BE-BDB5-95E46EB7F8A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F91B19D4-E2D9-409F-978D-8321E8B8BBB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EB9219AE-AEF6-4D87-88D6-4921755D204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5156CC37-29C3-423C-BD0F-4CBE0F9B292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11163475-44ED-4B7F-8F97-8545785CEF2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770D3F90-60A9-4AF8-91DB-2D903CC06BC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D4A33731-9AB9-492D-9D74-49AEAD1D301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CD7C9B91-7633-43D0-8074-C02596D4A8B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9CFDF61-71EF-453E-A267-B78A73E044D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6C0DEDD3-C469-4C27-AA37-8A2077CB42C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A5974045-8805-47CC-B081-FF9084DC425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A6E81A83-2AF4-47A2-AC28-DE97559C4A0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E8C44863-34B2-4EF1-88CA-ECB8CDE21A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DD425EEB-31A9-4011-9915-7717DAA7EBA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0BA796CE-5A8D-40F9-B664-5A11637AE2D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74" name="直線コネクタ 373">
          <a:extLst>
            <a:ext uri="{FF2B5EF4-FFF2-40B4-BE49-F238E27FC236}">
              <a16:creationId xmlns:a16="http://schemas.microsoft.com/office/drawing/2014/main" id="{2C89A24E-7F5F-4F94-A6EE-C496B0A2BBC5}"/>
            </a:ext>
          </a:extLst>
        </xdr:cNvPr>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777CEA8A-BA86-4713-BAB3-8FE194A54375}"/>
            </a:ext>
          </a:extLst>
        </xdr:cNvPr>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6" name="直線コネクタ 375">
          <a:extLst>
            <a:ext uri="{FF2B5EF4-FFF2-40B4-BE49-F238E27FC236}">
              <a16:creationId xmlns:a16="http://schemas.microsoft.com/office/drawing/2014/main" id="{F679E781-2216-4A8A-8AC1-013FB913C996}"/>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54E93268-C7E1-4BCE-90AC-D452425451BB}"/>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78" name="直線コネクタ 377">
          <a:extLst>
            <a:ext uri="{FF2B5EF4-FFF2-40B4-BE49-F238E27FC236}">
              <a16:creationId xmlns:a16="http://schemas.microsoft.com/office/drawing/2014/main" id="{B9D711F6-B398-452A-9A60-F03B1463F792}"/>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0269FB30-BA08-4ACE-8C2D-7C0BA9EC944A}"/>
            </a:ext>
          </a:extLst>
        </xdr:cNvPr>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80" name="フローチャート: 判断 379">
          <a:extLst>
            <a:ext uri="{FF2B5EF4-FFF2-40B4-BE49-F238E27FC236}">
              <a16:creationId xmlns:a16="http://schemas.microsoft.com/office/drawing/2014/main" id="{C425E6E4-D03B-48E5-B597-2D368A2B9CE2}"/>
            </a:ext>
          </a:extLst>
        </xdr:cNvPr>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81" name="フローチャート: 判断 380">
          <a:extLst>
            <a:ext uri="{FF2B5EF4-FFF2-40B4-BE49-F238E27FC236}">
              <a16:creationId xmlns:a16="http://schemas.microsoft.com/office/drawing/2014/main" id="{8DEC5775-A377-487C-8DFB-3240A40DD5BF}"/>
            </a:ext>
          </a:extLst>
        </xdr:cNvPr>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82" name="フローチャート: 判断 381">
          <a:extLst>
            <a:ext uri="{FF2B5EF4-FFF2-40B4-BE49-F238E27FC236}">
              <a16:creationId xmlns:a16="http://schemas.microsoft.com/office/drawing/2014/main" id="{B951A0C2-2EBF-414A-B64A-61A585732FD9}"/>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83" name="フローチャート: 判断 382">
          <a:extLst>
            <a:ext uri="{FF2B5EF4-FFF2-40B4-BE49-F238E27FC236}">
              <a16:creationId xmlns:a16="http://schemas.microsoft.com/office/drawing/2014/main" id="{63289261-AD5F-4247-A010-7E8FA4259731}"/>
            </a:ext>
          </a:extLst>
        </xdr:cNvPr>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835A8D4-8EF6-41A3-A1AF-563D0560819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A1F3C416-4784-4C08-AF6F-90C4F16998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C2E76AF9-6443-45AD-A5E4-D9C181F6B98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35254919-B9A1-4F42-8360-37E3D81B1F0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1C7C05F-DAD8-4813-9DC4-51222D45BA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389" name="楕円 388">
          <a:extLst>
            <a:ext uri="{FF2B5EF4-FFF2-40B4-BE49-F238E27FC236}">
              <a16:creationId xmlns:a16="http://schemas.microsoft.com/office/drawing/2014/main" id="{43CA4B08-4893-4B3F-A143-B31B89C18F8F}"/>
            </a:ext>
          </a:extLst>
        </xdr:cNvPr>
        <xdr:cNvSpPr/>
      </xdr:nvSpPr>
      <xdr:spPr>
        <a:xfrm>
          <a:off x="4584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169108</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3CB0E503-CB31-4F07-AEF6-ABFA19905897}"/>
            </a:ext>
          </a:extLst>
        </xdr:cNvPr>
        <xdr:cNvSpPr txBox="1"/>
      </xdr:nvSpPr>
      <xdr:spPr>
        <a:xfrm>
          <a:off x="4673600" y="1782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391" name="楕円 390">
          <a:extLst>
            <a:ext uri="{FF2B5EF4-FFF2-40B4-BE49-F238E27FC236}">
              <a16:creationId xmlns:a16="http://schemas.microsoft.com/office/drawing/2014/main" id="{511789AA-F007-4BD6-85A6-B1D85E005F88}"/>
            </a:ext>
          </a:extLst>
        </xdr:cNvPr>
        <xdr:cNvSpPr/>
      </xdr:nvSpPr>
      <xdr:spPr>
        <a:xfrm>
          <a:off x="3746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25581</xdr:rowOff>
    </xdr:from>
    <xdr:to>
      <xdr:col>24</xdr:col>
      <xdr:colOff>63500</xdr:colOff>
      <xdr:row>105</xdr:row>
      <xdr:rowOff>56606</xdr:rowOff>
    </xdr:to>
    <xdr:cxnSp macro="">
      <xdr:nvCxnSpPr>
        <xdr:cNvPr id="392" name="直線コネクタ 391">
          <a:extLst>
            <a:ext uri="{FF2B5EF4-FFF2-40B4-BE49-F238E27FC236}">
              <a16:creationId xmlns:a16="http://schemas.microsoft.com/office/drawing/2014/main" id="{A38E0524-AFE1-446B-99D8-8A7CE27F621F}"/>
            </a:ext>
          </a:extLst>
        </xdr:cNvPr>
        <xdr:cNvCxnSpPr/>
      </xdr:nvCxnSpPr>
      <xdr:spPr>
        <a:xfrm flipV="1">
          <a:off x="3797300" y="180278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38463</xdr:rowOff>
    </xdr:from>
    <xdr:to>
      <xdr:col>15</xdr:col>
      <xdr:colOff>101600</xdr:colOff>
      <xdr:row>105</xdr:row>
      <xdr:rowOff>140063</xdr:rowOff>
    </xdr:to>
    <xdr:sp macro="" textlink="">
      <xdr:nvSpPr>
        <xdr:cNvPr id="393" name="楕円 392">
          <a:extLst>
            <a:ext uri="{FF2B5EF4-FFF2-40B4-BE49-F238E27FC236}">
              <a16:creationId xmlns:a16="http://schemas.microsoft.com/office/drawing/2014/main" id="{4202ECBE-10F9-481D-BEA1-C69CA17CB993}"/>
            </a:ext>
          </a:extLst>
        </xdr:cNvPr>
        <xdr:cNvSpPr/>
      </xdr:nvSpPr>
      <xdr:spPr>
        <a:xfrm>
          <a:off x="2857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89263</xdr:rowOff>
    </xdr:to>
    <xdr:cxnSp macro="">
      <xdr:nvCxnSpPr>
        <xdr:cNvPr id="394" name="直線コネクタ 393">
          <a:extLst>
            <a:ext uri="{FF2B5EF4-FFF2-40B4-BE49-F238E27FC236}">
              <a16:creationId xmlns:a16="http://schemas.microsoft.com/office/drawing/2014/main" id="{0BBC6F20-5807-419F-994A-086A25F01DCC}"/>
            </a:ext>
          </a:extLst>
        </xdr:cNvPr>
        <xdr:cNvCxnSpPr/>
      </xdr:nvCxnSpPr>
      <xdr:spPr>
        <a:xfrm flipV="1">
          <a:off x="2908300" y="1805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395" name="楕円 394">
          <a:extLst>
            <a:ext uri="{FF2B5EF4-FFF2-40B4-BE49-F238E27FC236}">
              <a16:creationId xmlns:a16="http://schemas.microsoft.com/office/drawing/2014/main" id="{4DAA88F1-1284-42BF-AD66-D6E2F04A2035}"/>
            </a:ext>
          </a:extLst>
        </xdr:cNvPr>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89263</xdr:rowOff>
    </xdr:from>
    <xdr:to>
      <xdr:col>15</xdr:col>
      <xdr:colOff>50800</xdr:colOff>
      <xdr:row>105</xdr:row>
      <xdr:rowOff>128451</xdr:rowOff>
    </xdr:to>
    <xdr:cxnSp macro="">
      <xdr:nvCxnSpPr>
        <xdr:cNvPr id="396" name="直線コネクタ 395">
          <a:extLst>
            <a:ext uri="{FF2B5EF4-FFF2-40B4-BE49-F238E27FC236}">
              <a16:creationId xmlns:a16="http://schemas.microsoft.com/office/drawing/2014/main" id="{71F1344B-650D-4921-8BBE-8F061F625C54}"/>
            </a:ext>
          </a:extLst>
        </xdr:cNvPr>
        <xdr:cNvCxnSpPr/>
      </xdr:nvCxnSpPr>
      <xdr:spPr>
        <a:xfrm flipV="1">
          <a:off x="2019300" y="180915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84745</xdr:rowOff>
    </xdr:from>
    <xdr:ext cx="405111" cy="259045"/>
    <xdr:sp macro="" textlink="">
      <xdr:nvSpPr>
        <xdr:cNvPr id="397" name="n_1aveValue【港湾・漁港】&#10;有形固定資産減価償却率">
          <a:extLst>
            <a:ext uri="{FF2B5EF4-FFF2-40B4-BE49-F238E27FC236}">
              <a16:creationId xmlns:a16="http://schemas.microsoft.com/office/drawing/2014/main" id="{31CF680E-B2C7-43FE-BFAB-F38ED24267FF}"/>
            </a:ext>
          </a:extLst>
        </xdr:cNvPr>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98" name="n_2aveValue【港湾・漁港】&#10;有形固定資産減価償却率">
          <a:extLst>
            <a:ext uri="{FF2B5EF4-FFF2-40B4-BE49-F238E27FC236}">
              <a16:creationId xmlns:a16="http://schemas.microsoft.com/office/drawing/2014/main" id="{3C6460EC-0DE5-4033-8D37-DF74ACDB77BA}"/>
            </a:ext>
          </a:extLst>
        </xdr:cNvPr>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99" name="n_3aveValue【港湾・漁港】&#10;有形固定資産減価償却率">
          <a:extLst>
            <a:ext uri="{FF2B5EF4-FFF2-40B4-BE49-F238E27FC236}">
              <a16:creationId xmlns:a16="http://schemas.microsoft.com/office/drawing/2014/main" id="{6DE22CFB-663A-4DBF-893A-C383A4FB6157}"/>
            </a:ext>
          </a:extLst>
        </xdr:cNvPr>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400" name="n_1mainValue【港湾・漁港】&#10;有形固定資産減価償却率">
          <a:extLst>
            <a:ext uri="{FF2B5EF4-FFF2-40B4-BE49-F238E27FC236}">
              <a16:creationId xmlns:a16="http://schemas.microsoft.com/office/drawing/2014/main" id="{0C5C2B08-F3A2-42F6-8EE9-D4DCEB23A962}"/>
            </a:ext>
          </a:extLst>
        </xdr:cNvPr>
        <xdr:cNvSpPr txBox="1"/>
      </xdr:nvSpPr>
      <xdr:spPr>
        <a:xfrm>
          <a:off x="3582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131190</xdr:rowOff>
    </xdr:from>
    <xdr:ext cx="405111" cy="259045"/>
    <xdr:sp macro="" textlink="">
      <xdr:nvSpPr>
        <xdr:cNvPr id="401" name="n_2mainValue【港湾・漁港】&#10;有形固定資産減価償却率">
          <a:extLst>
            <a:ext uri="{FF2B5EF4-FFF2-40B4-BE49-F238E27FC236}">
              <a16:creationId xmlns:a16="http://schemas.microsoft.com/office/drawing/2014/main" id="{8102F738-2646-45BC-9507-111A293FEC51}"/>
            </a:ext>
          </a:extLst>
        </xdr:cNvPr>
        <xdr:cNvSpPr txBox="1"/>
      </xdr:nvSpPr>
      <xdr:spPr>
        <a:xfrm>
          <a:off x="2705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02" name="n_3mainValue【港湾・漁港】&#10;有形固定資産減価償却率">
          <a:extLst>
            <a:ext uri="{FF2B5EF4-FFF2-40B4-BE49-F238E27FC236}">
              <a16:creationId xmlns:a16="http://schemas.microsoft.com/office/drawing/2014/main" id="{15B3F882-0B03-41AE-B22B-5C36458FF602}"/>
            </a:ext>
          </a:extLst>
        </xdr:cNvPr>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7EE4DD46-EC2C-47EB-A71A-91F74773A0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4095613E-88D2-425B-850F-1EF8435E9C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59F81B9A-A1DF-4DB0-B1EE-5D2CC306EE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304F90A1-0662-4F62-BBE4-B9E4E99CE7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205AF739-3CCD-4E6D-A695-560308FD7A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E4356DAD-D066-4288-9981-2CC4B5B620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BBAE32F5-7B13-462C-8253-BCA56DA7AB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819324E3-284F-4C44-BA82-8C52B2E615B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7060BCD3-D601-408A-9F73-6D94F3A0A4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16E47ABA-10EB-4C0E-8D2A-D3081A8CC22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99BF1547-0467-4345-BF27-F66EE4040F8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a:extLst>
            <a:ext uri="{FF2B5EF4-FFF2-40B4-BE49-F238E27FC236}">
              <a16:creationId xmlns:a16="http://schemas.microsoft.com/office/drawing/2014/main" id="{ED1C22C8-4144-43B7-AEDC-E567A35C75C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C865FEBF-A117-454E-A983-FA9E0894549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6" name="テキスト ボックス 415">
          <a:extLst>
            <a:ext uri="{FF2B5EF4-FFF2-40B4-BE49-F238E27FC236}">
              <a16:creationId xmlns:a16="http://schemas.microsoft.com/office/drawing/2014/main" id="{675E006C-D862-40FD-B4BE-0C2ECFC8E8CC}"/>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732E0EA8-61E4-4985-9EFA-AB791B902DB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8" name="テキスト ボックス 417">
          <a:extLst>
            <a:ext uri="{FF2B5EF4-FFF2-40B4-BE49-F238E27FC236}">
              <a16:creationId xmlns:a16="http://schemas.microsoft.com/office/drawing/2014/main" id="{0D827D66-F07A-48E6-B838-C91B34E5DC61}"/>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19739B02-BC6B-40D5-B6D5-CBFEF81BA09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20" name="テキスト ボックス 419">
          <a:extLst>
            <a:ext uri="{FF2B5EF4-FFF2-40B4-BE49-F238E27FC236}">
              <a16:creationId xmlns:a16="http://schemas.microsoft.com/office/drawing/2014/main" id="{33A4544C-89CD-4128-B9DA-095D4EBB351A}"/>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C00C9D31-040F-447F-ACBD-4EC5E553EB9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22" name="テキスト ボックス 421">
          <a:extLst>
            <a:ext uri="{FF2B5EF4-FFF2-40B4-BE49-F238E27FC236}">
              <a16:creationId xmlns:a16="http://schemas.microsoft.com/office/drawing/2014/main" id="{FB09BEF4-E7E8-45E0-96EB-2EF599DC0C17}"/>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A12CB2E5-52BC-4275-804E-82CDB78DBC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24" name="テキスト ボックス 423">
          <a:extLst>
            <a:ext uri="{FF2B5EF4-FFF2-40B4-BE49-F238E27FC236}">
              <a16:creationId xmlns:a16="http://schemas.microsoft.com/office/drawing/2014/main" id="{40867C69-8414-475D-B097-A85B3A802053}"/>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a:extLst>
            <a:ext uri="{FF2B5EF4-FFF2-40B4-BE49-F238E27FC236}">
              <a16:creationId xmlns:a16="http://schemas.microsoft.com/office/drawing/2014/main" id="{21057459-B02D-42C7-9BB6-32C75F6C956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426" name="直線コネクタ 425">
          <a:extLst>
            <a:ext uri="{FF2B5EF4-FFF2-40B4-BE49-F238E27FC236}">
              <a16:creationId xmlns:a16="http://schemas.microsoft.com/office/drawing/2014/main" id="{B092A673-40C7-4360-B914-FC215578D023}"/>
            </a:ext>
          </a:extLst>
        </xdr:cNvPr>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427" name="【港湾・漁港】&#10;一人当たり有形固定資産（償却資産）額最小値テキスト">
          <a:extLst>
            <a:ext uri="{FF2B5EF4-FFF2-40B4-BE49-F238E27FC236}">
              <a16:creationId xmlns:a16="http://schemas.microsoft.com/office/drawing/2014/main" id="{B0C621F0-9896-44B0-8E11-E313B78D76A5}"/>
            </a:ext>
          </a:extLst>
        </xdr:cNvPr>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28" name="直線コネクタ 427">
          <a:extLst>
            <a:ext uri="{FF2B5EF4-FFF2-40B4-BE49-F238E27FC236}">
              <a16:creationId xmlns:a16="http://schemas.microsoft.com/office/drawing/2014/main" id="{81613DFA-75D8-4F90-8786-F3187B67C328}"/>
            </a:ext>
          </a:extLst>
        </xdr:cNvPr>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29" name="【港湾・漁港】&#10;一人当たり有形固定資産（償却資産）額最大値テキスト">
          <a:extLst>
            <a:ext uri="{FF2B5EF4-FFF2-40B4-BE49-F238E27FC236}">
              <a16:creationId xmlns:a16="http://schemas.microsoft.com/office/drawing/2014/main" id="{CD6BBE84-FDB6-4779-9EEA-34F797747DDC}"/>
            </a:ext>
          </a:extLst>
        </xdr:cNvPr>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30" name="直線コネクタ 429">
          <a:extLst>
            <a:ext uri="{FF2B5EF4-FFF2-40B4-BE49-F238E27FC236}">
              <a16:creationId xmlns:a16="http://schemas.microsoft.com/office/drawing/2014/main" id="{C06B601B-2277-45C8-918A-BAE5EF973BB7}"/>
            </a:ext>
          </a:extLst>
        </xdr:cNvPr>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36154</xdr:rowOff>
    </xdr:from>
    <xdr:ext cx="690189" cy="259045"/>
    <xdr:sp macro="" textlink="">
      <xdr:nvSpPr>
        <xdr:cNvPr id="431" name="【港湾・漁港】&#10;一人当たり有形固定資産（償却資産）額平均値テキスト">
          <a:extLst>
            <a:ext uri="{FF2B5EF4-FFF2-40B4-BE49-F238E27FC236}">
              <a16:creationId xmlns:a16="http://schemas.microsoft.com/office/drawing/2014/main" id="{67791AD4-4A62-4DA4-8162-91B557FDACCD}"/>
            </a:ext>
          </a:extLst>
        </xdr:cNvPr>
        <xdr:cNvSpPr txBox="1"/>
      </xdr:nvSpPr>
      <xdr:spPr>
        <a:xfrm>
          <a:off x="10515600" y="18209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32" name="フローチャート: 判断 431">
          <a:extLst>
            <a:ext uri="{FF2B5EF4-FFF2-40B4-BE49-F238E27FC236}">
              <a16:creationId xmlns:a16="http://schemas.microsoft.com/office/drawing/2014/main" id="{B0785AA7-ED3B-4D16-BC2F-34808CCD5C12}"/>
            </a:ext>
          </a:extLst>
        </xdr:cNvPr>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33" name="フローチャート: 判断 432">
          <a:extLst>
            <a:ext uri="{FF2B5EF4-FFF2-40B4-BE49-F238E27FC236}">
              <a16:creationId xmlns:a16="http://schemas.microsoft.com/office/drawing/2014/main" id="{8EC7E5FA-9DF6-424E-9014-1B8D5251768C}"/>
            </a:ext>
          </a:extLst>
        </xdr:cNvPr>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34" name="フローチャート: 判断 433">
          <a:extLst>
            <a:ext uri="{FF2B5EF4-FFF2-40B4-BE49-F238E27FC236}">
              <a16:creationId xmlns:a16="http://schemas.microsoft.com/office/drawing/2014/main" id="{FC243580-2829-42C7-BD89-C7DC60919B5C}"/>
            </a:ext>
          </a:extLst>
        </xdr:cNvPr>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35" name="フローチャート: 判断 434">
          <a:extLst>
            <a:ext uri="{FF2B5EF4-FFF2-40B4-BE49-F238E27FC236}">
              <a16:creationId xmlns:a16="http://schemas.microsoft.com/office/drawing/2014/main" id="{8D750178-4158-4812-AB80-82BD51619BA9}"/>
            </a:ext>
          </a:extLst>
        </xdr:cNvPr>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CA7F0AA8-D2CD-4024-9319-12C4E4453AB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EA78F01F-C323-4150-8F4B-088FE594414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6E3B633-2D8F-438D-8989-55E7BF60831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16E3D56-1C54-4D28-9BEC-3CD6268F4E1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C3489CC4-0EF8-47F5-8F35-C9B176A7066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12117</xdr:rowOff>
    </xdr:from>
    <xdr:to>
      <xdr:col>55</xdr:col>
      <xdr:colOff>50800</xdr:colOff>
      <xdr:row>108</xdr:row>
      <xdr:rowOff>113717</xdr:rowOff>
    </xdr:to>
    <xdr:sp macro="" textlink="">
      <xdr:nvSpPr>
        <xdr:cNvPr id="441" name="楕円 440">
          <a:extLst>
            <a:ext uri="{FF2B5EF4-FFF2-40B4-BE49-F238E27FC236}">
              <a16:creationId xmlns:a16="http://schemas.microsoft.com/office/drawing/2014/main" id="{928D72B8-2CC4-4435-B624-979564690489}"/>
            </a:ext>
          </a:extLst>
        </xdr:cNvPr>
        <xdr:cNvSpPr/>
      </xdr:nvSpPr>
      <xdr:spPr>
        <a:xfrm>
          <a:off x="10426700" y="18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98494</xdr:rowOff>
    </xdr:from>
    <xdr:ext cx="599010" cy="259045"/>
    <xdr:sp macro="" textlink="">
      <xdr:nvSpPr>
        <xdr:cNvPr id="442" name="【港湾・漁港】&#10;一人当たり有形固定資産（償却資産）額該当値テキスト">
          <a:extLst>
            <a:ext uri="{FF2B5EF4-FFF2-40B4-BE49-F238E27FC236}">
              <a16:creationId xmlns:a16="http://schemas.microsoft.com/office/drawing/2014/main" id="{D930DCC1-B3C2-402F-94F0-CDC1EC0ED972}"/>
            </a:ext>
          </a:extLst>
        </xdr:cNvPr>
        <xdr:cNvSpPr txBox="1"/>
      </xdr:nvSpPr>
      <xdr:spPr>
        <a:xfrm>
          <a:off x="10515600" y="18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11294</xdr:rowOff>
    </xdr:from>
    <xdr:to>
      <xdr:col>50</xdr:col>
      <xdr:colOff>165100</xdr:colOff>
      <xdr:row>108</xdr:row>
      <xdr:rowOff>112894</xdr:rowOff>
    </xdr:to>
    <xdr:sp macro="" textlink="">
      <xdr:nvSpPr>
        <xdr:cNvPr id="443" name="楕円 442">
          <a:extLst>
            <a:ext uri="{FF2B5EF4-FFF2-40B4-BE49-F238E27FC236}">
              <a16:creationId xmlns:a16="http://schemas.microsoft.com/office/drawing/2014/main" id="{097CB325-B9A6-42D5-8053-A7CC51E31CD1}"/>
            </a:ext>
          </a:extLst>
        </xdr:cNvPr>
        <xdr:cNvSpPr/>
      </xdr:nvSpPr>
      <xdr:spPr>
        <a:xfrm>
          <a:off x="9588500" y="185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62094</xdr:rowOff>
    </xdr:from>
    <xdr:to>
      <xdr:col>55</xdr:col>
      <xdr:colOff>0</xdr:colOff>
      <xdr:row>108</xdr:row>
      <xdr:rowOff>62917</xdr:rowOff>
    </xdr:to>
    <xdr:cxnSp macro="">
      <xdr:nvCxnSpPr>
        <xdr:cNvPr id="444" name="直線コネクタ 443">
          <a:extLst>
            <a:ext uri="{FF2B5EF4-FFF2-40B4-BE49-F238E27FC236}">
              <a16:creationId xmlns:a16="http://schemas.microsoft.com/office/drawing/2014/main" id="{4CAE7E12-461F-4A40-A45F-29530FA02E4B}"/>
            </a:ext>
          </a:extLst>
        </xdr:cNvPr>
        <xdr:cNvCxnSpPr/>
      </xdr:nvCxnSpPr>
      <xdr:spPr>
        <a:xfrm>
          <a:off x="9639300" y="18578694"/>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10446</xdr:rowOff>
    </xdr:from>
    <xdr:to>
      <xdr:col>46</xdr:col>
      <xdr:colOff>38100</xdr:colOff>
      <xdr:row>108</xdr:row>
      <xdr:rowOff>112046</xdr:rowOff>
    </xdr:to>
    <xdr:sp macro="" textlink="">
      <xdr:nvSpPr>
        <xdr:cNvPr id="445" name="楕円 444">
          <a:extLst>
            <a:ext uri="{FF2B5EF4-FFF2-40B4-BE49-F238E27FC236}">
              <a16:creationId xmlns:a16="http://schemas.microsoft.com/office/drawing/2014/main" id="{A88E9329-DE62-4549-9E14-B91C7FBDF4DB}"/>
            </a:ext>
          </a:extLst>
        </xdr:cNvPr>
        <xdr:cNvSpPr/>
      </xdr:nvSpPr>
      <xdr:spPr>
        <a:xfrm>
          <a:off x="8699500" y="18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61246</xdr:rowOff>
    </xdr:from>
    <xdr:to>
      <xdr:col>50</xdr:col>
      <xdr:colOff>114300</xdr:colOff>
      <xdr:row>108</xdr:row>
      <xdr:rowOff>62094</xdr:rowOff>
    </xdr:to>
    <xdr:cxnSp macro="">
      <xdr:nvCxnSpPr>
        <xdr:cNvPr id="446" name="直線コネクタ 445">
          <a:extLst>
            <a:ext uri="{FF2B5EF4-FFF2-40B4-BE49-F238E27FC236}">
              <a16:creationId xmlns:a16="http://schemas.microsoft.com/office/drawing/2014/main" id="{CB88EE7A-66E4-4E07-B08E-0E95E3FD129F}"/>
            </a:ext>
          </a:extLst>
        </xdr:cNvPr>
        <xdr:cNvCxnSpPr/>
      </xdr:nvCxnSpPr>
      <xdr:spPr>
        <a:xfrm>
          <a:off x="8750300" y="18577846"/>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7334</xdr:rowOff>
    </xdr:from>
    <xdr:to>
      <xdr:col>41</xdr:col>
      <xdr:colOff>101600</xdr:colOff>
      <xdr:row>108</xdr:row>
      <xdr:rowOff>108934</xdr:rowOff>
    </xdr:to>
    <xdr:sp macro="" textlink="">
      <xdr:nvSpPr>
        <xdr:cNvPr id="447" name="楕円 446">
          <a:extLst>
            <a:ext uri="{FF2B5EF4-FFF2-40B4-BE49-F238E27FC236}">
              <a16:creationId xmlns:a16="http://schemas.microsoft.com/office/drawing/2014/main" id="{915ADCEF-8C5C-49D1-BA32-EA5E7248F217}"/>
            </a:ext>
          </a:extLst>
        </xdr:cNvPr>
        <xdr:cNvSpPr/>
      </xdr:nvSpPr>
      <xdr:spPr>
        <a:xfrm>
          <a:off x="7810500" y="185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58134</xdr:rowOff>
    </xdr:from>
    <xdr:to>
      <xdr:col>45</xdr:col>
      <xdr:colOff>177800</xdr:colOff>
      <xdr:row>108</xdr:row>
      <xdr:rowOff>61246</xdr:rowOff>
    </xdr:to>
    <xdr:cxnSp macro="">
      <xdr:nvCxnSpPr>
        <xdr:cNvPr id="448" name="直線コネクタ 447">
          <a:extLst>
            <a:ext uri="{FF2B5EF4-FFF2-40B4-BE49-F238E27FC236}">
              <a16:creationId xmlns:a16="http://schemas.microsoft.com/office/drawing/2014/main" id="{3060CBDE-F3C9-4374-B90F-7142E67469C0}"/>
            </a:ext>
          </a:extLst>
        </xdr:cNvPr>
        <xdr:cNvCxnSpPr/>
      </xdr:nvCxnSpPr>
      <xdr:spPr>
        <a:xfrm>
          <a:off x="7861300" y="18574734"/>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123049</xdr:rowOff>
    </xdr:from>
    <xdr:ext cx="599010" cy="259045"/>
    <xdr:sp macro="" textlink="">
      <xdr:nvSpPr>
        <xdr:cNvPr id="449" name="n_1aveValue【港湾・漁港】&#10;一人当たり有形固定資産（償却資産）額">
          <a:extLst>
            <a:ext uri="{FF2B5EF4-FFF2-40B4-BE49-F238E27FC236}">
              <a16:creationId xmlns:a16="http://schemas.microsoft.com/office/drawing/2014/main" id="{6581B0E3-1F78-4CF0-A6AA-AEB87F4FC7D1}"/>
            </a:ext>
          </a:extLst>
        </xdr:cNvPr>
        <xdr:cNvSpPr txBox="1"/>
      </xdr:nvSpPr>
      <xdr:spPr>
        <a:xfrm>
          <a:off x="9327095" y="182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110458</xdr:rowOff>
    </xdr:from>
    <xdr:ext cx="599010" cy="259045"/>
    <xdr:sp macro="" textlink="">
      <xdr:nvSpPr>
        <xdr:cNvPr id="450" name="n_2aveValue【港湾・漁港】&#10;一人当たり有形固定資産（償却資産）額">
          <a:extLst>
            <a:ext uri="{FF2B5EF4-FFF2-40B4-BE49-F238E27FC236}">
              <a16:creationId xmlns:a16="http://schemas.microsoft.com/office/drawing/2014/main" id="{A38DF098-EED0-48A8-AFBC-84A73BF65C2F}"/>
            </a:ext>
          </a:extLst>
        </xdr:cNvPr>
        <xdr:cNvSpPr txBox="1"/>
      </xdr:nvSpPr>
      <xdr:spPr>
        <a:xfrm>
          <a:off x="8450795" y="1862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51" name="n_3aveValue【港湾・漁港】&#10;一人当たり有形固定資産（償却資産）額">
          <a:extLst>
            <a:ext uri="{FF2B5EF4-FFF2-40B4-BE49-F238E27FC236}">
              <a16:creationId xmlns:a16="http://schemas.microsoft.com/office/drawing/2014/main" id="{2BE06DC2-88D9-4723-A21A-0443A4ECD58C}"/>
            </a:ext>
          </a:extLst>
        </xdr:cNvPr>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104021</xdr:rowOff>
    </xdr:from>
    <xdr:ext cx="599010" cy="259045"/>
    <xdr:sp macro="" textlink="">
      <xdr:nvSpPr>
        <xdr:cNvPr id="452" name="n_1mainValue【港湾・漁港】&#10;一人当たり有形固定資産（償却資産）額">
          <a:extLst>
            <a:ext uri="{FF2B5EF4-FFF2-40B4-BE49-F238E27FC236}">
              <a16:creationId xmlns:a16="http://schemas.microsoft.com/office/drawing/2014/main" id="{2B1D71DC-8509-4A4B-B626-571816C1BC8E}"/>
            </a:ext>
          </a:extLst>
        </xdr:cNvPr>
        <xdr:cNvSpPr txBox="1"/>
      </xdr:nvSpPr>
      <xdr:spPr>
        <a:xfrm>
          <a:off x="9327095" y="186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128573</xdr:rowOff>
    </xdr:from>
    <xdr:ext cx="599010" cy="259045"/>
    <xdr:sp macro="" textlink="">
      <xdr:nvSpPr>
        <xdr:cNvPr id="453" name="n_2mainValue【港湾・漁港】&#10;一人当たり有形固定資産（償却資産）額">
          <a:extLst>
            <a:ext uri="{FF2B5EF4-FFF2-40B4-BE49-F238E27FC236}">
              <a16:creationId xmlns:a16="http://schemas.microsoft.com/office/drawing/2014/main" id="{E27A07C6-9297-455B-9746-397F31A6D49C}"/>
            </a:ext>
          </a:extLst>
        </xdr:cNvPr>
        <xdr:cNvSpPr txBox="1"/>
      </xdr:nvSpPr>
      <xdr:spPr>
        <a:xfrm>
          <a:off x="8450795" y="183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100061</xdr:rowOff>
    </xdr:from>
    <xdr:ext cx="599010" cy="259045"/>
    <xdr:sp macro="" textlink="">
      <xdr:nvSpPr>
        <xdr:cNvPr id="454" name="n_3mainValue【港湾・漁港】&#10;一人当たり有形固定資産（償却資産）額">
          <a:extLst>
            <a:ext uri="{FF2B5EF4-FFF2-40B4-BE49-F238E27FC236}">
              <a16:creationId xmlns:a16="http://schemas.microsoft.com/office/drawing/2014/main" id="{DAABAE57-DB59-413D-8A2A-A06594B4FECD}"/>
            </a:ext>
          </a:extLst>
        </xdr:cNvPr>
        <xdr:cNvSpPr txBox="1"/>
      </xdr:nvSpPr>
      <xdr:spPr>
        <a:xfrm>
          <a:off x="7561795" y="186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CD3B3204-4E71-449E-8793-6C1D6D3C41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EB92B357-DCCC-4FA7-99AC-87F832C954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ECAFA2E8-FB91-44A8-838A-5BC82835CC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3338314D-1B86-4B9F-9B27-DE0C2E18F8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AD764007-6A1C-4A25-AA77-D4444EA8CC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E2A1A4C5-AABB-4177-B458-8F219D5351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68933774-A91A-4C15-ADB6-CA618DCB6D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DCFE62A8-F0F2-46D2-B305-73FAC48073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6498BB79-BC9C-4DB6-9983-37D3C10EE5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EB6E3167-4E8C-41E6-A2B9-FD24ACCEE51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a:extLst>
            <a:ext uri="{FF2B5EF4-FFF2-40B4-BE49-F238E27FC236}">
              <a16:creationId xmlns:a16="http://schemas.microsoft.com/office/drawing/2014/main" id="{CA4882F0-020F-4E3E-ABBA-3A46304878E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a:extLst>
            <a:ext uri="{FF2B5EF4-FFF2-40B4-BE49-F238E27FC236}">
              <a16:creationId xmlns:a16="http://schemas.microsoft.com/office/drawing/2014/main" id="{7A6A1BCE-E9F2-4D83-BAB4-F795B526E99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a:extLst>
            <a:ext uri="{FF2B5EF4-FFF2-40B4-BE49-F238E27FC236}">
              <a16:creationId xmlns:a16="http://schemas.microsoft.com/office/drawing/2014/main" id="{D6DD880C-6C1D-4B22-BA3D-3BF892ACFBB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a:extLst>
            <a:ext uri="{FF2B5EF4-FFF2-40B4-BE49-F238E27FC236}">
              <a16:creationId xmlns:a16="http://schemas.microsoft.com/office/drawing/2014/main" id="{1D6EE7EA-FDEE-42C9-83DC-CD74166C46F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a:extLst>
            <a:ext uri="{FF2B5EF4-FFF2-40B4-BE49-F238E27FC236}">
              <a16:creationId xmlns:a16="http://schemas.microsoft.com/office/drawing/2014/main" id="{1B4298C0-A464-449E-8574-908F293873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a:extLst>
            <a:ext uri="{FF2B5EF4-FFF2-40B4-BE49-F238E27FC236}">
              <a16:creationId xmlns:a16="http://schemas.microsoft.com/office/drawing/2014/main" id="{7A44D563-8806-460B-B8EA-7806486B6D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a:extLst>
            <a:ext uri="{FF2B5EF4-FFF2-40B4-BE49-F238E27FC236}">
              <a16:creationId xmlns:a16="http://schemas.microsoft.com/office/drawing/2014/main" id="{6561BC0E-AB40-4252-8002-1FDB368B4C6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a:extLst>
            <a:ext uri="{FF2B5EF4-FFF2-40B4-BE49-F238E27FC236}">
              <a16:creationId xmlns:a16="http://schemas.microsoft.com/office/drawing/2014/main" id="{785BBBCD-DEBE-4764-AACE-B24EA37E8FF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a:extLst>
            <a:ext uri="{FF2B5EF4-FFF2-40B4-BE49-F238E27FC236}">
              <a16:creationId xmlns:a16="http://schemas.microsoft.com/office/drawing/2014/main" id="{C5AB7237-DF36-4D3F-BDB1-01D172D3D35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a:extLst>
            <a:ext uri="{FF2B5EF4-FFF2-40B4-BE49-F238E27FC236}">
              <a16:creationId xmlns:a16="http://schemas.microsoft.com/office/drawing/2014/main" id="{7E73FC22-3BD0-4884-8960-4DE92A0E8C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a:extLst>
            <a:ext uri="{FF2B5EF4-FFF2-40B4-BE49-F238E27FC236}">
              <a16:creationId xmlns:a16="http://schemas.microsoft.com/office/drawing/2014/main" id="{B93A068E-8305-4052-AD34-A58A7C2F4E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D7EAD110-E7F4-46AA-A9A9-A0D073D7CC5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a:extLst>
            <a:ext uri="{FF2B5EF4-FFF2-40B4-BE49-F238E27FC236}">
              <a16:creationId xmlns:a16="http://schemas.microsoft.com/office/drawing/2014/main" id="{43F8B6B1-02E2-4FD6-BED0-F11D7954A6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6A8B8079-369D-460E-83CA-E55E0D1953C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a:extLst>
            <a:ext uri="{FF2B5EF4-FFF2-40B4-BE49-F238E27FC236}">
              <a16:creationId xmlns:a16="http://schemas.microsoft.com/office/drawing/2014/main" id="{5AC42C1A-A5D1-466F-8BD6-4394FC5F54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80" name="直線コネクタ 479">
          <a:extLst>
            <a:ext uri="{FF2B5EF4-FFF2-40B4-BE49-F238E27FC236}">
              <a16:creationId xmlns:a16="http://schemas.microsoft.com/office/drawing/2014/main" id="{005F1FA4-4006-403C-97DD-101646703E38}"/>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81" name="【認定こども園・幼稚園・保育所】&#10;有形固定資産減価償却率最小値テキスト">
          <a:extLst>
            <a:ext uri="{FF2B5EF4-FFF2-40B4-BE49-F238E27FC236}">
              <a16:creationId xmlns:a16="http://schemas.microsoft.com/office/drawing/2014/main" id="{7FDC3C32-1769-43B3-BC78-E67FCBBEF445}"/>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82" name="直線コネクタ 481">
          <a:extLst>
            <a:ext uri="{FF2B5EF4-FFF2-40B4-BE49-F238E27FC236}">
              <a16:creationId xmlns:a16="http://schemas.microsoft.com/office/drawing/2014/main" id="{C10F388B-26EB-4CCD-B576-D4E61B41A618}"/>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3" name="【認定こども園・幼稚園・保育所】&#10;有形固定資産減価償却率最大値テキスト">
          <a:extLst>
            <a:ext uri="{FF2B5EF4-FFF2-40B4-BE49-F238E27FC236}">
              <a16:creationId xmlns:a16="http://schemas.microsoft.com/office/drawing/2014/main" id="{A43CCF26-1C62-4D0B-8504-93C9627A2FB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4" name="直線コネクタ 483">
          <a:extLst>
            <a:ext uri="{FF2B5EF4-FFF2-40B4-BE49-F238E27FC236}">
              <a16:creationId xmlns:a16="http://schemas.microsoft.com/office/drawing/2014/main" id="{2491119C-BD6A-433B-8F02-258C71B26A4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485" name="【認定こども園・幼稚園・保育所】&#10;有形固定資産減価償却率平均値テキスト">
          <a:extLst>
            <a:ext uri="{FF2B5EF4-FFF2-40B4-BE49-F238E27FC236}">
              <a16:creationId xmlns:a16="http://schemas.microsoft.com/office/drawing/2014/main" id="{B49E150B-FE66-4F0A-A886-C77F61DB6485}"/>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86" name="フローチャート: 判断 485">
          <a:extLst>
            <a:ext uri="{FF2B5EF4-FFF2-40B4-BE49-F238E27FC236}">
              <a16:creationId xmlns:a16="http://schemas.microsoft.com/office/drawing/2014/main" id="{ED08C3CD-E1F3-474B-AA4B-BD9E3296EAB5}"/>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87" name="フローチャート: 判断 486">
          <a:extLst>
            <a:ext uri="{FF2B5EF4-FFF2-40B4-BE49-F238E27FC236}">
              <a16:creationId xmlns:a16="http://schemas.microsoft.com/office/drawing/2014/main" id="{5A7878C5-D5BF-4747-8844-65F4DF319322}"/>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88" name="フローチャート: 判断 487">
          <a:extLst>
            <a:ext uri="{FF2B5EF4-FFF2-40B4-BE49-F238E27FC236}">
              <a16:creationId xmlns:a16="http://schemas.microsoft.com/office/drawing/2014/main" id="{E5BAD2AB-73CB-49E4-8C2B-6A2219EBC331}"/>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89" name="フローチャート: 判断 488">
          <a:extLst>
            <a:ext uri="{FF2B5EF4-FFF2-40B4-BE49-F238E27FC236}">
              <a16:creationId xmlns:a16="http://schemas.microsoft.com/office/drawing/2014/main" id="{74518C71-4D5D-462E-A0CB-4F54280456AC}"/>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9B27AF8-41BD-4CAE-98EE-FE4CDB5D5D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C10ADCC-D6C0-4D92-A097-91D6C40423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F533517-40D4-46F6-8C1D-47E843564B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3076BD1-8517-41EF-BD04-F542CD0EB5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D1DA66D-5332-4ABB-B3E6-8ABB8687B1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4173</xdr:rowOff>
    </xdr:from>
    <xdr:to>
      <xdr:col>85</xdr:col>
      <xdr:colOff>177800</xdr:colOff>
      <xdr:row>38</xdr:row>
      <xdr:rowOff>105773</xdr:rowOff>
    </xdr:to>
    <xdr:sp macro="" textlink="">
      <xdr:nvSpPr>
        <xdr:cNvPr id="495" name="楕円 494">
          <a:extLst>
            <a:ext uri="{FF2B5EF4-FFF2-40B4-BE49-F238E27FC236}">
              <a16:creationId xmlns:a16="http://schemas.microsoft.com/office/drawing/2014/main" id="{19F584B0-30A0-4EBB-8BAD-4238A7DEC850}"/>
            </a:ext>
          </a:extLst>
        </xdr:cNvPr>
        <xdr:cNvSpPr/>
      </xdr:nvSpPr>
      <xdr:spPr>
        <a:xfrm>
          <a:off x="16268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154050</xdr:rowOff>
    </xdr:from>
    <xdr:ext cx="405111" cy="259045"/>
    <xdr:sp macro="" textlink="">
      <xdr:nvSpPr>
        <xdr:cNvPr id="496" name="【認定こども園・幼稚園・保育所】&#10;有形固定資産減価償却率該当値テキスト">
          <a:extLst>
            <a:ext uri="{FF2B5EF4-FFF2-40B4-BE49-F238E27FC236}">
              <a16:creationId xmlns:a16="http://schemas.microsoft.com/office/drawing/2014/main" id="{A35727AB-2EDA-4274-893F-DA5EA46693E4}"/>
            </a:ext>
          </a:extLst>
        </xdr:cNvPr>
        <xdr:cNvSpPr txBox="1"/>
      </xdr:nvSpPr>
      <xdr:spPr>
        <a:xfrm>
          <a:off x="16357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97" name="楕円 496">
          <a:extLst>
            <a:ext uri="{FF2B5EF4-FFF2-40B4-BE49-F238E27FC236}">
              <a16:creationId xmlns:a16="http://schemas.microsoft.com/office/drawing/2014/main" id="{0A969C5C-83A9-4E8A-ABB7-06FA630F04C7}"/>
            </a:ext>
          </a:extLst>
        </xdr:cNvPr>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84365</xdr:rowOff>
    </xdr:to>
    <xdr:cxnSp macro="">
      <xdr:nvCxnSpPr>
        <xdr:cNvPr id="498" name="直線コネクタ 497">
          <a:extLst>
            <a:ext uri="{FF2B5EF4-FFF2-40B4-BE49-F238E27FC236}">
              <a16:creationId xmlns:a16="http://schemas.microsoft.com/office/drawing/2014/main" id="{65A9EFA3-ABE9-45B6-907B-878A5F3E0662}"/>
            </a:ext>
          </a:extLst>
        </xdr:cNvPr>
        <xdr:cNvCxnSpPr/>
      </xdr:nvCxnSpPr>
      <xdr:spPr>
        <a:xfrm flipV="1">
          <a:off x="15481300" y="65700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99" name="楕円 498">
          <a:extLst>
            <a:ext uri="{FF2B5EF4-FFF2-40B4-BE49-F238E27FC236}">
              <a16:creationId xmlns:a16="http://schemas.microsoft.com/office/drawing/2014/main" id="{031B7159-4635-45DA-AF2A-660651F3E81E}"/>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87630</xdr:rowOff>
    </xdr:to>
    <xdr:cxnSp macro="">
      <xdr:nvCxnSpPr>
        <xdr:cNvPr id="500" name="直線コネクタ 499">
          <a:extLst>
            <a:ext uri="{FF2B5EF4-FFF2-40B4-BE49-F238E27FC236}">
              <a16:creationId xmlns:a16="http://schemas.microsoft.com/office/drawing/2014/main" id="{655D0A56-00D5-46EA-970C-816FFE26410A}"/>
            </a:ext>
          </a:extLst>
        </xdr:cNvPr>
        <xdr:cNvCxnSpPr/>
      </xdr:nvCxnSpPr>
      <xdr:spPr>
        <a:xfrm flipV="1">
          <a:off x="14592300" y="65994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67854</xdr:rowOff>
    </xdr:from>
    <xdr:to>
      <xdr:col>72</xdr:col>
      <xdr:colOff>38100</xdr:colOff>
      <xdr:row>38</xdr:row>
      <xdr:rowOff>169454</xdr:rowOff>
    </xdr:to>
    <xdr:sp macro="" textlink="">
      <xdr:nvSpPr>
        <xdr:cNvPr id="501" name="楕円 500">
          <a:extLst>
            <a:ext uri="{FF2B5EF4-FFF2-40B4-BE49-F238E27FC236}">
              <a16:creationId xmlns:a16="http://schemas.microsoft.com/office/drawing/2014/main" id="{3421067B-4A4F-45A5-87E9-19C437FD72F9}"/>
            </a:ext>
          </a:extLst>
        </xdr:cNvPr>
        <xdr:cNvSpPr/>
      </xdr:nvSpPr>
      <xdr:spPr>
        <a:xfrm>
          <a:off x="1365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118654</xdr:rowOff>
    </xdr:to>
    <xdr:cxnSp macro="">
      <xdr:nvCxnSpPr>
        <xdr:cNvPr id="502" name="直線コネクタ 501">
          <a:extLst>
            <a:ext uri="{FF2B5EF4-FFF2-40B4-BE49-F238E27FC236}">
              <a16:creationId xmlns:a16="http://schemas.microsoft.com/office/drawing/2014/main" id="{675CF1FB-4C06-4940-9505-A97BFBA3A2B6}"/>
            </a:ext>
          </a:extLst>
        </xdr:cNvPr>
        <xdr:cNvCxnSpPr/>
      </xdr:nvCxnSpPr>
      <xdr:spPr>
        <a:xfrm flipV="1">
          <a:off x="13703300" y="66027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503" name="n_1aveValue【認定こども園・幼稚園・保育所】&#10;有形固定資産減価償却率">
          <a:extLst>
            <a:ext uri="{FF2B5EF4-FFF2-40B4-BE49-F238E27FC236}">
              <a16:creationId xmlns:a16="http://schemas.microsoft.com/office/drawing/2014/main" id="{1A6826E1-ACA9-4535-AF95-28BBEAE27C87}"/>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504" name="n_2aveValue【認定こども園・幼稚園・保育所】&#10;有形固定資産減価償却率">
          <a:extLst>
            <a:ext uri="{FF2B5EF4-FFF2-40B4-BE49-F238E27FC236}">
              <a16:creationId xmlns:a16="http://schemas.microsoft.com/office/drawing/2014/main" id="{2D051D13-7D80-4C42-B75E-6D493BDE4D78}"/>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05" name="n_3aveValue【認定こども園・幼稚園・保育所】&#10;有形固定資産減価償却率">
          <a:extLst>
            <a:ext uri="{FF2B5EF4-FFF2-40B4-BE49-F238E27FC236}">
              <a16:creationId xmlns:a16="http://schemas.microsoft.com/office/drawing/2014/main" id="{29C9F160-82E6-46D5-BC3C-F44079387B29}"/>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506" name="n_1mainValue【認定こども園・幼稚園・保育所】&#10;有形固定資産減価償却率">
          <a:extLst>
            <a:ext uri="{FF2B5EF4-FFF2-40B4-BE49-F238E27FC236}">
              <a16:creationId xmlns:a16="http://schemas.microsoft.com/office/drawing/2014/main" id="{925FA458-BECA-4F42-B4E2-A1E621B86402}"/>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07" name="n_2mainValue【認定こども園・幼稚園・保育所】&#10;有形固定資産減価償却率">
          <a:extLst>
            <a:ext uri="{FF2B5EF4-FFF2-40B4-BE49-F238E27FC236}">
              <a16:creationId xmlns:a16="http://schemas.microsoft.com/office/drawing/2014/main" id="{8090B8F4-5D03-421C-82E0-24CCFF000A20}"/>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508" name="n_3mainValue【認定こども園・幼稚園・保育所】&#10;有形固定資産減価償却率">
          <a:extLst>
            <a:ext uri="{FF2B5EF4-FFF2-40B4-BE49-F238E27FC236}">
              <a16:creationId xmlns:a16="http://schemas.microsoft.com/office/drawing/2014/main" id="{FD79A728-BE1E-469E-A742-3908149E9EE2}"/>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id="{5E95BE2D-797D-4415-B48D-37538BB3B3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id="{86A6089D-0E0B-410E-A402-1B50EEC953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id="{B4D5F34F-8316-4B01-B0D8-1CD824EF1A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id="{BEFB4C78-6A74-47D5-8EE9-470A83F413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id="{39E79192-63DC-43DF-944F-610FBED473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id="{99F3DD6E-BC6B-4C2A-AC31-BB7ADE904F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id="{DA3631CB-11E0-4A06-B06E-50328D9F6F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id="{F57AA93D-E16C-4920-8C25-AEBC45D31D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a:extLst>
            <a:ext uri="{FF2B5EF4-FFF2-40B4-BE49-F238E27FC236}">
              <a16:creationId xmlns:a16="http://schemas.microsoft.com/office/drawing/2014/main" id="{9533399C-07BC-4DAC-B94B-9ADC00BDD0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a:extLst>
            <a:ext uri="{FF2B5EF4-FFF2-40B4-BE49-F238E27FC236}">
              <a16:creationId xmlns:a16="http://schemas.microsoft.com/office/drawing/2014/main" id="{95E371B4-5258-4EC5-A77E-3D9CD7A2B9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a:extLst>
            <a:ext uri="{FF2B5EF4-FFF2-40B4-BE49-F238E27FC236}">
              <a16:creationId xmlns:a16="http://schemas.microsoft.com/office/drawing/2014/main" id="{A748F8A1-E278-4EF4-91F9-46F5BA771F4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a:extLst>
            <a:ext uri="{FF2B5EF4-FFF2-40B4-BE49-F238E27FC236}">
              <a16:creationId xmlns:a16="http://schemas.microsoft.com/office/drawing/2014/main" id="{EAFDBA48-A380-4943-85B0-59C0F2FD09A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a:extLst>
            <a:ext uri="{FF2B5EF4-FFF2-40B4-BE49-F238E27FC236}">
              <a16:creationId xmlns:a16="http://schemas.microsoft.com/office/drawing/2014/main" id="{BAD0C2C6-2DE1-4ACF-B9D0-BBCB369CE14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a:extLst>
            <a:ext uri="{FF2B5EF4-FFF2-40B4-BE49-F238E27FC236}">
              <a16:creationId xmlns:a16="http://schemas.microsoft.com/office/drawing/2014/main" id="{B92C3585-A6F7-4208-A9FC-8191D62FC9C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a:extLst>
            <a:ext uri="{FF2B5EF4-FFF2-40B4-BE49-F238E27FC236}">
              <a16:creationId xmlns:a16="http://schemas.microsoft.com/office/drawing/2014/main" id="{B60BABA5-1B2D-4978-8936-2AA21B03EB9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a:extLst>
            <a:ext uri="{FF2B5EF4-FFF2-40B4-BE49-F238E27FC236}">
              <a16:creationId xmlns:a16="http://schemas.microsoft.com/office/drawing/2014/main" id="{CAF9934F-4F26-408E-BFFA-987E9E2331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a:extLst>
            <a:ext uri="{FF2B5EF4-FFF2-40B4-BE49-F238E27FC236}">
              <a16:creationId xmlns:a16="http://schemas.microsoft.com/office/drawing/2014/main" id="{6F5905F7-A4B9-4264-9526-900496FF6C3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a:extLst>
            <a:ext uri="{FF2B5EF4-FFF2-40B4-BE49-F238E27FC236}">
              <a16:creationId xmlns:a16="http://schemas.microsoft.com/office/drawing/2014/main" id="{662593BB-3F45-4C92-8226-E08FA9C335D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F8DDD92C-D71E-4FB5-9408-03EF459C6D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a:extLst>
            <a:ext uri="{FF2B5EF4-FFF2-40B4-BE49-F238E27FC236}">
              <a16:creationId xmlns:a16="http://schemas.microsoft.com/office/drawing/2014/main" id="{D5348FF1-BAFF-4F78-B9E2-9612CA6E27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a:extLst>
            <a:ext uri="{FF2B5EF4-FFF2-40B4-BE49-F238E27FC236}">
              <a16:creationId xmlns:a16="http://schemas.microsoft.com/office/drawing/2014/main" id="{8DC53BBA-9304-4A16-B1E0-CAB2025183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530" name="直線コネクタ 529">
          <a:extLst>
            <a:ext uri="{FF2B5EF4-FFF2-40B4-BE49-F238E27FC236}">
              <a16:creationId xmlns:a16="http://schemas.microsoft.com/office/drawing/2014/main" id="{2D81C307-47A1-43E7-A4E7-2D67687CC8D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531" name="【認定こども園・幼稚園・保育所】&#10;一人当たり面積最小値テキスト">
          <a:extLst>
            <a:ext uri="{FF2B5EF4-FFF2-40B4-BE49-F238E27FC236}">
              <a16:creationId xmlns:a16="http://schemas.microsoft.com/office/drawing/2014/main" id="{526C3F64-EFCC-4A7A-A29B-2D122495B0CC}"/>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532" name="直線コネクタ 531">
          <a:extLst>
            <a:ext uri="{FF2B5EF4-FFF2-40B4-BE49-F238E27FC236}">
              <a16:creationId xmlns:a16="http://schemas.microsoft.com/office/drawing/2014/main" id="{98618C0B-FD00-4074-9C8A-8871717A3827}"/>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533" name="【認定こども園・幼稚園・保育所】&#10;一人当たり面積最大値テキスト">
          <a:extLst>
            <a:ext uri="{FF2B5EF4-FFF2-40B4-BE49-F238E27FC236}">
              <a16:creationId xmlns:a16="http://schemas.microsoft.com/office/drawing/2014/main" id="{53E1F2F5-0843-4C5B-946C-D05C78DE305C}"/>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534" name="直線コネクタ 533">
          <a:extLst>
            <a:ext uri="{FF2B5EF4-FFF2-40B4-BE49-F238E27FC236}">
              <a16:creationId xmlns:a16="http://schemas.microsoft.com/office/drawing/2014/main" id="{4E4EBA8F-7A3D-4894-9CD3-BE3DC5DF43CE}"/>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535" name="【認定こども園・幼稚園・保育所】&#10;一人当たり面積平均値テキスト">
          <a:extLst>
            <a:ext uri="{FF2B5EF4-FFF2-40B4-BE49-F238E27FC236}">
              <a16:creationId xmlns:a16="http://schemas.microsoft.com/office/drawing/2014/main" id="{569E8121-7F28-4F07-A03D-2376C299E904}"/>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536" name="フローチャート: 判断 535">
          <a:extLst>
            <a:ext uri="{FF2B5EF4-FFF2-40B4-BE49-F238E27FC236}">
              <a16:creationId xmlns:a16="http://schemas.microsoft.com/office/drawing/2014/main" id="{53FFE56D-1596-4324-AB4B-D026441E823D}"/>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537" name="フローチャート: 判断 536">
          <a:extLst>
            <a:ext uri="{FF2B5EF4-FFF2-40B4-BE49-F238E27FC236}">
              <a16:creationId xmlns:a16="http://schemas.microsoft.com/office/drawing/2014/main" id="{BB3E931F-1F39-4AC7-A392-A64E96AFB885}"/>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38" name="フローチャート: 判断 537">
          <a:extLst>
            <a:ext uri="{FF2B5EF4-FFF2-40B4-BE49-F238E27FC236}">
              <a16:creationId xmlns:a16="http://schemas.microsoft.com/office/drawing/2014/main" id="{2EE0E76B-00B8-43E8-ADFA-A4CCEFD0A26F}"/>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39" name="フローチャート: 判断 538">
          <a:extLst>
            <a:ext uri="{FF2B5EF4-FFF2-40B4-BE49-F238E27FC236}">
              <a16:creationId xmlns:a16="http://schemas.microsoft.com/office/drawing/2014/main" id="{17115D42-5214-4176-9DF1-67296ECAAC96}"/>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BFD65977-BB3E-40BD-A27D-88FCA37909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9D98503-57CF-4C9F-A46C-58C24342C3F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8256DFCE-DA43-4F45-827F-9A7A94DE4F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C73F753-8B8A-4973-9AF6-1CA1E479FA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F675F99D-2B71-4B46-9CB5-E8779D1D58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45" name="楕円 544">
          <a:extLst>
            <a:ext uri="{FF2B5EF4-FFF2-40B4-BE49-F238E27FC236}">
              <a16:creationId xmlns:a16="http://schemas.microsoft.com/office/drawing/2014/main" id="{088A921A-5BAA-4AE5-9FD1-B6FD697EA07F}"/>
            </a:ext>
          </a:extLst>
        </xdr:cNvPr>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72407</xdr:rowOff>
    </xdr:from>
    <xdr:ext cx="469744" cy="259045"/>
    <xdr:sp macro="" textlink="">
      <xdr:nvSpPr>
        <xdr:cNvPr id="546" name="【認定こども園・幼稚園・保育所】&#10;一人当たり面積該当値テキスト">
          <a:extLst>
            <a:ext uri="{FF2B5EF4-FFF2-40B4-BE49-F238E27FC236}">
              <a16:creationId xmlns:a16="http://schemas.microsoft.com/office/drawing/2014/main" id="{1A69432F-428A-4198-9069-EDF6F7FD0AED}"/>
            </a:ext>
          </a:extLst>
        </xdr:cNvPr>
        <xdr:cNvSpPr txBox="1"/>
      </xdr:nvSpPr>
      <xdr:spPr>
        <a:xfrm>
          <a:off x="22199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87122</xdr:rowOff>
    </xdr:from>
    <xdr:to>
      <xdr:col>112</xdr:col>
      <xdr:colOff>38100</xdr:colOff>
      <xdr:row>39</xdr:row>
      <xdr:rowOff>17272</xdr:rowOff>
    </xdr:to>
    <xdr:sp macro="" textlink="">
      <xdr:nvSpPr>
        <xdr:cNvPr id="547" name="楕円 546">
          <a:extLst>
            <a:ext uri="{FF2B5EF4-FFF2-40B4-BE49-F238E27FC236}">
              <a16:creationId xmlns:a16="http://schemas.microsoft.com/office/drawing/2014/main" id="{99AB09F7-4A03-481D-89AF-F6BFF098E708}"/>
            </a:ext>
          </a:extLst>
        </xdr:cNvPr>
        <xdr:cNvSpPr/>
      </xdr:nvSpPr>
      <xdr:spPr>
        <a:xfrm>
          <a:off x="21272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38</xdr:row>
      <xdr:rowOff>144780</xdr:rowOff>
    </xdr:to>
    <xdr:cxnSp macro="">
      <xdr:nvCxnSpPr>
        <xdr:cNvPr id="548" name="直線コネクタ 547">
          <a:extLst>
            <a:ext uri="{FF2B5EF4-FFF2-40B4-BE49-F238E27FC236}">
              <a16:creationId xmlns:a16="http://schemas.microsoft.com/office/drawing/2014/main" id="{4B7B4888-88D1-449E-9176-8B1638E58E4B}"/>
            </a:ext>
          </a:extLst>
        </xdr:cNvPr>
        <xdr:cNvCxnSpPr/>
      </xdr:nvCxnSpPr>
      <xdr:spPr>
        <a:xfrm>
          <a:off x="21323300" y="66530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549" name="楕円 548">
          <a:extLst>
            <a:ext uri="{FF2B5EF4-FFF2-40B4-BE49-F238E27FC236}">
              <a16:creationId xmlns:a16="http://schemas.microsoft.com/office/drawing/2014/main" id="{633F026D-AA52-4065-A323-DD904AEADBC4}"/>
            </a:ext>
          </a:extLst>
        </xdr:cNvPr>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137922</xdr:rowOff>
    </xdr:from>
    <xdr:to>
      <xdr:col>111</xdr:col>
      <xdr:colOff>177800</xdr:colOff>
      <xdr:row>39</xdr:row>
      <xdr:rowOff>83058</xdr:rowOff>
    </xdr:to>
    <xdr:cxnSp macro="">
      <xdr:nvCxnSpPr>
        <xdr:cNvPr id="550" name="直線コネクタ 549">
          <a:extLst>
            <a:ext uri="{FF2B5EF4-FFF2-40B4-BE49-F238E27FC236}">
              <a16:creationId xmlns:a16="http://schemas.microsoft.com/office/drawing/2014/main" id="{5EF3588E-5696-47C7-B249-85A54389161F}"/>
            </a:ext>
          </a:extLst>
        </xdr:cNvPr>
        <xdr:cNvCxnSpPr/>
      </xdr:nvCxnSpPr>
      <xdr:spPr>
        <a:xfrm flipV="1">
          <a:off x="20434300" y="665302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29972</xdr:rowOff>
    </xdr:from>
    <xdr:to>
      <xdr:col>102</xdr:col>
      <xdr:colOff>165100</xdr:colOff>
      <xdr:row>39</xdr:row>
      <xdr:rowOff>131572</xdr:rowOff>
    </xdr:to>
    <xdr:sp macro="" textlink="">
      <xdr:nvSpPr>
        <xdr:cNvPr id="551" name="楕円 550">
          <a:extLst>
            <a:ext uri="{FF2B5EF4-FFF2-40B4-BE49-F238E27FC236}">
              <a16:creationId xmlns:a16="http://schemas.microsoft.com/office/drawing/2014/main" id="{80B4C81C-1CA3-4585-A156-8874A5771AA9}"/>
            </a:ext>
          </a:extLst>
        </xdr:cNvPr>
        <xdr:cNvSpPr/>
      </xdr:nvSpPr>
      <xdr:spPr>
        <a:xfrm>
          <a:off x="19494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80772</xdr:rowOff>
    </xdr:from>
    <xdr:to>
      <xdr:col>107</xdr:col>
      <xdr:colOff>50800</xdr:colOff>
      <xdr:row>39</xdr:row>
      <xdr:rowOff>83058</xdr:rowOff>
    </xdr:to>
    <xdr:cxnSp macro="">
      <xdr:nvCxnSpPr>
        <xdr:cNvPr id="552" name="直線コネクタ 551">
          <a:extLst>
            <a:ext uri="{FF2B5EF4-FFF2-40B4-BE49-F238E27FC236}">
              <a16:creationId xmlns:a16="http://schemas.microsoft.com/office/drawing/2014/main" id="{EC89D92E-97D4-43F3-9994-249BC83F2406}"/>
            </a:ext>
          </a:extLst>
        </xdr:cNvPr>
        <xdr:cNvCxnSpPr/>
      </xdr:nvCxnSpPr>
      <xdr:spPr>
        <a:xfrm>
          <a:off x="19545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553" name="n_1aveValue【認定こども園・幼稚園・保育所】&#10;一人当たり面積">
          <a:extLst>
            <a:ext uri="{FF2B5EF4-FFF2-40B4-BE49-F238E27FC236}">
              <a16:creationId xmlns:a16="http://schemas.microsoft.com/office/drawing/2014/main" id="{F810CDC0-1429-4764-AF9F-CDC572C8544C}"/>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54" name="n_2aveValue【認定こども園・幼稚園・保育所】&#10;一人当たり面積">
          <a:extLst>
            <a:ext uri="{FF2B5EF4-FFF2-40B4-BE49-F238E27FC236}">
              <a16:creationId xmlns:a16="http://schemas.microsoft.com/office/drawing/2014/main" id="{750A6794-9822-4A45-9410-A84FC7A5E7CE}"/>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555" name="n_3aveValue【認定こども園・幼稚園・保育所】&#10;一人当たり面積">
          <a:extLst>
            <a:ext uri="{FF2B5EF4-FFF2-40B4-BE49-F238E27FC236}">
              <a16:creationId xmlns:a16="http://schemas.microsoft.com/office/drawing/2014/main" id="{44D620B2-2598-4CCC-8899-FA7D57CA7D65}"/>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8399</xdr:rowOff>
    </xdr:from>
    <xdr:ext cx="469744" cy="259045"/>
    <xdr:sp macro="" textlink="">
      <xdr:nvSpPr>
        <xdr:cNvPr id="556" name="n_1mainValue【認定こども園・幼稚園・保育所】&#10;一人当たり面積">
          <a:extLst>
            <a:ext uri="{FF2B5EF4-FFF2-40B4-BE49-F238E27FC236}">
              <a16:creationId xmlns:a16="http://schemas.microsoft.com/office/drawing/2014/main" id="{022A0036-E3EA-49C5-AC3B-964BE9407380}"/>
            </a:ext>
          </a:extLst>
        </xdr:cNvPr>
        <xdr:cNvSpPr txBox="1"/>
      </xdr:nvSpPr>
      <xdr:spPr>
        <a:xfrm>
          <a:off x="21075727" y="66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57" name="n_2mainValue【認定こども園・幼稚園・保育所】&#10;一人当たり面積">
          <a:extLst>
            <a:ext uri="{FF2B5EF4-FFF2-40B4-BE49-F238E27FC236}">
              <a16:creationId xmlns:a16="http://schemas.microsoft.com/office/drawing/2014/main" id="{597AB6F0-2495-4329-B06A-97E1F849FE96}"/>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122699</xdr:rowOff>
    </xdr:from>
    <xdr:ext cx="469744" cy="259045"/>
    <xdr:sp macro="" textlink="">
      <xdr:nvSpPr>
        <xdr:cNvPr id="558" name="n_3mainValue【認定こども園・幼稚園・保育所】&#10;一人当たり面積">
          <a:extLst>
            <a:ext uri="{FF2B5EF4-FFF2-40B4-BE49-F238E27FC236}">
              <a16:creationId xmlns:a16="http://schemas.microsoft.com/office/drawing/2014/main" id="{EA6C9EE4-D82C-4F8C-84E7-402C3A1E64BF}"/>
            </a:ext>
          </a:extLst>
        </xdr:cNvPr>
        <xdr:cNvSpPr txBox="1"/>
      </xdr:nvSpPr>
      <xdr:spPr>
        <a:xfrm>
          <a:off x="19310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07AE361B-5756-410C-94F1-AF81A476AF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90795F17-D456-4B79-A60E-7569706C3D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73CFE79D-62C5-4452-9B2F-C620A86F27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60F59EF0-CAED-4EC9-8B2C-15DABFE4CF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6E482552-EEA3-438E-8C8B-178F198302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9BD68E8B-C330-4478-913C-F7673BB359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28A8D920-DBBF-4F65-8495-494DA6F87B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A756A7FD-2BCC-401C-AE19-C9E9A6A1D7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7C286FA1-AC2A-41E9-8127-4BD8991C25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F3C3C7A0-F61E-4C1C-AF66-4501D17318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id="{D2268A50-C1EC-43D6-8B55-A6DC4F8820F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a:extLst>
            <a:ext uri="{FF2B5EF4-FFF2-40B4-BE49-F238E27FC236}">
              <a16:creationId xmlns:a16="http://schemas.microsoft.com/office/drawing/2014/main" id="{A5E85DD3-7A68-4FB6-B0E0-4D5B52EE232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id="{40C9EEB8-381A-4453-9258-AFF043BB76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id="{AEBF9506-4E99-4801-9210-D717A868C0C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id="{9D25A270-E178-461F-B7EC-4CF66A9F8F1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id="{F4F42F6B-2E21-4ED6-9664-02BB5013A4F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id="{0B7A6848-AFCD-47EA-9F32-072C5ED2E79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id="{6142E6F7-0BE9-45CA-AF9C-73BAAF0D17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id="{D5E22503-82C5-4196-B9AE-8F8FC565C3F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id="{7C15F19B-8ED5-4514-8076-4C4C9F9FCB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id="{3194A4EF-AC48-4F5B-9DA3-845BEF0D426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a:extLst>
            <a:ext uri="{FF2B5EF4-FFF2-40B4-BE49-F238E27FC236}">
              <a16:creationId xmlns:a16="http://schemas.microsoft.com/office/drawing/2014/main" id="{5DC27112-7097-408F-AAA7-96E309F77C6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7C7FB8F7-46F5-4FF4-8D3B-15AAC16F70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1B6D8DEF-B480-4C36-9DE5-5165F347BE5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a:extLst>
            <a:ext uri="{FF2B5EF4-FFF2-40B4-BE49-F238E27FC236}">
              <a16:creationId xmlns:a16="http://schemas.microsoft.com/office/drawing/2014/main" id="{A20A7B59-9D0A-46E6-9DA3-C873B3287D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84" name="直線コネクタ 583">
          <a:extLst>
            <a:ext uri="{FF2B5EF4-FFF2-40B4-BE49-F238E27FC236}">
              <a16:creationId xmlns:a16="http://schemas.microsoft.com/office/drawing/2014/main" id="{42FD3E91-1E2A-43AF-B177-91B3ACC5ED6F}"/>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85" name="【学校施設】&#10;有形固定資産減価償却率最小値テキスト">
          <a:extLst>
            <a:ext uri="{FF2B5EF4-FFF2-40B4-BE49-F238E27FC236}">
              <a16:creationId xmlns:a16="http://schemas.microsoft.com/office/drawing/2014/main" id="{5E6B9BEA-1FD9-42AF-851E-5F7ABB215A5A}"/>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6" name="直線コネクタ 585">
          <a:extLst>
            <a:ext uri="{FF2B5EF4-FFF2-40B4-BE49-F238E27FC236}">
              <a16:creationId xmlns:a16="http://schemas.microsoft.com/office/drawing/2014/main" id="{70621F7E-E0BB-47BA-80C0-C722E270221B}"/>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87" name="【学校施設】&#10;有形固定資産減価償却率最大値テキスト">
          <a:extLst>
            <a:ext uri="{FF2B5EF4-FFF2-40B4-BE49-F238E27FC236}">
              <a16:creationId xmlns:a16="http://schemas.microsoft.com/office/drawing/2014/main" id="{796DB77D-1A57-4A99-8310-F28E421FBB97}"/>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88" name="直線コネクタ 587">
          <a:extLst>
            <a:ext uri="{FF2B5EF4-FFF2-40B4-BE49-F238E27FC236}">
              <a16:creationId xmlns:a16="http://schemas.microsoft.com/office/drawing/2014/main" id="{7F93E419-9A0C-4147-AAFD-A5B79A4A7CF8}"/>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589" name="【学校施設】&#10;有形固定資産減価償却率平均値テキスト">
          <a:extLst>
            <a:ext uri="{FF2B5EF4-FFF2-40B4-BE49-F238E27FC236}">
              <a16:creationId xmlns:a16="http://schemas.microsoft.com/office/drawing/2014/main" id="{8B7AEB35-249A-4748-B72D-EDD0CC7DD8B4}"/>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90" name="フローチャート: 判断 589">
          <a:extLst>
            <a:ext uri="{FF2B5EF4-FFF2-40B4-BE49-F238E27FC236}">
              <a16:creationId xmlns:a16="http://schemas.microsoft.com/office/drawing/2014/main" id="{709ECA03-537D-432A-A064-BA6FF8A1143B}"/>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91" name="フローチャート: 判断 590">
          <a:extLst>
            <a:ext uri="{FF2B5EF4-FFF2-40B4-BE49-F238E27FC236}">
              <a16:creationId xmlns:a16="http://schemas.microsoft.com/office/drawing/2014/main" id="{6A73C8BF-363F-49CF-9108-CA9F720D1973}"/>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92" name="フローチャート: 判断 591">
          <a:extLst>
            <a:ext uri="{FF2B5EF4-FFF2-40B4-BE49-F238E27FC236}">
              <a16:creationId xmlns:a16="http://schemas.microsoft.com/office/drawing/2014/main" id="{66246645-C997-49EE-8643-DB62271C193B}"/>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93" name="フローチャート: 判断 592">
          <a:extLst>
            <a:ext uri="{FF2B5EF4-FFF2-40B4-BE49-F238E27FC236}">
              <a16:creationId xmlns:a16="http://schemas.microsoft.com/office/drawing/2014/main" id="{EF519440-3F37-4E23-88EF-F0C60DEC7462}"/>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1EEBA92-489D-4DD9-91C6-1084693E78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AC09A07-5D47-4DB8-A73A-BA5810DF45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291E8E4-BABC-488B-BE98-3102714B36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00A7A08-E458-4617-8EFB-CAA8CFB96D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E9D8E89-6FFB-4A81-B4DF-C02ECDE02D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99" name="楕円 598">
          <a:extLst>
            <a:ext uri="{FF2B5EF4-FFF2-40B4-BE49-F238E27FC236}">
              <a16:creationId xmlns:a16="http://schemas.microsoft.com/office/drawing/2014/main" id="{84D638C3-2D95-48CF-8829-B1987EB2EC56}"/>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600" name="【学校施設】&#10;有形固定資産減価償却率該当値テキスト">
          <a:extLst>
            <a:ext uri="{FF2B5EF4-FFF2-40B4-BE49-F238E27FC236}">
              <a16:creationId xmlns:a16="http://schemas.microsoft.com/office/drawing/2014/main" id="{C0372197-70ED-433C-AC79-F45B4831A55B}"/>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81462</xdr:rowOff>
    </xdr:from>
    <xdr:to>
      <xdr:col>81</xdr:col>
      <xdr:colOff>101600</xdr:colOff>
      <xdr:row>62</xdr:row>
      <xdr:rowOff>11612</xdr:rowOff>
    </xdr:to>
    <xdr:sp macro="" textlink="">
      <xdr:nvSpPr>
        <xdr:cNvPr id="601" name="楕円 600">
          <a:extLst>
            <a:ext uri="{FF2B5EF4-FFF2-40B4-BE49-F238E27FC236}">
              <a16:creationId xmlns:a16="http://schemas.microsoft.com/office/drawing/2014/main" id="{16A54F34-68A3-4D4C-AA9A-1CF49986581A}"/>
            </a:ext>
          </a:extLst>
        </xdr:cNvPr>
        <xdr:cNvSpPr/>
      </xdr:nvSpPr>
      <xdr:spPr>
        <a:xfrm>
          <a:off x="15430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61</xdr:row>
      <xdr:rowOff>132262</xdr:rowOff>
    </xdr:to>
    <xdr:cxnSp macro="">
      <xdr:nvCxnSpPr>
        <xdr:cNvPr id="602" name="直線コネクタ 601">
          <a:extLst>
            <a:ext uri="{FF2B5EF4-FFF2-40B4-BE49-F238E27FC236}">
              <a16:creationId xmlns:a16="http://schemas.microsoft.com/office/drawing/2014/main" id="{BA866FF3-0431-4C91-B7A7-2F9DF54E09AE}"/>
            </a:ext>
          </a:extLst>
        </xdr:cNvPr>
        <xdr:cNvCxnSpPr/>
      </xdr:nvCxnSpPr>
      <xdr:spPr>
        <a:xfrm flipV="1">
          <a:off x="15481300" y="10368643"/>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115751</xdr:rowOff>
    </xdr:from>
    <xdr:to>
      <xdr:col>76</xdr:col>
      <xdr:colOff>165100</xdr:colOff>
      <xdr:row>62</xdr:row>
      <xdr:rowOff>45901</xdr:rowOff>
    </xdr:to>
    <xdr:sp macro="" textlink="">
      <xdr:nvSpPr>
        <xdr:cNvPr id="603" name="楕円 602">
          <a:extLst>
            <a:ext uri="{FF2B5EF4-FFF2-40B4-BE49-F238E27FC236}">
              <a16:creationId xmlns:a16="http://schemas.microsoft.com/office/drawing/2014/main" id="{C06CA47C-2AFA-4019-A7C2-CEBDA0E79C31}"/>
            </a:ext>
          </a:extLst>
        </xdr:cNvPr>
        <xdr:cNvSpPr/>
      </xdr:nvSpPr>
      <xdr:spPr>
        <a:xfrm>
          <a:off x="14541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132262</xdr:rowOff>
    </xdr:from>
    <xdr:to>
      <xdr:col>81</xdr:col>
      <xdr:colOff>50800</xdr:colOff>
      <xdr:row>61</xdr:row>
      <xdr:rowOff>166551</xdr:rowOff>
    </xdr:to>
    <xdr:cxnSp macro="">
      <xdr:nvCxnSpPr>
        <xdr:cNvPr id="604" name="直線コネクタ 603">
          <a:extLst>
            <a:ext uri="{FF2B5EF4-FFF2-40B4-BE49-F238E27FC236}">
              <a16:creationId xmlns:a16="http://schemas.microsoft.com/office/drawing/2014/main" id="{9E3290AB-C8B4-423C-81AD-81EB9C708AF3}"/>
            </a:ext>
          </a:extLst>
        </xdr:cNvPr>
        <xdr:cNvCxnSpPr/>
      </xdr:nvCxnSpPr>
      <xdr:spPr>
        <a:xfrm flipV="1">
          <a:off x="14592300" y="1059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605" name="楕円 604">
          <a:extLst>
            <a:ext uri="{FF2B5EF4-FFF2-40B4-BE49-F238E27FC236}">
              <a16:creationId xmlns:a16="http://schemas.microsoft.com/office/drawing/2014/main" id="{E654D920-42C1-4EAB-BAD4-30F0D554243D}"/>
            </a:ext>
          </a:extLst>
        </xdr:cNvPr>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166551</xdr:rowOff>
    </xdr:from>
    <xdr:to>
      <xdr:col>76</xdr:col>
      <xdr:colOff>114300</xdr:colOff>
      <xdr:row>62</xdr:row>
      <xdr:rowOff>6531</xdr:rowOff>
    </xdr:to>
    <xdr:cxnSp macro="">
      <xdr:nvCxnSpPr>
        <xdr:cNvPr id="606" name="直線コネクタ 605">
          <a:extLst>
            <a:ext uri="{FF2B5EF4-FFF2-40B4-BE49-F238E27FC236}">
              <a16:creationId xmlns:a16="http://schemas.microsoft.com/office/drawing/2014/main" id="{9C056F07-52D5-4835-AABB-3FF73ED6F7B5}"/>
            </a:ext>
          </a:extLst>
        </xdr:cNvPr>
        <xdr:cNvCxnSpPr/>
      </xdr:nvCxnSpPr>
      <xdr:spPr>
        <a:xfrm flipV="1">
          <a:off x="13703300" y="106250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607" name="n_1aveValue【学校施設】&#10;有形固定資産減価償却率">
          <a:extLst>
            <a:ext uri="{FF2B5EF4-FFF2-40B4-BE49-F238E27FC236}">
              <a16:creationId xmlns:a16="http://schemas.microsoft.com/office/drawing/2014/main" id="{DA2654A6-70C6-4C93-90F1-9CE52940BFA6}"/>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608" name="n_2aveValue【学校施設】&#10;有形固定資産減価償却率">
          <a:extLst>
            <a:ext uri="{FF2B5EF4-FFF2-40B4-BE49-F238E27FC236}">
              <a16:creationId xmlns:a16="http://schemas.microsoft.com/office/drawing/2014/main" id="{412E9510-CBDE-47D8-AFD3-75080E9A0D6E}"/>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09" name="n_3aveValue【学校施設】&#10;有形固定資産減価償却率">
          <a:extLst>
            <a:ext uri="{FF2B5EF4-FFF2-40B4-BE49-F238E27FC236}">
              <a16:creationId xmlns:a16="http://schemas.microsoft.com/office/drawing/2014/main" id="{A1A9EFDD-160D-41FB-8CE0-8D844145EE6F}"/>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2739</xdr:rowOff>
    </xdr:from>
    <xdr:ext cx="405111" cy="259045"/>
    <xdr:sp macro="" textlink="">
      <xdr:nvSpPr>
        <xdr:cNvPr id="610" name="n_1mainValue【学校施設】&#10;有形固定資産減価償却率">
          <a:extLst>
            <a:ext uri="{FF2B5EF4-FFF2-40B4-BE49-F238E27FC236}">
              <a16:creationId xmlns:a16="http://schemas.microsoft.com/office/drawing/2014/main" id="{DB928848-8B66-4E2D-BFD3-D83A5245229C}"/>
            </a:ext>
          </a:extLst>
        </xdr:cNvPr>
        <xdr:cNvSpPr txBox="1"/>
      </xdr:nvSpPr>
      <xdr:spPr>
        <a:xfrm>
          <a:off x="15266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37028</xdr:rowOff>
    </xdr:from>
    <xdr:ext cx="405111" cy="259045"/>
    <xdr:sp macro="" textlink="">
      <xdr:nvSpPr>
        <xdr:cNvPr id="611" name="n_2mainValue【学校施設】&#10;有形固定資産減価償却率">
          <a:extLst>
            <a:ext uri="{FF2B5EF4-FFF2-40B4-BE49-F238E27FC236}">
              <a16:creationId xmlns:a16="http://schemas.microsoft.com/office/drawing/2014/main" id="{40D28CAB-C4B6-4462-843C-7AFE03876171}"/>
            </a:ext>
          </a:extLst>
        </xdr:cNvPr>
        <xdr:cNvSpPr txBox="1"/>
      </xdr:nvSpPr>
      <xdr:spPr>
        <a:xfrm>
          <a:off x="14389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612" name="n_3mainValue【学校施設】&#10;有形固定資産減価償却率">
          <a:extLst>
            <a:ext uri="{FF2B5EF4-FFF2-40B4-BE49-F238E27FC236}">
              <a16:creationId xmlns:a16="http://schemas.microsoft.com/office/drawing/2014/main" id="{248CE4C1-F954-4E85-8F9F-4509AB0BB70E}"/>
            </a:ext>
          </a:extLst>
        </xdr:cNvPr>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E1975393-A2E3-4725-82FA-4E00279AD5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8AC3726F-FEBB-4CC7-A95F-7BB647D2E9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BE54B541-C4A7-4236-8050-EE47BE4642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BE0B1628-4B89-4B6A-990E-9FBEB7E0F4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13BD21F1-8765-443B-85EE-000FED04FB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44C3C9CF-8A8C-44E1-ADA1-61027BB560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37A02140-7833-4719-B618-D06AA0AC9A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CA2CF51C-4126-46B3-B9FF-4C368B80F7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D6D7BE95-E708-4ACB-A077-1B20E6A41C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43449966-E402-4BD3-B212-6B6787AF26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a:extLst>
            <a:ext uri="{FF2B5EF4-FFF2-40B4-BE49-F238E27FC236}">
              <a16:creationId xmlns:a16="http://schemas.microsoft.com/office/drawing/2014/main" id="{4520076C-764E-4711-B5B1-FEE4B670BC2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6CEF04FC-B3C5-4EA2-BEB0-EED650C1D30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a:extLst>
            <a:ext uri="{FF2B5EF4-FFF2-40B4-BE49-F238E27FC236}">
              <a16:creationId xmlns:a16="http://schemas.microsoft.com/office/drawing/2014/main" id="{E3F28359-4212-493B-884D-4BE8C7F8429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a:extLst>
            <a:ext uri="{FF2B5EF4-FFF2-40B4-BE49-F238E27FC236}">
              <a16:creationId xmlns:a16="http://schemas.microsoft.com/office/drawing/2014/main" id="{245C958E-AFC5-4640-9F26-E660C6213A3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a:extLst>
            <a:ext uri="{FF2B5EF4-FFF2-40B4-BE49-F238E27FC236}">
              <a16:creationId xmlns:a16="http://schemas.microsoft.com/office/drawing/2014/main" id="{F34018E5-653E-46D7-A914-5E27482F9AF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a:extLst>
            <a:ext uri="{FF2B5EF4-FFF2-40B4-BE49-F238E27FC236}">
              <a16:creationId xmlns:a16="http://schemas.microsoft.com/office/drawing/2014/main" id="{1E4CB34D-4CC3-422F-AF2B-BA4C425D55D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a:extLst>
            <a:ext uri="{FF2B5EF4-FFF2-40B4-BE49-F238E27FC236}">
              <a16:creationId xmlns:a16="http://schemas.microsoft.com/office/drawing/2014/main" id="{A9EA63B2-C60E-4E02-ABA5-F570F1F9825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a:extLst>
            <a:ext uri="{FF2B5EF4-FFF2-40B4-BE49-F238E27FC236}">
              <a16:creationId xmlns:a16="http://schemas.microsoft.com/office/drawing/2014/main" id="{1626905D-36FF-4F81-A00C-4C22341890A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a:extLst>
            <a:ext uri="{FF2B5EF4-FFF2-40B4-BE49-F238E27FC236}">
              <a16:creationId xmlns:a16="http://schemas.microsoft.com/office/drawing/2014/main" id="{4278A7E5-6BF6-43E9-8BE2-0CFE2917E28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2" name="テキスト ボックス 631">
          <a:extLst>
            <a:ext uri="{FF2B5EF4-FFF2-40B4-BE49-F238E27FC236}">
              <a16:creationId xmlns:a16="http://schemas.microsoft.com/office/drawing/2014/main" id="{E8B0EDE0-D60F-40D3-A830-3D7AAEB5E585}"/>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a:extLst>
            <a:ext uri="{FF2B5EF4-FFF2-40B4-BE49-F238E27FC236}">
              <a16:creationId xmlns:a16="http://schemas.microsoft.com/office/drawing/2014/main" id="{C7F8A843-73C3-417F-B09E-D15EE2FD2E6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4" name="テキスト ボックス 633">
          <a:extLst>
            <a:ext uri="{FF2B5EF4-FFF2-40B4-BE49-F238E27FC236}">
              <a16:creationId xmlns:a16="http://schemas.microsoft.com/office/drawing/2014/main" id="{31E36FFF-B473-45B5-9C5C-6E7374C09CB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id="{98875CFE-9B93-4E00-A865-BE38AEA45D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6" name="テキスト ボックス 635">
          <a:extLst>
            <a:ext uri="{FF2B5EF4-FFF2-40B4-BE49-F238E27FC236}">
              <a16:creationId xmlns:a16="http://schemas.microsoft.com/office/drawing/2014/main" id="{B23B4140-BFE7-4AC1-AE0D-03C4C14546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a:extLst>
            <a:ext uri="{FF2B5EF4-FFF2-40B4-BE49-F238E27FC236}">
              <a16:creationId xmlns:a16="http://schemas.microsoft.com/office/drawing/2014/main" id="{1CED9649-D737-4616-9133-701C09E6554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638" name="直線コネクタ 637">
          <a:extLst>
            <a:ext uri="{FF2B5EF4-FFF2-40B4-BE49-F238E27FC236}">
              <a16:creationId xmlns:a16="http://schemas.microsoft.com/office/drawing/2014/main" id="{D77AF8A6-912C-4D86-B3C4-AD9C657BB199}"/>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639" name="【学校施設】&#10;一人当たり面積最小値テキスト">
          <a:extLst>
            <a:ext uri="{FF2B5EF4-FFF2-40B4-BE49-F238E27FC236}">
              <a16:creationId xmlns:a16="http://schemas.microsoft.com/office/drawing/2014/main" id="{7DA5792E-F3D8-46E1-950D-8054718D6086}"/>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640" name="直線コネクタ 639">
          <a:extLst>
            <a:ext uri="{FF2B5EF4-FFF2-40B4-BE49-F238E27FC236}">
              <a16:creationId xmlns:a16="http://schemas.microsoft.com/office/drawing/2014/main" id="{7FBA182B-604B-490F-A0F3-9C933EA01F59}"/>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641" name="【学校施設】&#10;一人当たり面積最大値テキスト">
          <a:extLst>
            <a:ext uri="{FF2B5EF4-FFF2-40B4-BE49-F238E27FC236}">
              <a16:creationId xmlns:a16="http://schemas.microsoft.com/office/drawing/2014/main" id="{39549519-ED1E-43A8-B471-2FC7A4D40DFE}"/>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642" name="直線コネクタ 641">
          <a:extLst>
            <a:ext uri="{FF2B5EF4-FFF2-40B4-BE49-F238E27FC236}">
              <a16:creationId xmlns:a16="http://schemas.microsoft.com/office/drawing/2014/main" id="{CE3D1E33-3A61-47E6-B8D7-D58BC5FE015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643" name="【学校施設】&#10;一人当たり面積平均値テキスト">
          <a:extLst>
            <a:ext uri="{FF2B5EF4-FFF2-40B4-BE49-F238E27FC236}">
              <a16:creationId xmlns:a16="http://schemas.microsoft.com/office/drawing/2014/main" id="{42A1B130-3CEC-47C7-ADA9-25C729700A91}"/>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644" name="フローチャート: 判断 643">
          <a:extLst>
            <a:ext uri="{FF2B5EF4-FFF2-40B4-BE49-F238E27FC236}">
              <a16:creationId xmlns:a16="http://schemas.microsoft.com/office/drawing/2014/main" id="{10425CC0-EB95-43F0-A6A1-FBEF9DF32507}"/>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645" name="フローチャート: 判断 644">
          <a:extLst>
            <a:ext uri="{FF2B5EF4-FFF2-40B4-BE49-F238E27FC236}">
              <a16:creationId xmlns:a16="http://schemas.microsoft.com/office/drawing/2014/main" id="{7CB84011-BFB9-4B08-9799-025845335347}"/>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646" name="フローチャート: 判断 645">
          <a:extLst>
            <a:ext uri="{FF2B5EF4-FFF2-40B4-BE49-F238E27FC236}">
              <a16:creationId xmlns:a16="http://schemas.microsoft.com/office/drawing/2014/main" id="{70BFBC6E-8FD9-445D-A4C8-09806646F729}"/>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647" name="フローチャート: 判断 646">
          <a:extLst>
            <a:ext uri="{FF2B5EF4-FFF2-40B4-BE49-F238E27FC236}">
              <a16:creationId xmlns:a16="http://schemas.microsoft.com/office/drawing/2014/main" id="{3B8CA0B9-F1A9-493E-856B-D542FF0691A6}"/>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7CD6F8E-040B-49AF-B189-86D570DB32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D494562-660F-4B16-B231-D8500332A1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FCF1DE1-F432-4777-8C99-B7077272C9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33F666A-36C5-470F-8806-B9A96B879C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514A909A-8540-402A-B063-24D25BF186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163213</xdr:rowOff>
    </xdr:from>
    <xdr:to>
      <xdr:col>116</xdr:col>
      <xdr:colOff>114300</xdr:colOff>
      <xdr:row>63</xdr:row>
      <xdr:rowOff>93363</xdr:rowOff>
    </xdr:to>
    <xdr:sp macro="" textlink="">
      <xdr:nvSpPr>
        <xdr:cNvPr id="653" name="楕円 652">
          <a:extLst>
            <a:ext uri="{FF2B5EF4-FFF2-40B4-BE49-F238E27FC236}">
              <a16:creationId xmlns:a16="http://schemas.microsoft.com/office/drawing/2014/main" id="{93DB2376-7D4D-4D3B-A524-B8E528DDEE43}"/>
            </a:ext>
          </a:extLst>
        </xdr:cNvPr>
        <xdr:cNvSpPr/>
      </xdr:nvSpPr>
      <xdr:spPr>
        <a:xfrm>
          <a:off x="22110700" y="10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141640</xdr:rowOff>
    </xdr:from>
    <xdr:ext cx="469744" cy="259045"/>
    <xdr:sp macro="" textlink="">
      <xdr:nvSpPr>
        <xdr:cNvPr id="654" name="【学校施設】&#10;一人当たり面積該当値テキスト">
          <a:extLst>
            <a:ext uri="{FF2B5EF4-FFF2-40B4-BE49-F238E27FC236}">
              <a16:creationId xmlns:a16="http://schemas.microsoft.com/office/drawing/2014/main" id="{01B0091F-FB67-481A-A80A-CD313EAF1F5A}"/>
            </a:ext>
          </a:extLst>
        </xdr:cNvPr>
        <xdr:cNvSpPr txBox="1"/>
      </xdr:nvSpPr>
      <xdr:spPr>
        <a:xfrm>
          <a:off x="22199600" y="1077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73733</xdr:rowOff>
    </xdr:from>
    <xdr:to>
      <xdr:col>112</xdr:col>
      <xdr:colOff>38100</xdr:colOff>
      <xdr:row>64</xdr:row>
      <xdr:rowOff>3883</xdr:rowOff>
    </xdr:to>
    <xdr:sp macro="" textlink="">
      <xdr:nvSpPr>
        <xdr:cNvPr id="655" name="楕円 654">
          <a:extLst>
            <a:ext uri="{FF2B5EF4-FFF2-40B4-BE49-F238E27FC236}">
              <a16:creationId xmlns:a16="http://schemas.microsoft.com/office/drawing/2014/main" id="{9A3DFE30-2AFA-4C27-922D-22778198D1FA}"/>
            </a:ext>
          </a:extLst>
        </xdr:cNvPr>
        <xdr:cNvSpPr/>
      </xdr:nvSpPr>
      <xdr:spPr>
        <a:xfrm>
          <a:off x="21272500" y="108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42563</xdr:rowOff>
    </xdr:from>
    <xdr:to>
      <xdr:col>116</xdr:col>
      <xdr:colOff>63500</xdr:colOff>
      <xdr:row>63</xdr:row>
      <xdr:rowOff>124533</xdr:rowOff>
    </xdr:to>
    <xdr:cxnSp macro="">
      <xdr:nvCxnSpPr>
        <xdr:cNvPr id="656" name="直線コネクタ 655">
          <a:extLst>
            <a:ext uri="{FF2B5EF4-FFF2-40B4-BE49-F238E27FC236}">
              <a16:creationId xmlns:a16="http://schemas.microsoft.com/office/drawing/2014/main" id="{35C9B240-1DD8-4511-96C4-082A95879CC6}"/>
            </a:ext>
          </a:extLst>
        </xdr:cNvPr>
        <xdr:cNvCxnSpPr/>
      </xdr:nvCxnSpPr>
      <xdr:spPr>
        <a:xfrm flipV="1">
          <a:off x="21323300" y="10843913"/>
          <a:ext cx="8382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71991</xdr:rowOff>
    </xdr:from>
    <xdr:to>
      <xdr:col>107</xdr:col>
      <xdr:colOff>101600</xdr:colOff>
      <xdr:row>64</xdr:row>
      <xdr:rowOff>2141</xdr:rowOff>
    </xdr:to>
    <xdr:sp macro="" textlink="">
      <xdr:nvSpPr>
        <xdr:cNvPr id="657" name="楕円 656">
          <a:extLst>
            <a:ext uri="{FF2B5EF4-FFF2-40B4-BE49-F238E27FC236}">
              <a16:creationId xmlns:a16="http://schemas.microsoft.com/office/drawing/2014/main" id="{FD345BCD-1561-438D-B36C-A41744D7CA58}"/>
            </a:ext>
          </a:extLst>
        </xdr:cNvPr>
        <xdr:cNvSpPr/>
      </xdr:nvSpPr>
      <xdr:spPr>
        <a:xfrm>
          <a:off x="20383500" y="10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122791</xdr:rowOff>
    </xdr:from>
    <xdr:to>
      <xdr:col>111</xdr:col>
      <xdr:colOff>177800</xdr:colOff>
      <xdr:row>63</xdr:row>
      <xdr:rowOff>124533</xdr:rowOff>
    </xdr:to>
    <xdr:cxnSp macro="">
      <xdr:nvCxnSpPr>
        <xdr:cNvPr id="658" name="直線コネクタ 657">
          <a:extLst>
            <a:ext uri="{FF2B5EF4-FFF2-40B4-BE49-F238E27FC236}">
              <a16:creationId xmlns:a16="http://schemas.microsoft.com/office/drawing/2014/main" id="{FAC4088C-1D65-40AC-9E0C-2753C45F7761}"/>
            </a:ext>
          </a:extLst>
        </xdr:cNvPr>
        <xdr:cNvCxnSpPr/>
      </xdr:nvCxnSpPr>
      <xdr:spPr>
        <a:xfrm>
          <a:off x="20434300" y="10924141"/>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54901</xdr:rowOff>
    </xdr:from>
    <xdr:to>
      <xdr:col>102</xdr:col>
      <xdr:colOff>165100</xdr:colOff>
      <xdr:row>62</xdr:row>
      <xdr:rowOff>156501</xdr:rowOff>
    </xdr:to>
    <xdr:sp macro="" textlink="">
      <xdr:nvSpPr>
        <xdr:cNvPr id="659" name="楕円 658">
          <a:extLst>
            <a:ext uri="{FF2B5EF4-FFF2-40B4-BE49-F238E27FC236}">
              <a16:creationId xmlns:a16="http://schemas.microsoft.com/office/drawing/2014/main" id="{32AA7ADE-1474-4803-BBB5-0B5F4910C517}"/>
            </a:ext>
          </a:extLst>
        </xdr:cNvPr>
        <xdr:cNvSpPr/>
      </xdr:nvSpPr>
      <xdr:spPr>
        <a:xfrm>
          <a:off x="19494500" y="106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105701</xdr:rowOff>
    </xdr:from>
    <xdr:to>
      <xdr:col>107</xdr:col>
      <xdr:colOff>50800</xdr:colOff>
      <xdr:row>63</xdr:row>
      <xdr:rowOff>122791</xdr:rowOff>
    </xdr:to>
    <xdr:cxnSp macro="">
      <xdr:nvCxnSpPr>
        <xdr:cNvPr id="660" name="直線コネクタ 659">
          <a:extLst>
            <a:ext uri="{FF2B5EF4-FFF2-40B4-BE49-F238E27FC236}">
              <a16:creationId xmlns:a16="http://schemas.microsoft.com/office/drawing/2014/main" id="{64271938-8C8F-44D2-A982-6215A803A447}"/>
            </a:ext>
          </a:extLst>
        </xdr:cNvPr>
        <xdr:cNvCxnSpPr/>
      </xdr:nvCxnSpPr>
      <xdr:spPr>
        <a:xfrm>
          <a:off x="19545300" y="10735601"/>
          <a:ext cx="889000" cy="1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661" name="n_1aveValue【学校施設】&#10;一人当たり面積">
          <a:extLst>
            <a:ext uri="{FF2B5EF4-FFF2-40B4-BE49-F238E27FC236}">
              <a16:creationId xmlns:a16="http://schemas.microsoft.com/office/drawing/2014/main" id="{10A538D0-18B9-49D6-8EED-1CC99162F86E}"/>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662" name="n_2aveValue【学校施設】&#10;一人当たり面積">
          <a:extLst>
            <a:ext uri="{FF2B5EF4-FFF2-40B4-BE49-F238E27FC236}">
              <a16:creationId xmlns:a16="http://schemas.microsoft.com/office/drawing/2014/main" id="{FFA2CCF2-D123-408E-B0DD-487CEB5119B2}"/>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663" name="n_3aveValue【学校施設】&#10;一人当たり面積">
          <a:extLst>
            <a:ext uri="{FF2B5EF4-FFF2-40B4-BE49-F238E27FC236}">
              <a16:creationId xmlns:a16="http://schemas.microsoft.com/office/drawing/2014/main" id="{99E49A63-F418-4CF8-AB5A-C1CB54125DFA}"/>
            </a:ext>
          </a:extLst>
        </xdr:cNvPr>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166460</xdr:rowOff>
    </xdr:from>
    <xdr:ext cx="469744" cy="259045"/>
    <xdr:sp macro="" textlink="">
      <xdr:nvSpPr>
        <xdr:cNvPr id="664" name="n_1mainValue【学校施設】&#10;一人当たり面積">
          <a:extLst>
            <a:ext uri="{FF2B5EF4-FFF2-40B4-BE49-F238E27FC236}">
              <a16:creationId xmlns:a16="http://schemas.microsoft.com/office/drawing/2014/main" id="{82E49C1C-E0B2-4112-BE06-8CE7394E28EC}"/>
            </a:ext>
          </a:extLst>
        </xdr:cNvPr>
        <xdr:cNvSpPr txBox="1"/>
      </xdr:nvSpPr>
      <xdr:spPr>
        <a:xfrm>
          <a:off x="21075727" y="1096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164718</xdr:rowOff>
    </xdr:from>
    <xdr:ext cx="469744" cy="259045"/>
    <xdr:sp macro="" textlink="">
      <xdr:nvSpPr>
        <xdr:cNvPr id="665" name="n_2mainValue【学校施設】&#10;一人当たり面積">
          <a:extLst>
            <a:ext uri="{FF2B5EF4-FFF2-40B4-BE49-F238E27FC236}">
              <a16:creationId xmlns:a16="http://schemas.microsoft.com/office/drawing/2014/main" id="{6150F329-23E5-4211-A024-EEC3BB118EE5}"/>
            </a:ext>
          </a:extLst>
        </xdr:cNvPr>
        <xdr:cNvSpPr txBox="1"/>
      </xdr:nvSpPr>
      <xdr:spPr>
        <a:xfrm>
          <a:off x="20199427"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1578</xdr:rowOff>
    </xdr:from>
    <xdr:ext cx="469744" cy="259045"/>
    <xdr:sp macro="" textlink="">
      <xdr:nvSpPr>
        <xdr:cNvPr id="666" name="n_3mainValue【学校施設】&#10;一人当たり面積">
          <a:extLst>
            <a:ext uri="{FF2B5EF4-FFF2-40B4-BE49-F238E27FC236}">
              <a16:creationId xmlns:a16="http://schemas.microsoft.com/office/drawing/2014/main" id="{47FC9EB0-8318-4049-8FCA-BEB840A15064}"/>
            </a:ext>
          </a:extLst>
        </xdr:cNvPr>
        <xdr:cNvSpPr txBox="1"/>
      </xdr:nvSpPr>
      <xdr:spPr>
        <a:xfrm>
          <a:off x="19310427" y="1046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id="{D45AE268-47C8-4018-9340-62BD756651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id="{CD111CEC-B3EB-48A6-8147-72A90407EA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id="{92DDE7BD-D114-44D2-A4A1-E184E7169D7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id="{63B653C8-0626-4153-91D6-C715BB4BF7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id="{A4FE2D79-DCA5-49D7-8E89-392EF011AD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id="{67051F68-51D5-47DF-9C07-E00B9062F0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id="{707DAF41-AF23-4424-8072-312151991C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id="{0C37D7F9-0C21-4D47-B4DF-C54310CD06D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6E986C9A-1975-4EC7-BBC8-C1F0AFD1D4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31D13948-7129-482A-AA71-5AF19DE4F5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30481B15-71A5-4AB4-92C6-DC84A11B07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454BE160-D63B-4231-B72F-BD3C16512C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24B81BD-3DD4-4195-907D-FCDA582706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2D0C8285-5372-4347-ACEC-ED98E15EFF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267875E3-B850-4CE4-8C48-77D21B9A75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F89667DB-11EA-4EDD-AABD-F6A7697AF8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F42EF821-A2AA-4551-8CC5-8D95421975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6F2CE35D-655E-4F0E-9E87-D41ACA882E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4A14D9AB-45B8-47C2-B27C-32A5C9033B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7F693C11-A516-4FF0-A20C-72700458C83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6A2B4272-02C6-4686-B6E6-BF428DF3EA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BB64CFE9-8302-4046-BE6C-13371272C2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8BBE38E2-8849-4B65-AC05-8ECD1E2EE2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3292C74-690A-47B8-9543-AEECBA86E4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3FDBA9A3-8E0F-4067-B7BF-367646CF0C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BDE5783F-A60E-429A-9EF1-948E6F111A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73EC616C-722D-4077-BFB5-70A05FBE7F1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21D0A2E2-FAC8-416F-BD4B-919895AE48D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784A92CA-38F0-445D-8341-05A0BA57DF9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82971120-CD1D-40D0-8B57-1C880F17316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916BEE23-A644-4C5B-BE6A-132C0707EA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3683D0A3-394C-46A3-B0F2-BC070B20F5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69B6B206-324A-4A3B-AB0D-C7CB7EF2D74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B5F006B9-A846-441A-97B3-5AE17788B1A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C9DF7ED0-CB5C-49A5-8AED-A6B8A653890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47FECE27-ED65-44CE-883D-1BE19FA1B86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45AA54DC-578B-4E47-849F-4E817D031CF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6125D7E6-1E44-42CD-A9AC-E8B3EB17BB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34207FD2-481D-4222-AC77-DCD0DB0A3E1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CB11C0FD-7291-4D9C-B240-E28C20F781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4D155176-87AF-42AA-8832-CD00BBC10967}"/>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5762C120-72F1-4D71-B987-7F31F986F979}"/>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2DD03F4E-DE0D-4896-9AB4-628AE2439D9F}"/>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5C440FCC-BBED-48C1-B76D-2A9C98DF697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C9681524-32A7-42DA-988F-8AA7060CB3A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3FF159E5-E3B2-480B-BFE4-FD53F790E8ED}"/>
            </a:ext>
          </a:extLst>
        </xdr:cNvPr>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9D82BD3C-40CD-4B4D-A148-518FB2984D02}"/>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E5DC1DB1-BD45-46F1-8AC4-0B2C7CACA7A4}"/>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5D17EDFE-E7FE-4686-8D69-8A7D1CA4132B}"/>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id="{308287F7-8CF0-4C16-9320-6C141DD10121}"/>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DD616ABE-6438-41B8-AFC8-5E0E421025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C590DBE-72A8-4BD5-8389-A5F98F0F29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BAE84ADD-4DAF-4DA8-AD96-3C9987DACF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AA45538D-4D7C-435C-871B-86A4A92217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63252CC-B79E-4F28-8B8F-6937B5F20A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22" name="楕円 721">
          <a:extLst>
            <a:ext uri="{FF2B5EF4-FFF2-40B4-BE49-F238E27FC236}">
              <a16:creationId xmlns:a16="http://schemas.microsoft.com/office/drawing/2014/main" id="{E4E6E42F-430A-407A-AE41-E2981B7AEDF5}"/>
            </a:ext>
          </a:extLst>
        </xdr:cNvPr>
        <xdr:cNvSpPr/>
      </xdr:nvSpPr>
      <xdr:spPr>
        <a:xfrm>
          <a:off x="16268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11447</xdr:rowOff>
    </xdr:from>
    <xdr:ext cx="405111" cy="259045"/>
    <xdr:sp macro="" textlink="">
      <xdr:nvSpPr>
        <xdr:cNvPr id="723" name="【公民館】&#10;有形固定資産減価償却率該当値テキスト">
          <a:extLst>
            <a:ext uri="{FF2B5EF4-FFF2-40B4-BE49-F238E27FC236}">
              <a16:creationId xmlns:a16="http://schemas.microsoft.com/office/drawing/2014/main" id="{B72E7528-9453-450C-8B78-AD295F5F42F9}"/>
            </a:ext>
          </a:extLst>
        </xdr:cNvPr>
        <xdr:cNvSpPr txBox="1"/>
      </xdr:nvSpPr>
      <xdr:spPr>
        <a:xfrm>
          <a:off x="16357600"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116839</xdr:rowOff>
    </xdr:from>
    <xdr:to>
      <xdr:col>76</xdr:col>
      <xdr:colOff>165100</xdr:colOff>
      <xdr:row>106</xdr:row>
      <xdr:rowOff>46989</xdr:rowOff>
    </xdr:to>
    <xdr:sp macro="" textlink="">
      <xdr:nvSpPr>
        <xdr:cNvPr id="724" name="楕円 723">
          <a:extLst>
            <a:ext uri="{FF2B5EF4-FFF2-40B4-BE49-F238E27FC236}">
              <a16:creationId xmlns:a16="http://schemas.microsoft.com/office/drawing/2014/main" id="{CE95A6B3-9E78-4493-BEA1-174A1C4EBB65}"/>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46355</xdr:rowOff>
    </xdr:from>
    <xdr:to>
      <xdr:col>72</xdr:col>
      <xdr:colOff>38100</xdr:colOff>
      <xdr:row>106</xdr:row>
      <xdr:rowOff>147955</xdr:rowOff>
    </xdr:to>
    <xdr:sp macro="" textlink="">
      <xdr:nvSpPr>
        <xdr:cNvPr id="725" name="楕円 724">
          <a:extLst>
            <a:ext uri="{FF2B5EF4-FFF2-40B4-BE49-F238E27FC236}">
              <a16:creationId xmlns:a16="http://schemas.microsoft.com/office/drawing/2014/main" id="{0188C40B-637E-4B57-85E4-A63A95C96555}"/>
            </a:ext>
          </a:extLst>
        </xdr:cNvPr>
        <xdr:cNvSpPr/>
      </xdr:nvSpPr>
      <xdr:spPr>
        <a:xfrm>
          <a:off x="1365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97155</xdr:rowOff>
    </xdr:to>
    <xdr:cxnSp macro="">
      <xdr:nvCxnSpPr>
        <xdr:cNvPr id="726" name="直線コネクタ 725">
          <a:extLst>
            <a:ext uri="{FF2B5EF4-FFF2-40B4-BE49-F238E27FC236}">
              <a16:creationId xmlns:a16="http://schemas.microsoft.com/office/drawing/2014/main" id="{3C99C78C-CC0D-4855-815D-9E20E3CBD4EC}"/>
            </a:ext>
          </a:extLst>
        </xdr:cNvPr>
        <xdr:cNvCxnSpPr/>
      </xdr:nvCxnSpPr>
      <xdr:spPr>
        <a:xfrm flipV="1">
          <a:off x="13703300" y="1816988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27" name="n_1aveValue【公民館】&#10;有形固定資産減価償却率">
          <a:extLst>
            <a:ext uri="{FF2B5EF4-FFF2-40B4-BE49-F238E27FC236}">
              <a16:creationId xmlns:a16="http://schemas.microsoft.com/office/drawing/2014/main" id="{A7DD6315-7979-4B6C-87C4-E1495182CCC3}"/>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28" name="n_2aveValue【公民館】&#10;有形固定資産減価償却率">
          <a:extLst>
            <a:ext uri="{FF2B5EF4-FFF2-40B4-BE49-F238E27FC236}">
              <a16:creationId xmlns:a16="http://schemas.microsoft.com/office/drawing/2014/main" id="{3FCB86F5-245C-4C46-830A-E7BBE7AE77C6}"/>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29" name="n_3aveValue【公民館】&#10;有形固定資産減価償却率">
          <a:extLst>
            <a:ext uri="{FF2B5EF4-FFF2-40B4-BE49-F238E27FC236}">
              <a16:creationId xmlns:a16="http://schemas.microsoft.com/office/drawing/2014/main" id="{6BF080F5-03D7-437E-A574-B95C06751CA8}"/>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730" name="n_2mainValue【公民館】&#10;有形固定資産減価償却率">
          <a:extLst>
            <a:ext uri="{FF2B5EF4-FFF2-40B4-BE49-F238E27FC236}">
              <a16:creationId xmlns:a16="http://schemas.microsoft.com/office/drawing/2014/main" id="{62468DDB-2967-496D-A8B4-4B519AC685FE}"/>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139082</xdr:rowOff>
    </xdr:from>
    <xdr:ext cx="405111" cy="259045"/>
    <xdr:sp macro="" textlink="">
      <xdr:nvSpPr>
        <xdr:cNvPr id="731" name="n_3mainValue【公民館】&#10;有形固定資産減価償却率">
          <a:extLst>
            <a:ext uri="{FF2B5EF4-FFF2-40B4-BE49-F238E27FC236}">
              <a16:creationId xmlns:a16="http://schemas.microsoft.com/office/drawing/2014/main" id="{4791A700-9556-4A24-8F8B-5905B583C600}"/>
            </a:ext>
          </a:extLst>
        </xdr:cNvPr>
        <xdr:cNvSpPr txBox="1"/>
      </xdr:nvSpPr>
      <xdr:spPr>
        <a:xfrm>
          <a:off x="13500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A8C5750F-9D96-4C3C-8E6F-D9D28EF055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90D811B6-9B9B-480B-917B-9B06520273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5528392C-981A-4AFC-9DC4-30A9B5C4DF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724C6E31-BA5A-4153-9699-6BA0C58074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51F08B0D-AC6E-424E-8022-EC12259612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62D03324-2833-4669-9D4C-23109FAE9F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25F6337B-C7D1-42C8-A8F1-2EBC6C167F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37D0B0E0-1362-4FB4-B75A-0334DBAE22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a:extLst>
            <a:ext uri="{FF2B5EF4-FFF2-40B4-BE49-F238E27FC236}">
              <a16:creationId xmlns:a16="http://schemas.microsoft.com/office/drawing/2014/main" id="{F7F00CF2-0CCE-4E0D-A1B6-7DD3249479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9EF70710-78DD-4565-B064-AA3FD2A4C8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a:extLst>
            <a:ext uri="{FF2B5EF4-FFF2-40B4-BE49-F238E27FC236}">
              <a16:creationId xmlns:a16="http://schemas.microsoft.com/office/drawing/2014/main" id="{A26BC0A6-983F-4916-ACCD-5C6AEEC30A3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9D777A81-92D3-47CF-A2BB-3E9668F33F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a:extLst>
            <a:ext uri="{FF2B5EF4-FFF2-40B4-BE49-F238E27FC236}">
              <a16:creationId xmlns:a16="http://schemas.microsoft.com/office/drawing/2014/main" id="{6905F3DE-3154-4B80-A701-EBEDCEE6259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a:extLst>
            <a:ext uri="{FF2B5EF4-FFF2-40B4-BE49-F238E27FC236}">
              <a16:creationId xmlns:a16="http://schemas.microsoft.com/office/drawing/2014/main" id="{4C85F4BA-205D-45AC-B64F-553F4960193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a:extLst>
            <a:ext uri="{FF2B5EF4-FFF2-40B4-BE49-F238E27FC236}">
              <a16:creationId xmlns:a16="http://schemas.microsoft.com/office/drawing/2014/main" id="{9B8A6F49-31D1-4930-B6C1-A163C892D3C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a:extLst>
            <a:ext uri="{FF2B5EF4-FFF2-40B4-BE49-F238E27FC236}">
              <a16:creationId xmlns:a16="http://schemas.microsoft.com/office/drawing/2014/main" id="{653035DF-B1A9-4674-8B2A-F8FAF21BDE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a:extLst>
            <a:ext uri="{FF2B5EF4-FFF2-40B4-BE49-F238E27FC236}">
              <a16:creationId xmlns:a16="http://schemas.microsoft.com/office/drawing/2014/main" id="{43C5EDE8-30A4-476B-9903-B19060A1627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a:extLst>
            <a:ext uri="{FF2B5EF4-FFF2-40B4-BE49-F238E27FC236}">
              <a16:creationId xmlns:a16="http://schemas.microsoft.com/office/drawing/2014/main" id="{ABB3A4EC-BB71-4F8E-A150-077D417352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a:extLst>
            <a:ext uri="{FF2B5EF4-FFF2-40B4-BE49-F238E27FC236}">
              <a16:creationId xmlns:a16="http://schemas.microsoft.com/office/drawing/2014/main" id="{BE3076EF-DA31-47F4-818B-987A65D1E44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a:extLst>
            <a:ext uri="{FF2B5EF4-FFF2-40B4-BE49-F238E27FC236}">
              <a16:creationId xmlns:a16="http://schemas.microsoft.com/office/drawing/2014/main" id="{27EAAA5B-D314-46A4-A4EF-65C417FA818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a:extLst>
            <a:ext uri="{FF2B5EF4-FFF2-40B4-BE49-F238E27FC236}">
              <a16:creationId xmlns:a16="http://schemas.microsoft.com/office/drawing/2014/main" id="{8079C6D2-15DA-44FE-86A0-BA258EDB859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a:extLst>
            <a:ext uri="{FF2B5EF4-FFF2-40B4-BE49-F238E27FC236}">
              <a16:creationId xmlns:a16="http://schemas.microsoft.com/office/drawing/2014/main" id="{8B0C3387-7B73-43A2-B998-3D43AE8C524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8D03BA4E-8BC4-4E90-BE1D-0E7644F531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81024A71-AEB3-41F5-B09E-B75F891777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19476EA2-AE6E-47E2-8605-DA47EE3930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76744</xdr:rowOff>
    </xdr:from>
    <xdr:to>
      <xdr:col>116</xdr:col>
      <xdr:colOff>62864</xdr:colOff>
      <xdr:row>108</xdr:row>
      <xdr:rowOff>137161</xdr:rowOff>
    </xdr:to>
    <xdr:cxnSp macro="">
      <xdr:nvCxnSpPr>
        <xdr:cNvPr id="757" name="直線コネクタ 756">
          <a:extLst>
            <a:ext uri="{FF2B5EF4-FFF2-40B4-BE49-F238E27FC236}">
              <a16:creationId xmlns:a16="http://schemas.microsoft.com/office/drawing/2014/main" id="{F09F3E65-B767-460B-B5A0-752C189C0D5A}"/>
            </a:ext>
          </a:extLst>
        </xdr:cNvPr>
        <xdr:cNvCxnSpPr/>
      </xdr:nvCxnSpPr>
      <xdr:spPr>
        <a:xfrm flipV="1">
          <a:off x="22160864" y="17393194"/>
          <a:ext cx="0" cy="1260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8" name="【公民館】&#10;一人当たり面積最小値テキスト">
          <a:extLst>
            <a:ext uri="{FF2B5EF4-FFF2-40B4-BE49-F238E27FC236}">
              <a16:creationId xmlns:a16="http://schemas.microsoft.com/office/drawing/2014/main" id="{14A6334C-CC8F-4B36-88FF-872BB69DBC83}"/>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9" name="直線コネクタ 758">
          <a:extLst>
            <a:ext uri="{FF2B5EF4-FFF2-40B4-BE49-F238E27FC236}">
              <a16:creationId xmlns:a16="http://schemas.microsoft.com/office/drawing/2014/main" id="{8350E550-26EF-451F-AD7C-4E59598D489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23421</xdr:rowOff>
    </xdr:from>
    <xdr:ext cx="469744" cy="259045"/>
    <xdr:sp macro="" textlink="">
      <xdr:nvSpPr>
        <xdr:cNvPr id="760" name="【公民館】&#10;一人当たり面積最大値テキスト">
          <a:extLst>
            <a:ext uri="{FF2B5EF4-FFF2-40B4-BE49-F238E27FC236}">
              <a16:creationId xmlns:a16="http://schemas.microsoft.com/office/drawing/2014/main" id="{24B9C9C5-7173-4252-B89D-E230B0A14645}"/>
            </a:ext>
          </a:extLst>
        </xdr:cNvPr>
        <xdr:cNvSpPr txBox="1"/>
      </xdr:nvSpPr>
      <xdr:spPr>
        <a:xfrm>
          <a:off x="22199600" y="1716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76744</xdr:rowOff>
    </xdr:from>
    <xdr:to>
      <xdr:col>116</xdr:col>
      <xdr:colOff>152400</xdr:colOff>
      <xdr:row>101</xdr:row>
      <xdr:rowOff>76744</xdr:rowOff>
    </xdr:to>
    <xdr:cxnSp macro="">
      <xdr:nvCxnSpPr>
        <xdr:cNvPr id="761" name="直線コネクタ 760">
          <a:extLst>
            <a:ext uri="{FF2B5EF4-FFF2-40B4-BE49-F238E27FC236}">
              <a16:creationId xmlns:a16="http://schemas.microsoft.com/office/drawing/2014/main" id="{CC635DE3-6BBC-4DE8-9A09-309C5FF9CF20}"/>
            </a:ext>
          </a:extLst>
        </xdr:cNvPr>
        <xdr:cNvCxnSpPr/>
      </xdr:nvCxnSpPr>
      <xdr:spPr>
        <a:xfrm>
          <a:off x="22072600" y="1739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762" name="【公民館】&#10;一人当たり面積平均値テキスト">
          <a:extLst>
            <a:ext uri="{FF2B5EF4-FFF2-40B4-BE49-F238E27FC236}">
              <a16:creationId xmlns:a16="http://schemas.microsoft.com/office/drawing/2014/main" id="{D847179E-35AD-4094-9304-5C4E3125DB31}"/>
            </a:ext>
          </a:extLst>
        </xdr:cNvPr>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63" name="フローチャート: 判断 762">
          <a:extLst>
            <a:ext uri="{FF2B5EF4-FFF2-40B4-BE49-F238E27FC236}">
              <a16:creationId xmlns:a16="http://schemas.microsoft.com/office/drawing/2014/main" id="{55C1EF95-13D3-4ACC-9937-E9E803A8ECC1}"/>
            </a:ext>
          </a:extLst>
        </xdr:cNvPr>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84182</xdr:rowOff>
    </xdr:from>
    <xdr:to>
      <xdr:col>112</xdr:col>
      <xdr:colOff>38100</xdr:colOff>
      <xdr:row>107</xdr:row>
      <xdr:rowOff>14332</xdr:rowOff>
    </xdr:to>
    <xdr:sp macro="" textlink="">
      <xdr:nvSpPr>
        <xdr:cNvPr id="764" name="フローチャート: 判断 763">
          <a:extLst>
            <a:ext uri="{FF2B5EF4-FFF2-40B4-BE49-F238E27FC236}">
              <a16:creationId xmlns:a16="http://schemas.microsoft.com/office/drawing/2014/main" id="{ED9736E9-D326-41DF-AE17-F240CD2E1FAA}"/>
            </a:ext>
          </a:extLst>
        </xdr:cNvPr>
        <xdr:cNvSpPr/>
      </xdr:nvSpPr>
      <xdr:spPr>
        <a:xfrm>
          <a:off x="21272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65" name="フローチャート: 判断 764">
          <a:extLst>
            <a:ext uri="{FF2B5EF4-FFF2-40B4-BE49-F238E27FC236}">
              <a16:creationId xmlns:a16="http://schemas.microsoft.com/office/drawing/2014/main" id="{3CD33293-4229-4606-8DAD-3493551FCDD9}"/>
            </a:ext>
          </a:extLst>
        </xdr:cNvPr>
        <xdr:cNvSpPr/>
      </xdr:nvSpPr>
      <xdr:spPr>
        <a:xfrm>
          <a:off x="20383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104866</xdr:rowOff>
    </xdr:from>
    <xdr:to>
      <xdr:col>102</xdr:col>
      <xdr:colOff>165100</xdr:colOff>
      <xdr:row>107</xdr:row>
      <xdr:rowOff>35016</xdr:rowOff>
    </xdr:to>
    <xdr:sp macro="" textlink="">
      <xdr:nvSpPr>
        <xdr:cNvPr id="766" name="フローチャート: 判断 765">
          <a:extLst>
            <a:ext uri="{FF2B5EF4-FFF2-40B4-BE49-F238E27FC236}">
              <a16:creationId xmlns:a16="http://schemas.microsoft.com/office/drawing/2014/main" id="{DC1B7AC6-E8A8-4997-9326-5B3646879E56}"/>
            </a:ext>
          </a:extLst>
        </xdr:cNvPr>
        <xdr:cNvSpPr/>
      </xdr:nvSpPr>
      <xdr:spPr>
        <a:xfrm>
          <a:off x="19494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8B084E68-1D10-4BB9-802C-4F232E21021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DE9F3CCA-5347-46B7-A425-1408DB40FC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8557CE1-FC0D-4595-B465-9B15595430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CC21B99-AA82-4D6F-8FA7-BC9BB79934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A9B23C6-254D-4B3D-8E13-75538EABF3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152763</xdr:rowOff>
    </xdr:from>
    <xdr:to>
      <xdr:col>116</xdr:col>
      <xdr:colOff>114300</xdr:colOff>
      <xdr:row>103</xdr:row>
      <xdr:rowOff>82913</xdr:rowOff>
    </xdr:to>
    <xdr:sp macro="" textlink="">
      <xdr:nvSpPr>
        <xdr:cNvPr id="772" name="楕円 771">
          <a:extLst>
            <a:ext uri="{FF2B5EF4-FFF2-40B4-BE49-F238E27FC236}">
              <a16:creationId xmlns:a16="http://schemas.microsoft.com/office/drawing/2014/main" id="{6CDFEAA2-841B-4CC0-8EA2-B8B13945DD83}"/>
            </a:ext>
          </a:extLst>
        </xdr:cNvPr>
        <xdr:cNvSpPr/>
      </xdr:nvSpPr>
      <xdr:spPr>
        <a:xfrm>
          <a:off x="22110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4190</xdr:rowOff>
    </xdr:from>
    <xdr:ext cx="469744" cy="259045"/>
    <xdr:sp macro="" textlink="">
      <xdr:nvSpPr>
        <xdr:cNvPr id="773" name="【公民館】&#10;一人当たり面積該当値テキスト">
          <a:extLst>
            <a:ext uri="{FF2B5EF4-FFF2-40B4-BE49-F238E27FC236}">
              <a16:creationId xmlns:a16="http://schemas.microsoft.com/office/drawing/2014/main" id="{BDF81804-0D28-4897-8310-93697E81BB0F}"/>
            </a:ext>
          </a:extLst>
        </xdr:cNvPr>
        <xdr:cNvSpPr txBox="1"/>
      </xdr:nvSpPr>
      <xdr:spPr>
        <a:xfrm>
          <a:off x="22199600" y="17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130992</xdr:rowOff>
    </xdr:from>
    <xdr:to>
      <xdr:col>107</xdr:col>
      <xdr:colOff>101600</xdr:colOff>
      <xdr:row>103</xdr:row>
      <xdr:rowOff>61142</xdr:rowOff>
    </xdr:to>
    <xdr:sp macro="" textlink="">
      <xdr:nvSpPr>
        <xdr:cNvPr id="774" name="楕円 773">
          <a:extLst>
            <a:ext uri="{FF2B5EF4-FFF2-40B4-BE49-F238E27FC236}">
              <a16:creationId xmlns:a16="http://schemas.microsoft.com/office/drawing/2014/main" id="{A5311340-2018-4777-8F77-27D1E53F24E5}"/>
            </a:ext>
          </a:extLst>
        </xdr:cNvPr>
        <xdr:cNvSpPr/>
      </xdr:nvSpPr>
      <xdr:spPr>
        <a:xfrm>
          <a:off x="20383500" y="176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91802</xdr:rowOff>
    </xdr:from>
    <xdr:to>
      <xdr:col>102</xdr:col>
      <xdr:colOff>165100</xdr:colOff>
      <xdr:row>101</xdr:row>
      <xdr:rowOff>21952</xdr:rowOff>
    </xdr:to>
    <xdr:sp macro="" textlink="">
      <xdr:nvSpPr>
        <xdr:cNvPr id="775" name="楕円 774">
          <a:extLst>
            <a:ext uri="{FF2B5EF4-FFF2-40B4-BE49-F238E27FC236}">
              <a16:creationId xmlns:a16="http://schemas.microsoft.com/office/drawing/2014/main" id="{24F4998C-FDEA-4951-AB8D-87CC14D5B15E}"/>
            </a:ext>
          </a:extLst>
        </xdr:cNvPr>
        <xdr:cNvSpPr/>
      </xdr:nvSpPr>
      <xdr:spPr>
        <a:xfrm>
          <a:off x="19494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142602</xdr:rowOff>
    </xdr:from>
    <xdr:to>
      <xdr:col>107</xdr:col>
      <xdr:colOff>50800</xdr:colOff>
      <xdr:row>103</xdr:row>
      <xdr:rowOff>10342</xdr:rowOff>
    </xdr:to>
    <xdr:cxnSp macro="">
      <xdr:nvCxnSpPr>
        <xdr:cNvPr id="776" name="直線コネクタ 775">
          <a:extLst>
            <a:ext uri="{FF2B5EF4-FFF2-40B4-BE49-F238E27FC236}">
              <a16:creationId xmlns:a16="http://schemas.microsoft.com/office/drawing/2014/main" id="{1B2FD1A4-FE55-44E1-9922-DE0A482E7A64}"/>
            </a:ext>
          </a:extLst>
        </xdr:cNvPr>
        <xdr:cNvCxnSpPr/>
      </xdr:nvCxnSpPr>
      <xdr:spPr>
        <a:xfrm>
          <a:off x="19545300" y="17287602"/>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30859</xdr:rowOff>
    </xdr:from>
    <xdr:ext cx="469744" cy="259045"/>
    <xdr:sp macro="" textlink="">
      <xdr:nvSpPr>
        <xdr:cNvPr id="777" name="n_1aveValue【公民館】&#10;一人当たり面積">
          <a:extLst>
            <a:ext uri="{FF2B5EF4-FFF2-40B4-BE49-F238E27FC236}">
              <a16:creationId xmlns:a16="http://schemas.microsoft.com/office/drawing/2014/main" id="{6FCCF197-B778-4FB7-839B-B28FE9207D53}"/>
            </a:ext>
          </a:extLst>
        </xdr:cNvPr>
        <xdr:cNvSpPr txBox="1"/>
      </xdr:nvSpPr>
      <xdr:spPr>
        <a:xfrm>
          <a:off x="21075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78" name="n_2aveValue【公民館】&#10;一人当たり面積">
          <a:extLst>
            <a:ext uri="{FF2B5EF4-FFF2-40B4-BE49-F238E27FC236}">
              <a16:creationId xmlns:a16="http://schemas.microsoft.com/office/drawing/2014/main" id="{C413FFAB-BF9D-4ACF-A94E-DB0754D4FD01}"/>
            </a:ext>
          </a:extLst>
        </xdr:cNvPr>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26143</xdr:rowOff>
    </xdr:from>
    <xdr:ext cx="469744" cy="259045"/>
    <xdr:sp macro="" textlink="">
      <xdr:nvSpPr>
        <xdr:cNvPr id="779" name="n_3aveValue【公民館】&#10;一人当たり面積">
          <a:extLst>
            <a:ext uri="{FF2B5EF4-FFF2-40B4-BE49-F238E27FC236}">
              <a16:creationId xmlns:a16="http://schemas.microsoft.com/office/drawing/2014/main" id="{37D3F541-15D2-4B27-8390-99637F58981C}"/>
            </a:ext>
          </a:extLst>
        </xdr:cNvPr>
        <xdr:cNvSpPr txBox="1"/>
      </xdr:nvSpPr>
      <xdr:spPr>
        <a:xfrm>
          <a:off x="19310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77669</xdr:rowOff>
    </xdr:from>
    <xdr:ext cx="469744" cy="259045"/>
    <xdr:sp macro="" textlink="">
      <xdr:nvSpPr>
        <xdr:cNvPr id="780" name="n_2mainValue【公民館】&#10;一人当たり面積">
          <a:extLst>
            <a:ext uri="{FF2B5EF4-FFF2-40B4-BE49-F238E27FC236}">
              <a16:creationId xmlns:a16="http://schemas.microsoft.com/office/drawing/2014/main" id="{969BB822-6E92-4BA2-B06E-FBDF9D3F7492}"/>
            </a:ext>
          </a:extLst>
        </xdr:cNvPr>
        <xdr:cNvSpPr txBox="1"/>
      </xdr:nvSpPr>
      <xdr:spPr>
        <a:xfrm>
          <a:off x="20199427" y="1739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38479</xdr:rowOff>
    </xdr:from>
    <xdr:ext cx="469744" cy="259045"/>
    <xdr:sp macro="" textlink="">
      <xdr:nvSpPr>
        <xdr:cNvPr id="781" name="n_3mainValue【公民館】&#10;一人当たり面積">
          <a:extLst>
            <a:ext uri="{FF2B5EF4-FFF2-40B4-BE49-F238E27FC236}">
              <a16:creationId xmlns:a16="http://schemas.microsoft.com/office/drawing/2014/main" id="{30D33782-322A-436C-90F7-3360683194C5}"/>
            </a:ext>
          </a:extLst>
        </xdr:cNvPr>
        <xdr:cNvSpPr txBox="1"/>
      </xdr:nvSpPr>
      <xdr:spPr>
        <a:xfrm>
          <a:off x="193104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7D899C50-960D-4637-A4F5-40233BE5FC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6D7686DE-0BCD-418A-894F-32FD2FACD0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7376D5BA-23EE-4EA0-B4F7-0F3A0BBF5F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全体的に本村の人口が増加してることから、一人当たりの面積、有形固定資産額は減少傾向となっている。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学校施設の有形固定資産減価償却率が増加しているが、固定資産台帳の精緻化を行ったためである。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橋梁については整備後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年を経過している橋梁が多く、有形固定資産減価償却率は</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％と高い値となっており、類似団体を上回っているが、長寿命化計画しており計画的に改修しているため適切に管理されている。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その他の施設についても、個別計画を策定し適切な管理を実施していく。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DDAEE2-F0FB-4BC5-AA10-9A1BF89D77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317883-600D-4154-9495-5C1D7B5D26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A1F562-56E1-4F05-A3DF-23A7FF070A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3E61DE-160A-4248-A24D-27ADAF9E37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F3D25F-4F77-41C5-B093-69346DCCBB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35D41B-CDC4-45EE-A4BB-88724DE9D0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19809A-95F5-4C2C-B1EC-E71EC4FAFE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665741-5F5C-480A-AB05-EDE62549A2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B35A7D-A588-4B69-AAED-6B768AB959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3E5149-67E5-4643-A754-C82CB953E5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A89B0C-E255-416B-941F-759799D215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63FB6C-CC6A-43E5-BCDA-4DBA654F61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C2CE98-E4B3-45D9-8747-ED53C419B1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A92FC1-4781-42BA-A99A-80C6A2E4E2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517A2D-AE91-45EE-AD1E-95CAF4C136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B19EEC3-9BB6-4415-B6A0-6F8EA65D8D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523F0F-348B-449C-881F-237A1616C9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08698B-90E2-4426-9DE4-A21F42B6F3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B1B6C7-C7FC-420D-9C1A-676C8C47D3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0F9858-E2D0-47F1-8A9B-25E1DCC3B1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B34D06-F779-49E2-A260-B79EE72B98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04DE9A-11D7-45FB-9D3A-4422F5CD1D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548C31-B9BB-4AB5-A7A8-A6F0135AABB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65C923-D7AA-4B33-A7C9-199E1B716C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131FE2-AFFD-48A5-B6CF-25929114F9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AD9E36-77BD-4FCF-A132-15426B75AA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0A6481-84FB-45B1-B524-99D9B00151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E3DF69-F1AC-4ADE-8C59-B81AABC107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E5460C-12FB-473F-9333-50DA4D5638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53B4A4E-5F61-4902-B9FA-E19C7346C1B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34606DC-2F97-4DE0-BAC2-2B4DF22230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B3ADAF7-5A08-4978-B8F7-EC3473ADA5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E7727F2-F94C-40CC-835B-9913A0CD7E4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C0FFE38-92CD-4518-B53D-39089FD931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3072B8C-4FA0-4627-892E-32DC365BE2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88C71E4-0CC4-4060-B9DA-7504EAD00F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2867A68-E71B-40F3-8E4D-CFF3E3EB16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5649498-A7BD-4F6B-A314-349C5B32B5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7C9DF86-AE0A-4BB4-80C4-2F981DA1B5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62B26E3-272C-4B4B-BA59-20FADDB84D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E942930-78F4-4A0C-9A04-1354EC7138D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D91C46F-418D-4608-A795-AADE3D74D24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E25C33B-64FC-4105-9D5E-EF1249952D9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6F8DDF3-A63E-4F5B-83C2-90189216970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97FDBFD-60D0-46EB-8FFD-8BED6974846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C6AD2BF-7ACC-4ACD-8FAD-B1E9508269F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D36317A-E028-47BA-AF11-D36E4EB0421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96F0CD8-D7A8-4478-BEC5-F574A39FE2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CA932AF-97CF-48CD-A830-29CB3B2A12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2D5FF02-3AB8-4897-99FC-500AF478361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ED71C55-130A-429C-8F7D-C8335088D45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D5453B6-90F0-48AA-B286-4D97A7BBE0D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5A1997-7D4F-4985-B58C-3F047AA02FF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80509D0-E96F-4E08-BE7A-E711D4EB27D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9372E61-72E2-4331-8B91-13168A2F1D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DC17DE4D-A06E-4BA7-8638-FBDC67A017FF}"/>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EFCC7A6F-DBE4-4369-90B8-42065F0528F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C6E3D20C-B7C8-489A-89E3-94B42C2DFA2D}"/>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5029798A-BA1D-4A0C-BECE-1B0751BF03F7}"/>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1A4E1D8E-77FD-442B-9970-F8149EFB115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BC09A498-5CAF-4FFD-9683-5A7A9FE531D6}"/>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5CF7DC91-5428-431A-9A48-B31B4066B8DF}"/>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11F5F97E-B152-4E69-BF00-F4A00C52FD8F}"/>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70049</xdr:rowOff>
    </xdr:from>
    <xdr:ext cx="405111" cy="259045"/>
    <xdr:sp macro="" textlink="">
      <xdr:nvSpPr>
        <xdr:cNvPr id="65" name="n_1aveValue【図書館】&#10;有形固定資産減価償却率">
          <a:extLst>
            <a:ext uri="{FF2B5EF4-FFF2-40B4-BE49-F238E27FC236}">
              <a16:creationId xmlns:a16="http://schemas.microsoft.com/office/drawing/2014/main" id="{2AA3BB42-882D-46F2-BAFC-47E99BDFDB5B}"/>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69A38A55-78EA-4052-BFAA-B091F6CAE11C}"/>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17797</xdr:rowOff>
    </xdr:from>
    <xdr:ext cx="405111" cy="259045"/>
    <xdr:sp macro="" textlink="">
      <xdr:nvSpPr>
        <xdr:cNvPr id="67" name="n_2aveValue【図書館】&#10;有形固定資産減価償却率">
          <a:extLst>
            <a:ext uri="{FF2B5EF4-FFF2-40B4-BE49-F238E27FC236}">
              <a16:creationId xmlns:a16="http://schemas.microsoft.com/office/drawing/2014/main" id="{4B9D25A5-F132-4411-B0A9-52249FFC10B0}"/>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a:extLst>
            <a:ext uri="{FF2B5EF4-FFF2-40B4-BE49-F238E27FC236}">
              <a16:creationId xmlns:a16="http://schemas.microsoft.com/office/drawing/2014/main" id="{9A3DD884-B761-4B95-9C5B-DBEE79ADB281}"/>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a:extLst>
            <a:ext uri="{FF2B5EF4-FFF2-40B4-BE49-F238E27FC236}">
              <a16:creationId xmlns:a16="http://schemas.microsoft.com/office/drawing/2014/main" id="{2D6E2C83-E349-4734-A55C-7128A23F2C94}"/>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CE69F8-3E9D-4C58-A5E1-55EF40728E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19F59E5-6F19-4A5F-8462-B6FC12103D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55968D-3EC5-4F81-A726-6288687895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8914A53-1343-4F04-A774-F63F591DE74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A3FEBC5-EFA9-4F83-B744-1D4F5C3A2F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131535</xdr:rowOff>
    </xdr:from>
    <xdr:to>
      <xdr:col>10</xdr:col>
      <xdr:colOff>165100</xdr:colOff>
      <xdr:row>40</xdr:row>
      <xdr:rowOff>61685</xdr:rowOff>
    </xdr:to>
    <xdr:sp macro="" textlink="">
      <xdr:nvSpPr>
        <xdr:cNvPr id="75" name="楕円 74">
          <a:extLst>
            <a:ext uri="{FF2B5EF4-FFF2-40B4-BE49-F238E27FC236}">
              <a16:creationId xmlns:a16="http://schemas.microsoft.com/office/drawing/2014/main" id="{AE8F9C1B-7CD6-4F83-805A-9D4088C293D7}"/>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40</xdr:row>
      <xdr:rowOff>52812</xdr:rowOff>
    </xdr:from>
    <xdr:ext cx="405111" cy="259045"/>
    <xdr:sp macro="" textlink="">
      <xdr:nvSpPr>
        <xdr:cNvPr id="76" name="n_3mainValue【図書館】&#10;有形固定資産減価償却率">
          <a:extLst>
            <a:ext uri="{FF2B5EF4-FFF2-40B4-BE49-F238E27FC236}">
              <a16:creationId xmlns:a16="http://schemas.microsoft.com/office/drawing/2014/main" id="{0058CFF2-D025-4281-B28E-BB73F59D3BD2}"/>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484411F3-C984-4FEB-94E7-586ED76BB4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ED4ACF81-E18C-4576-AE62-86C270DE03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8B1281EF-67B2-46EE-8189-8DD85FEDE9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85C0C90-1697-4FFC-88DD-35CAB48062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C51FE2D-CBD5-4300-BF9D-7B76138DF6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2237496-7A23-436A-AE32-5E05563EC1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3AB0B435-211E-4187-862C-64F8C39EB8E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B43C859-021E-4CDA-8B85-BD87E86D41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93FB81EB-89D0-47E2-BC20-1EDCAECFD9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169FFD17-A980-4652-AB57-7222B6A06A4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3BBEF72F-2199-4198-8712-7D9D70759B9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514EEDD6-556F-4E59-8982-DED422249CC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F31FAFFA-4AF0-45A2-81B1-88A506AB81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E45AD705-F7A4-49C3-B480-3EEB4EF4139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35621E1-074E-4978-A337-5D696143D1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EE489951-8AEA-4316-97D9-ACBB0F103D9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B88E2260-A97B-4B9B-8CA5-AC4066F18DB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FD5250C6-02BA-41F1-BF91-30187898D53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EFB6D142-C684-41CB-A48F-109B8FFAD4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24FCB8A1-EDA7-4953-A7C5-B0AF38D7EB0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A3598CFB-FA70-4FC3-8001-7D670DA94D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D85D2775-3349-4C13-81E0-831D9313DBC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AC1F9BA4-7536-4570-B376-5EE599F2781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106680</xdr:rowOff>
    </xdr:from>
    <xdr:to>
      <xdr:col>54</xdr:col>
      <xdr:colOff>189865</xdr:colOff>
      <xdr:row>41</xdr:row>
      <xdr:rowOff>140970</xdr:rowOff>
    </xdr:to>
    <xdr:cxnSp macro="">
      <xdr:nvCxnSpPr>
        <xdr:cNvPr id="100" name="直線コネクタ 99">
          <a:extLst>
            <a:ext uri="{FF2B5EF4-FFF2-40B4-BE49-F238E27FC236}">
              <a16:creationId xmlns:a16="http://schemas.microsoft.com/office/drawing/2014/main" id="{57D96312-BF6A-4DE0-B013-3D95C1CE277C}"/>
            </a:ext>
          </a:extLst>
        </xdr:cNvPr>
        <xdr:cNvCxnSpPr/>
      </xdr:nvCxnSpPr>
      <xdr:spPr>
        <a:xfrm flipV="1">
          <a:off x="10476865" y="6450330"/>
          <a:ext cx="0" cy="72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1" name="【図書館】&#10;一人当たり面積最小値テキスト">
          <a:extLst>
            <a:ext uri="{FF2B5EF4-FFF2-40B4-BE49-F238E27FC236}">
              <a16:creationId xmlns:a16="http://schemas.microsoft.com/office/drawing/2014/main" id="{037E4AAC-9D3E-4115-87AC-93B78C2DE2F7}"/>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2" name="直線コネクタ 101">
          <a:extLst>
            <a:ext uri="{FF2B5EF4-FFF2-40B4-BE49-F238E27FC236}">
              <a16:creationId xmlns:a16="http://schemas.microsoft.com/office/drawing/2014/main" id="{E861E49E-6485-449D-8B51-4FC7C5D18090}"/>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53357</xdr:rowOff>
    </xdr:from>
    <xdr:ext cx="469744" cy="259045"/>
    <xdr:sp macro="" textlink="">
      <xdr:nvSpPr>
        <xdr:cNvPr id="103" name="【図書館】&#10;一人当たり面積最大値テキスト">
          <a:extLst>
            <a:ext uri="{FF2B5EF4-FFF2-40B4-BE49-F238E27FC236}">
              <a16:creationId xmlns:a16="http://schemas.microsoft.com/office/drawing/2014/main" id="{1FA586A3-EB39-4E39-B9FC-F9E465459632}"/>
            </a:ext>
          </a:extLst>
        </xdr:cNvPr>
        <xdr:cNvSpPr txBox="1"/>
      </xdr:nvSpPr>
      <xdr:spPr>
        <a:xfrm>
          <a:off x="10515600"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106680</xdr:rowOff>
    </xdr:from>
    <xdr:to>
      <xdr:col>55</xdr:col>
      <xdr:colOff>88900</xdr:colOff>
      <xdr:row>37</xdr:row>
      <xdr:rowOff>106680</xdr:rowOff>
    </xdr:to>
    <xdr:cxnSp macro="">
      <xdr:nvCxnSpPr>
        <xdr:cNvPr id="104" name="直線コネクタ 103">
          <a:extLst>
            <a:ext uri="{FF2B5EF4-FFF2-40B4-BE49-F238E27FC236}">
              <a16:creationId xmlns:a16="http://schemas.microsoft.com/office/drawing/2014/main" id="{72FAE944-7C13-428A-BA34-4DAD0EBB4B2F}"/>
            </a:ext>
          </a:extLst>
        </xdr:cNvPr>
        <xdr:cNvCxnSpPr/>
      </xdr:nvCxnSpPr>
      <xdr:spPr>
        <a:xfrm>
          <a:off x="10388600" y="6450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5" name="【図書館】&#10;一人当たり面積平均値テキスト">
          <a:extLst>
            <a:ext uri="{FF2B5EF4-FFF2-40B4-BE49-F238E27FC236}">
              <a16:creationId xmlns:a16="http://schemas.microsoft.com/office/drawing/2014/main" id="{6F4A74B5-6CAD-4A5C-A8CA-E19F3DD9EFC6}"/>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6" name="フローチャート: 判断 105">
          <a:extLst>
            <a:ext uri="{FF2B5EF4-FFF2-40B4-BE49-F238E27FC236}">
              <a16:creationId xmlns:a16="http://schemas.microsoft.com/office/drawing/2014/main" id="{5C36EADF-01BB-4E2E-B55E-DAE339856C46}"/>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132080</xdr:rowOff>
    </xdr:from>
    <xdr:to>
      <xdr:col>50</xdr:col>
      <xdr:colOff>165100</xdr:colOff>
      <xdr:row>41</xdr:row>
      <xdr:rowOff>62230</xdr:rowOff>
    </xdr:to>
    <xdr:sp macro="" textlink="">
      <xdr:nvSpPr>
        <xdr:cNvPr id="107" name="フローチャート: 判断 106">
          <a:extLst>
            <a:ext uri="{FF2B5EF4-FFF2-40B4-BE49-F238E27FC236}">
              <a16:creationId xmlns:a16="http://schemas.microsoft.com/office/drawing/2014/main" id="{20C6D1FC-FA54-4F8C-A8C2-A6FC3A3A233A}"/>
            </a:ext>
          </a:extLst>
        </xdr:cNvPr>
        <xdr:cNvSpPr/>
      </xdr:nvSpPr>
      <xdr:spPr>
        <a:xfrm>
          <a:off x="9588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78757</xdr:rowOff>
    </xdr:from>
    <xdr:ext cx="469744" cy="259045"/>
    <xdr:sp macro="" textlink="">
      <xdr:nvSpPr>
        <xdr:cNvPr id="108" name="n_1aveValue【図書館】&#10;一人当たり面積">
          <a:extLst>
            <a:ext uri="{FF2B5EF4-FFF2-40B4-BE49-F238E27FC236}">
              <a16:creationId xmlns:a16="http://schemas.microsoft.com/office/drawing/2014/main" id="{BBCD6DE3-821E-465B-9581-1008A649D1E8}"/>
            </a:ext>
          </a:extLst>
        </xdr:cNvPr>
        <xdr:cNvSpPr txBox="1"/>
      </xdr:nvSpPr>
      <xdr:spPr>
        <a:xfrm>
          <a:off x="93917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166370</xdr:rowOff>
    </xdr:from>
    <xdr:to>
      <xdr:col>46</xdr:col>
      <xdr:colOff>38100</xdr:colOff>
      <xdr:row>41</xdr:row>
      <xdr:rowOff>96520</xdr:rowOff>
    </xdr:to>
    <xdr:sp macro="" textlink="">
      <xdr:nvSpPr>
        <xdr:cNvPr id="109" name="フローチャート: 判断 108">
          <a:extLst>
            <a:ext uri="{FF2B5EF4-FFF2-40B4-BE49-F238E27FC236}">
              <a16:creationId xmlns:a16="http://schemas.microsoft.com/office/drawing/2014/main" id="{C6E5F0B6-98EE-469D-AEE9-BAEC411BB410}"/>
            </a:ext>
          </a:extLst>
        </xdr:cNvPr>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113047</xdr:rowOff>
    </xdr:from>
    <xdr:ext cx="469744" cy="259045"/>
    <xdr:sp macro="" textlink="">
      <xdr:nvSpPr>
        <xdr:cNvPr id="110" name="n_2aveValue【図書館】&#10;一人当たり面積">
          <a:extLst>
            <a:ext uri="{FF2B5EF4-FFF2-40B4-BE49-F238E27FC236}">
              <a16:creationId xmlns:a16="http://schemas.microsoft.com/office/drawing/2014/main" id="{ECFC0DA6-B698-4E4A-BC2C-5893A612EB8C}"/>
            </a:ext>
          </a:extLst>
        </xdr:cNvPr>
        <xdr:cNvSpPr txBox="1"/>
      </xdr:nvSpPr>
      <xdr:spPr>
        <a:xfrm>
          <a:off x="8515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97790</xdr:rowOff>
    </xdr:from>
    <xdr:to>
      <xdr:col>41</xdr:col>
      <xdr:colOff>101600</xdr:colOff>
      <xdr:row>41</xdr:row>
      <xdr:rowOff>27940</xdr:rowOff>
    </xdr:to>
    <xdr:sp macro="" textlink="">
      <xdr:nvSpPr>
        <xdr:cNvPr id="111" name="フローチャート: 判断 110">
          <a:extLst>
            <a:ext uri="{FF2B5EF4-FFF2-40B4-BE49-F238E27FC236}">
              <a16:creationId xmlns:a16="http://schemas.microsoft.com/office/drawing/2014/main" id="{EBC98C5B-EBB1-4A77-BD01-D5E0CE47E919}"/>
            </a:ext>
          </a:extLst>
        </xdr:cNvPr>
        <xdr:cNvSpPr/>
      </xdr:nvSpPr>
      <xdr:spPr>
        <a:xfrm>
          <a:off x="7810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41</xdr:row>
      <xdr:rowOff>19067</xdr:rowOff>
    </xdr:from>
    <xdr:ext cx="469744" cy="259045"/>
    <xdr:sp macro="" textlink="">
      <xdr:nvSpPr>
        <xdr:cNvPr id="112" name="n_3aveValue【図書館】&#10;一人当たり面積">
          <a:extLst>
            <a:ext uri="{FF2B5EF4-FFF2-40B4-BE49-F238E27FC236}">
              <a16:creationId xmlns:a16="http://schemas.microsoft.com/office/drawing/2014/main" id="{125BABCB-0F0A-47D6-981C-3E605EE8DBA3}"/>
            </a:ext>
          </a:extLst>
        </xdr:cNvPr>
        <xdr:cNvSpPr txBox="1"/>
      </xdr:nvSpPr>
      <xdr:spPr>
        <a:xfrm>
          <a:off x="7626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03E4284-C3D3-4DB6-AFE1-D3280D2E01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94E7447-B4B5-4BEF-895B-4577DD8759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37461E0-D398-490F-BF82-6457FC0848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1A94BBB-D423-480D-BEE2-11669B1AF0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D567D23-53EA-4435-A933-8F58253B57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158750</xdr:rowOff>
    </xdr:from>
    <xdr:to>
      <xdr:col>41</xdr:col>
      <xdr:colOff>101600</xdr:colOff>
      <xdr:row>34</xdr:row>
      <xdr:rowOff>88900</xdr:rowOff>
    </xdr:to>
    <xdr:sp macro="" textlink="">
      <xdr:nvSpPr>
        <xdr:cNvPr id="118" name="楕円 117">
          <a:extLst>
            <a:ext uri="{FF2B5EF4-FFF2-40B4-BE49-F238E27FC236}">
              <a16:creationId xmlns:a16="http://schemas.microsoft.com/office/drawing/2014/main" id="{55C3C59D-3EAF-4D56-8F63-D18C35C8B891}"/>
            </a:ext>
          </a:extLst>
        </xdr:cNvPr>
        <xdr:cNvSpPr/>
      </xdr:nvSpPr>
      <xdr:spPr>
        <a:xfrm>
          <a:off x="7810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32</xdr:row>
      <xdr:rowOff>105427</xdr:rowOff>
    </xdr:from>
    <xdr:ext cx="469744" cy="259045"/>
    <xdr:sp macro="" textlink="">
      <xdr:nvSpPr>
        <xdr:cNvPr id="119" name="n_3mainValue【図書館】&#10;一人当たり面積">
          <a:extLst>
            <a:ext uri="{FF2B5EF4-FFF2-40B4-BE49-F238E27FC236}">
              <a16:creationId xmlns:a16="http://schemas.microsoft.com/office/drawing/2014/main" id="{9AD51E15-2479-4886-82F4-6FB75AEE3284}"/>
            </a:ext>
          </a:extLst>
        </xdr:cNvPr>
        <xdr:cNvSpPr txBox="1"/>
      </xdr:nvSpPr>
      <xdr:spPr>
        <a:xfrm>
          <a:off x="7626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EC373429-3B0D-407C-BB43-E56E561D5D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5EB606C3-630B-487A-ACCE-ACF680DD7C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4A079E4F-8608-44AD-93F1-2AB8541D42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50443CAF-FCE9-42F7-AE32-B0B23E8E65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F7633768-6F5C-4D30-818B-A3A6A47963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6821105F-AE52-4BD6-AEDA-ABF264109E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D920396D-2099-4E54-AF4C-52495234D2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2E3D4574-20D7-4204-8D69-F2C82281EB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76F0CAAE-DE6B-4BC1-921C-5ED8B1542D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B78A625B-4855-4B19-AD03-66AB1CFD55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742941B1-54C6-4052-80C0-9F93EAF5750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C7481056-2E0D-4CAE-B320-847FC9D4EA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103AC49-6998-489A-A2F9-8D0FC2BAD18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7B691F62-C0F4-48F3-A23A-A3AEDD157D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C4C4F545-02E1-44C5-888B-6BB8ADB139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6745D9EC-57BB-402A-933A-4D6B1B994E0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4B4AC6BD-47C7-4B6B-AAD2-A0EB6BFEDD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D810EBB5-D162-4B27-9FC4-5BC5D6926B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4AEC24B5-56A4-492F-BA11-CDD5028C841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4556310D-641C-4436-8952-1153DAC4EF6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86B0D214-4C78-42DC-8E69-A0BACF1865C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E00E22A5-6479-48B6-907D-8A9EEC8386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B714ADC0-C9E7-4AE5-90D7-8447F077730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34B29CB3-4170-4503-A0BF-244BBAF87A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44" name="直線コネクタ 143">
          <a:extLst>
            <a:ext uri="{FF2B5EF4-FFF2-40B4-BE49-F238E27FC236}">
              <a16:creationId xmlns:a16="http://schemas.microsoft.com/office/drawing/2014/main" id="{3AB1167D-0D26-4A9E-AED7-42254ED980E4}"/>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3D2B5487-5CF3-4467-888D-E3F15C5DD2AC}"/>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a:extLst>
            <a:ext uri="{FF2B5EF4-FFF2-40B4-BE49-F238E27FC236}">
              <a16:creationId xmlns:a16="http://schemas.microsoft.com/office/drawing/2014/main" id="{5725231E-485A-47C9-84AF-FF9B5B632BF7}"/>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F4F47C53-111B-4207-98DB-9A60E9278D6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a:extLst>
            <a:ext uri="{FF2B5EF4-FFF2-40B4-BE49-F238E27FC236}">
              <a16:creationId xmlns:a16="http://schemas.microsoft.com/office/drawing/2014/main" id="{2934785C-4CBA-4979-B1A4-5E02968C44C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1A5CDCF9-6775-4300-80D6-A591BD6C075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0" name="フローチャート: 判断 149">
          <a:extLst>
            <a:ext uri="{FF2B5EF4-FFF2-40B4-BE49-F238E27FC236}">
              <a16:creationId xmlns:a16="http://schemas.microsoft.com/office/drawing/2014/main" id="{158918D4-4FF6-4731-9841-C010C1B7D747}"/>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1" name="フローチャート: 判断 150">
          <a:extLst>
            <a:ext uri="{FF2B5EF4-FFF2-40B4-BE49-F238E27FC236}">
              <a16:creationId xmlns:a16="http://schemas.microsoft.com/office/drawing/2014/main" id="{31B9FF82-21E9-4F5E-BC12-8E97EEC478E6}"/>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52" name="n_1aveValue【体育館・プール】&#10;有形固定資産減価償却率">
          <a:extLst>
            <a:ext uri="{FF2B5EF4-FFF2-40B4-BE49-F238E27FC236}">
              <a16:creationId xmlns:a16="http://schemas.microsoft.com/office/drawing/2014/main" id="{33883E69-1740-4F5A-BB06-BB16D70918EB}"/>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53" name="フローチャート: 判断 152">
          <a:extLst>
            <a:ext uri="{FF2B5EF4-FFF2-40B4-BE49-F238E27FC236}">
              <a16:creationId xmlns:a16="http://schemas.microsoft.com/office/drawing/2014/main" id="{DD64FD57-8A8C-48BA-8DFA-33AFA50D78D6}"/>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154" name="n_2aveValue【体育館・プール】&#10;有形固定資産減価償却率">
          <a:extLst>
            <a:ext uri="{FF2B5EF4-FFF2-40B4-BE49-F238E27FC236}">
              <a16:creationId xmlns:a16="http://schemas.microsoft.com/office/drawing/2014/main" id="{04F73681-1F72-4749-8563-7428736C47F1}"/>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55" name="フローチャート: 判断 154">
          <a:extLst>
            <a:ext uri="{FF2B5EF4-FFF2-40B4-BE49-F238E27FC236}">
              <a16:creationId xmlns:a16="http://schemas.microsoft.com/office/drawing/2014/main" id="{AECFDB10-57E3-474D-8C8A-10133678F578}"/>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156" name="n_3aveValue【体育館・プール】&#10;有形固定資産減価償却率">
          <a:extLst>
            <a:ext uri="{FF2B5EF4-FFF2-40B4-BE49-F238E27FC236}">
              <a16:creationId xmlns:a16="http://schemas.microsoft.com/office/drawing/2014/main" id="{8A0BB38B-3C48-407D-BC62-DD9F35D92EB2}"/>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D142EBC-0AE9-47D9-996F-DF9154B51D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96A2E2C-934F-4CAD-A7B0-A71C1ED4E2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6E876C2-0943-4163-BE85-867A70BB06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6AC122F6-05BD-48E2-B81E-880F9292BB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03B2986-1CCB-4C7B-8947-43F1413989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2" name="楕円 161">
          <a:extLst>
            <a:ext uri="{FF2B5EF4-FFF2-40B4-BE49-F238E27FC236}">
              <a16:creationId xmlns:a16="http://schemas.microsoft.com/office/drawing/2014/main" id="{73978DCF-425F-4CA3-9C4F-1609F6B8B1A8}"/>
            </a:ext>
          </a:extLst>
        </xdr:cNvPr>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0B2D90A8-E2A1-49C6-BB01-0AA2E28351FD}"/>
            </a:ext>
          </a:extLst>
        </xdr:cNvPr>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64" name="楕円 163">
          <a:extLst>
            <a:ext uri="{FF2B5EF4-FFF2-40B4-BE49-F238E27FC236}">
              <a16:creationId xmlns:a16="http://schemas.microsoft.com/office/drawing/2014/main" id="{AB28D44F-1E07-4B4B-BB2C-8FE69D509EA1}"/>
            </a:ext>
          </a:extLst>
        </xdr:cNvPr>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60960</xdr:rowOff>
    </xdr:to>
    <xdr:cxnSp macro="">
      <xdr:nvCxnSpPr>
        <xdr:cNvPr id="165" name="直線コネクタ 164">
          <a:extLst>
            <a:ext uri="{FF2B5EF4-FFF2-40B4-BE49-F238E27FC236}">
              <a16:creationId xmlns:a16="http://schemas.microsoft.com/office/drawing/2014/main" id="{EDACBA8E-759B-47FE-A789-EE6E221C1685}"/>
            </a:ext>
          </a:extLst>
        </xdr:cNvPr>
        <xdr:cNvCxnSpPr/>
      </xdr:nvCxnSpPr>
      <xdr:spPr>
        <a:xfrm flipV="1">
          <a:off x="3797300" y="9963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66" name="楕円 165">
          <a:extLst>
            <a:ext uri="{FF2B5EF4-FFF2-40B4-BE49-F238E27FC236}">
              <a16:creationId xmlns:a16="http://schemas.microsoft.com/office/drawing/2014/main" id="{72A592A2-DA5A-4EDE-BECF-CDBB8CCD0EAE}"/>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102870</xdr:rowOff>
    </xdr:to>
    <xdr:cxnSp macro="">
      <xdr:nvCxnSpPr>
        <xdr:cNvPr id="167" name="直線コネクタ 166">
          <a:extLst>
            <a:ext uri="{FF2B5EF4-FFF2-40B4-BE49-F238E27FC236}">
              <a16:creationId xmlns:a16="http://schemas.microsoft.com/office/drawing/2014/main" id="{A2D9C875-5E4E-426B-AB48-764BEE26F99D}"/>
            </a:ext>
          </a:extLst>
        </xdr:cNvPr>
        <xdr:cNvCxnSpPr/>
      </xdr:nvCxnSpPr>
      <xdr:spPr>
        <a:xfrm flipV="1">
          <a:off x="2908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68" name="楕円 167">
          <a:extLst>
            <a:ext uri="{FF2B5EF4-FFF2-40B4-BE49-F238E27FC236}">
              <a16:creationId xmlns:a16="http://schemas.microsoft.com/office/drawing/2014/main" id="{C4C6A004-3AB8-48D9-8CDB-C0482DBB08CA}"/>
            </a:ext>
          </a:extLst>
        </xdr:cNvPr>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144780</xdr:rowOff>
    </xdr:to>
    <xdr:cxnSp macro="">
      <xdr:nvCxnSpPr>
        <xdr:cNvPr id="169" name="直線コネクタ 168">
          <a:extLst>
            <a:ext uri="{FF2B5EF4-FFF2-40B4-BE49-F238E27FC236}">
              <a16:creationId xmlns:a16="http://schemas.microsoft.com/office/drawing/2014/main" id="{5ECA70A4-71B6-4281-8633-53AB90F6D4B3}"/>
            </a:ext>
          </a:extLst>
        </xdr:cNvPr>
        <xdr:cNvCxnSpPr/>
      </xdr:nvCxnSpPr>
      <xdr:spPr>
        <a:xfrm flipV="1">
          <a:off x="2019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128287</xdr:rowOff>
    </xdr:from>
    <xdr:ext cx="405111" cy="259045"/>
    <xdr:sp macro="" textlink="">
      <xdr:nvSpPr>
        <xdr:cNvPr id="170" name="n_1mainValue【体育館・プール】&#10;有形固定資産減価償却率">
          <a:extLst>
            <a:ext uri="{FF2B5EF4-FFF2-40B4-BE49-F238E27FC236}">
              <a16:creationId xmlns:a16="http://schemas.microsoft.com/office/drawing/2014/main" id="{F2D86A3A-C274-4237-A62C-05FE9826D64C}"/>
            </a:ext>
          </a:extLst>
        </xdr:cNvPr>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mainValue【体育館・プール】&#10;有形固定資産減価償却率">
          <a:extLst>
            <a:ext uri="{FF2B5EF4-FFF2-40B4-BE49-F238E27FC236}">
              <a16:creationId xmlns:a16="http://schemas.microsoft.com/office/drawing/2014/main" id="{903AC33A-45D5-40FA-8581-298214F33C64}"/>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172" name="n_3mainValue【体育館・プール】&#10;有形固定資産減価償却率">
          <a:extLst>
            <a:ext uri="{FF2B5EF4-FFF2-40B4-BE49-F238E27FC236}">
              <a16:creationId xmlns:a16="http://schemas.microsoft.com/office/drawing/2014/main" id="{759D124A-F7AB-4B24-803D-BF533DFC5B13}"/>
            </a:ext>
          </a:extLst>
        </xdr:cNvPr>
        <xdr:cNvSpPr txBox="1"/>
      </xdr:nvSpPr>
      <xdr:spPr>
        <a:xfrm>
          <a:off x="1816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A87B0FA8-DF58-4569-B61D-3862506D48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65BC9F79-A26F-4B01-8DEB-0E9F967411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B2B6AA23-5F22-48DD-878A-956A7F9C68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20ACDB83-88AC-45FA-AC10-CBA00F4B08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B067B89D-CAFC-4675-81B1-EE470F4F1C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16AD1036-FC78-4108-BB25-E80A044789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CA9A551B-E187-473D-80F8-8C23416C5D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E482C69A-13A9-448D-9085-26B7EA1910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F2A51E60-D63C-419D-8C11-B15D827A7E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F4829C7-1985-4451-B249-19F9ACE8A9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88A6EF97-76E7-490E-B486-D6B2C66EFB7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a:extLst>
            <a:ext uri="{FF2B5EF4-FFF2-40B4-BE49-F238E27FC236}">
              <a16:creationId xmlns:a16="http://schemas.microsoft.com/office/drawing/2014/main" id="{D7A0BB4A-0E96-4E63-A111-5FC6EBE3D70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026ADDFA-157C-483A-A553-299307E4C3C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86" name="テキスト ボックス 185">
          <a:extLst>
            <a:ext uri="{FF2B5EF4-FFF2-40B4-BE49-F238E27FC236}">
              <a16:creationId xmlns:a16="http://schemas.microsoft.com/office/drawing/2014/main" id="{1FBC5D7A-1BB7-4C0C-B5B2-79BD356D3E7E}"/>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49960D5C-A281-4FB4-BEB3-40A16F856F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88" name="テキスト ボックス 187">
          <a:extLst>
            <a:ext uri="{FF2B5EF4-FFF2-40B4-BE49-F238E27FC236}">
              <a16:creationId xmlns:a16="http://schemas.microsoft.com/office/drawing/2014/main" id="{9FFD8BC6-0A89-4C48-AC2D-F6795B5E608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CF635608-FA9A-4A67-A686-F466098B106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0" name="テキスト ボックス 189">
          <a:extLst>
            <a:ext uri="{FF2B5EF4-FFF2-40B4-BE49-F238E27FC236}">
              <a16:creationId xmlns:a16="http://schemas.microsoft.com/office/drawing/2014/main" id="{ED0188E7-A2B4-478D-8005-E63D531C5666}"/>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ABD45DE-C417-420F-A461-56EED2BF12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2" name="テキスト ボックス 191">
          <a:extLst>
            <a:ext uri="{FF2B5EF4-FFF2-40B4-BE49-F238E27FC236}">
              <a16:creationId xmlns:a16="http://schemas.microsoft.com/office/drawing/2014/main" id="{0363666B-2B03-4623-8FA9-7145617DA13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02262F2D-E5A0-4141-8055-2E7913A799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94" name="直線コネクタ 193">
          <a:extLst>
            <a:ext uri="{FF2B5EF4-FFF2-40B4-BE49-F238E27FC236}">
              <a16:creationId xmlns:a16="http://schemas.microsoft.com/office/drawing/2014/main" id="{12695844-D145-4319-B5F4-91FC0228F2E9}"/>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95" name="【体育館・プール】&#10;一人当たり面積最小値テキスト">
          <a:extLst>
            <a:ext uri="{FF2B5EF4-FFF2-40B4-BE49-F238E27FC236}">
              <a16:creationId xmlns:a16="http://schemas.microsoft.com/office/drawing/2014/main" id="{427A5F1D-9F4D-4101-B276-B5F11CE5A25E}"/>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96" name="直線コネクタ 195">
          <a:extLst>
            <a:ext uri="{FF2B5EF4-FFF2-40B4-BE49-F238E27FC236}">
              <a16:creationId xmlns:a16="http://schemas.microsoft.com/office/drawing/2014/main" id="{92E1859D-56C9-43C2-BA4F-D8C9BF16BF3D}"/>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97" name="【体育館・プール】&#10;一人当たり面積最大値テキスト">
          <a:extLst>
            <a:ext uri="{FF2B5EF4-FFF2-40B4-BE49-F238E27FC236}">
              <a16:creationId xmlns:a16="http://schemas.microsoft.com/office/drawing/2014/main" id="{7E798BAB-814F-43C2-B9A4-2E20AC4412F1}"/>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98" name="直線コネクタ 197">
          <a:extLst>
            <a:ext uri="{FF2B5EF4-FFF2-40B4-BE49-F238E27FC236}">
              <a16:creationId xmlns:a16="http://schemas.microsoft.com/office/drawing/2014/main" id="{B77262FA-83F2-4347-A6AD-9FA21F5D5EA9}"/>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99" name="【体育館・プール】&#10;一人当たり面積平均値テキスト">
          <a:extLst>
            <a:ext uri="{FF2B5EF4-FFF2-40B4-BE49-F238E27FC236}">
              <a16:creationId xmlns:a16="http://schemas.microsoft.com/office/drawing/2014/main" id="{0935CC6B-215A-4649-B23A-C646989EF7E5}"/>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0" name="フローチャート: 判断 199">
          <a:extLst>
            <a:ext uri="{FF2B5EF4-FFF2-40B4-BE49-F238E27FC236}">
              <a16:creationId xmlns:a16="http://schemas.microsoft.com/office/drawing/2014/main" id="{ECCFECD2-8B67-4E64-B66D-C30C84EDCB7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01" name="フローチャート: 判断 200">
          <a:extLst>
            <a:ext uri="{FF2B5EF4-FFF2-40B4-BE49-F238E27FC236}">
              <a16:creationId xmlns:a16="http://schemas.microsoft.com/office/drawing/2014/main" id="{2725792C-AD9A-4C8B-831D-281D506B9911}"/>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24805</xdr:rowOff>
    </xdr:from>
    <xdr:ext cx="469744" cy="259045"/>
    <xdr:sp macro="" textlink="">
      <xdr:nvSpPr>
        <xdr:cNvPr id="202" name="n_1aveValue【体育館・プール】&#10;一人当たり面積">
          <a:extLst>
            <a:ext uri="{FF2B5EF4-FFF2-40B4-BE49-F238E27FC236}">
              <a16:creationId xmlns:a16="http://schemas.microsoft.com/office/drawing/2014/main" id="{D68580F2-0A7A-4D37-B5D6-B5D55728DEF1}"/>
            </a:ext>
          </a:extLst>
        </xdr:cNvPr>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03" name="フローチャート: 判断 202">
          <a:extLst>
            <a:ext uri="{FF2B5EF4-FFF2-40B4-BE49-F238E27FC236}">
              <a16:creationId xmlns:a16="http://schemas.microsoft.com/office/drawing/2014/main" id="{FFEA548B-0723-424C-ACD4-6698C9193F76}"/>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204" name="n_2aveValue【体育館・プール】&#10;一人当たり面積">
          <a:extLst>
            <a:ext uri="{FF2B5EF4-FFF2-40B4-BE49-F238E27FC236}">
              <a16:creationId xmlns:a16="http://schemas.microsoft.com/office/drawing/2014/main" id="{B921E668-49C0-4F82-AD5B-2C1F1CCCD9E7}"/>
            </a:ext>
          </a:extLst>
        </xdr:cNvPr>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05" name="フローチャート: 判断 204">
          <a:extLst>
            <a:ext uri="{FF2B5EF4-FFF2-40B4-BE49-F238E27FC236}">
              <a16:creationId xmlns:a16="http://schemas.microsoft.com/office/drawing/2014/main" id="{77FE6E71-0A85-49BD-BB40-B44FB3CED297}"/>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206" name="n_3aveValue【体育館・プール】&#10;一人当たり面積">
          <a:extLst>
            <a:ext uri="{FF2B5EF4-FFF2-40B4-BE49-F238E27FC236}">
              <a16:creationId xmlns:a16="http://schemas.microsoft.com/office/drawing/2014/main" id="{EB8C71D0-B1C0-4AFF-A7D1-43E2CCFB57B5}"/>
            </a:ext>
          </a:extLst>
        </xdr:cNvPr>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CB13021D-8D62-475E-AADB-8FFF0C397F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ED593686-89F6-401A-8743-321749D21B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9B554BD-5A8F-403A-897B-3C2E3B3879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78EC024-8F5F-4C0C-BBA3-DB665E8A7E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C8683F3-BB18-46C6-94FC-4FF1F1B4D4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103139</xdr:rowOff>
    </xdr:from>
    <xdr:to>
      <xdr:col>55</xdr:col>
      <xdr:colOff>50800</xdr:colOff>
      <xdr:row>64</xdr:row>
      <xdr:rowOff>33289</xdr:rowOff>
    </xdr:to>
    <xdr:sp macro="" textlink="">
      <xdr:nvSpPr>
        <xdr:cNvPr id="212" name="楕円 211">
          <a:extLst>
            <a:ext uri="{FF2B5EF4-FFF2-40B4-BE49-F238E27FC236}">
              <a16:creationId xmlns:a16="http://schemas.microsoft.com/office/drawing/2014/main" id="{AE854814-82DD-4FAB-86A3-FFCD87D2C281}"/>
            </a:ext>
          </a:extLst>
        </xdr:cNvPr>
        <xdr:cNvSpPr/>
      </xdr:nvSpPr>
      <xdr:spPr>
        <a:xfrm>
          <a:off x="10426700" y="109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13" name="【体育館・プール】&#10;一人当たり面積該当値テキスト">
          <a:extLst>
            <a:ext uri="{FF2B5EF4-FFF2-40B4-BE49-F238E27FC236}">
              <a16:creationId xmlns:a16="http://schemas.microsoft.com/office/drawing/2014/main" id="{1D71CB2E-C293-42B4-8B12-B13692888323}"/>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102911</xdr:rowOff>
    </xdr:from>
    <xdr:to>
      <xdr:col>50</xdr:col>
      <xdr:colOff>165100</xdr:colOff>
      <xdr:row>64</xdr:row>
      <xdr:rowOff>33061</xdr:rowOff>
    </xdr:to>
    <xdr:sp macro="" textlink="">
      <xdr:nvSpPr>
        <xdr:cNvPr id="214" name="楕円 213">
          <a:extLst>
            <a:ext uri="{FF2B5EF4-FFF2-40B4-BE49-F238E27FC236}">
              <a16:creationId xmlns:a16="http://schemas.microsoft.com/office/drawing/2014/main" id="{096E7632-068A-4332-ACFF-24CFE8832831}"/>
            </a:ext>
          </a:extLst>
        </xdr:cNvPr>
        <xdr:cNvSpPr/>
      </xdr:nvSpPr>
      <xdr:spPr>
        <a:xfrm>
          <a:off x="9588500" y="109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153711</xdr:rowOff>
    </xdr:from>
    <xdr:to>
      <xdr:col>55</xdr:col>
      <xdr:colOff>0</xdr:colOff>
      <xdr:row>63</xdr:row>
      <xdr:rowOff>153939</xdr:rowOff>
    </xdr:to>
    <xdr:cxnSp macro="">
      <xdr:nvCxnSpPr>
        <xdr:cNvPr id="215" name="直線コネクタ 214">
          <a:extLst>
            <a:ext uri="{FF2B5EF4-FFF2-40B4-BE49-F238E27FC236}">
              <a16:creationId xmlns:a16="http://schemas.microsoft.com/office/drawing/2014/main" id="{4A62021C-618F-442A-BB8B-A697AB9DC8C4}"/>
            </a:ext>
          </a:extLst>
        </xdr:cNvPr>
        <xdr:cNvCxnSpPr/>
      </xdr:nvCxnSpPr>
      <xdr:spPr>
        <a:xfrm>
          <a:off x="9639300" y="1095506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102750</xdr:rowOff>
    </xdr:from>
    <xdr:to>
      <xdr:col>46</xdr:col>
      <xdr:colOff>38100</xdr:colOff>
      <xdr:row>64</xdr:row>
      <xdr:rowOff>32900</xdr:rowOff>
    </xdr:to>
    <xdr:sp macro="" textlink="">
      <xdr:nvSpPr>
        <xdr:cNvPr id="216" name="楕円 215">
          <a:extLst>
            <a:ext uri="{FF2B5EF4-FFF2-40B4-BE49-F238E27FC236}">
              <a16:creationId xmlns:a16="http://schemas.microsoft.com/office/drawing/2014/main" id="{385340BC-ABAC-483C-8BCA-61FDF07CAE5A}"/>
            </a:ext>
          </a:extLst>
        </xdr:cNvPr>
        <xdr:cNvSpPr/>
      </xdr:nvSpPr>
      <xdr:spPr>
        <a:xfrm>
          <a:off x="8699500" y="109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153550</xdr:rowOff>
    </xdr:from>
    <xdr:to>
      <xdr:col>50</xdr:col>
      <xdr:colOff>114300</xdr:colOff>
      <xdr:row>63</xdr:row>
      <xdr:rowOff>153711</xdr:rowOff>
    </xdr:to>
    <xdr:cxnSp macro="">
      <xdr:nvCxnSpPr>
        <xdr:cNvPr id="217" name="直線コネクタ 216">
          <a:extLst>
            <a:ext uri="{FF2B5EF4-FFF2-40B4-BE49-F238E27FC236}">
              <a16:creationId xmlns:a16="http://schemas.microsoft.com/office/drawing/2014/main" id="{9364272D-804D-46C1-A6C7-814BC284185A}"/>
            </a:ext>
          </a:extLst>
        </xdr:cNvPr>
        <xdr:cNvCxnSpPr/>
      </xdr:nvCxnSpPr>
      <xdr:spPr>
        <a:xfrm>
          <a:off x="8750300" y="10954900"/>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102659</xdr:rowOff>
    </xdr:from>
    <xdr:to>
      <xdr:col>41</xdr:col>
      <xdr:colOff>101600</xdr:colOff>
      <xdr:row>64</xdr:row>
      <xdr:rowOff>32809</xdr:rowOff>
    </xdr:to>
    <xdr:sp macro="" textlink="">
      <xdr:nvSpPr>
        <xdr:cNvPr id="218" name="楕円 217">
          <a:extLst>
            <a:ext uri="{FF2B5EF4-FFF2-40B4-BE49-F238E27FC236}">
              <a16:creationId xmlns:a16="http://schemas.microsoft.com/office/drawing/2014/main" id="{FF8AF4C3-D541-4737-BF91-BC3A32F3C8E0}"/>
            </a:ext>
          </a:extLst>
        </xdr:cNvPr>
        <xdr:cNvSpPr/>
      </xdr:nvSpPr>
      <xdr:spPr>
        <a:xfrm>
          <a:off x="7810500" y="109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153459</xdr:rowOff>
    </xdr:from>
    <xdr:to>
      <xdr:col>45</xdr:col>
      <xdr:colOff>177800</xdr:colOff>
      <xdr:row>63</xdr:row>
      <xdr:rowOff>153550</xdr:rowOff>
    </xdr:to>
    <xdr:cxnSp macro="">
      <xdr:nvCxnSpPr>
        <xdr:cNvPr id="219" name="直線コネクタ 218">
          <a:extLst>
            <a:ext uri="{FF2B5EF4-FFF2-40B4-BE49-F238E27FC236}">
              <a16:creationId xmlns:a16="http://schemas.microsoft.com/office/drawing/2014/main" id="{F78552BC-88AD-4F33-B617-BA336F6AC399}"/>
            </a:ext>
          </a:extLst>
        </xdr:cNvPr>
        <xdr:cNvCxnSpPr/>
      </xdr:nvCxnSpPr>
      <xdr:spPr>
        <a:xfrm>
          <a:off x="7861300" y="109548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49588</xdr:rowOff>
    </xdr:from>
    <xdr:ext cx="469744" cy="259045"/>
    <xdr:sp macro="" textlink="">
      <xdr:nvSpPr>
        <xdr:cNvPr id="220" name="n_1mainValue【体育館・プール】&#10;一人当たり面積">
          <a:extLst>
            <a:ext uri="{FF2B5EF4-FFF2-40B4-BE49-F238E27FC236}">
              <a16:creationId xmlns:a16="http://schemas.microsoft.com/office/drawing/2014/main" id="{22156F14-2909-4AE5-B979-33510BB3FAB0}"/>
            </a:ext>
          </a:extLst>
        </xdr:cNvPr>
        <xdr:cNvSpPr txBox="1"/>
      </xdr:nvSpPr>
      <xdr:spPr>
        <a:xfrm>
          <a:off x="9391727" y="106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49427</xdr:rowOff>
    </xdr:from>
    <xdr:ext cx="469744" cy="259045"/>
    <xdr:sp macro="" textlink="">
      <xdr:nvSpPr>
        <xdr:cNvPr id="221" name="n_2mainValue【体育館・プール】&#10;一人当たり面積">
          <a:extLst>
            <a:ext uri="{FF2B5EF4-FFF2-40B4-BE49-F238E27FC236}">
              <a16:creationId xmlns:a16="http://schemas.microsoft.com/office/drawing/2014/main" id="{9C1016D6-2BC1-4C79-BA99-73CA253CF9D8}"/>
            </a:ext>
          </a:extLst>
        </xdr:cNvPr>
        <xdr:cNvSpPr txBox="1"/>
      </xdr:nvSpPr>
      <xdr:spPr>
        <a:xfrm>
          <a:off x="8515427" y="106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49336</xdr:rowOff>
    </xdr:from>
    <xdr:ext cx="469744" cy="259045"/>
    <xdr:sp macro="" textlink="">
      <xdr:nvSpPr>
        <xdr:cNvPr id="222" name="n_3mainValue【体育館・プール】&#10;一人当たり面積">
          <a:extLst>
            <a:ext uri="{FF2B5EF4-FFF2-40B4-BE49-F238E27FC236}">
              <a16:creationId xmlns:a16="http://schemas.microsoft.com/office/drawing/2014/main" id="{751CE72B-39BB-4DAB-A214-B257EAF606B0}"/>
            </a:ext>
          </a:extLst>
        </xdr:cNvPr>
        <xdr:cNvSpPr txBox="1"/>
      </xdr:nvSpPr>
      <xdr:spPr>
        <a:xfrm>
          <a:off x="7626427" y="106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38ADA827-DEB9-457E-BFB0-7B432AA1FF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2C8C7B62-F1C9-4F06-B144-F47CD91D70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7EAD560A-9B58-46A0-B355-B19CF7202B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163EE6D3-E7D3-485F-B6E3-D89C56FEB6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F9297B00-F7E9-4894-97E4-53892EF730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A9314C72-68E4-4F9B-937D-CFB646B52B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4328BD34-E8A5-422A-9F4B-E004594E0F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391871F8-69E0-4C38-B41D-B535BA0304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B6C3D2FE-E512-4760-83CC-8071568967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FD547133-AD47-4807-BFB3-8AD1334C81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0693FA24-E666-413D-AD8E-0C7B8401897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a:extLst>
            <a:ext uri="{FF2B5EF4-FFF2-40B4-BE49-F238E27FC236}">
              <a16:creationId xmlns:a16="http://schemas.microsoft.com/office/drawing/2014/main" id="{69E0B976-8703-41D3-940B-2D875FFF173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70A538E6-F941-419C-8331-DD1D2A78A63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949FFEDA-6065-4631-9118-E0834BB7D71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97E9CE55-8B77-4CB9-9B04-C51AE04B311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3E9C3982-0923-422E-AFA0-97451EAB5E4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6C979F43-926D-4FE4-A5A4-AC72E87B8EE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8A45E04C-4296-4B4D-9542-E1ACF498915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37D0E448-F03F-4C3B-B6BA-8735C37C147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352D5EBD-35E9-44EA-9400-98C8535AB58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5D899F8E-AF9F-4313-8333-97BA0DA0215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74779D55-10B3-4442-B24C-7C71856E8CA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1B9A3C91-7FAC-4CA0-B15D-22CC9DBD1C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D2957096-81AB-4609-8A83-45D067FCFDF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FC5F4035-7B5D-4E39-A3AF-4AAD4F6091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48" name="直線コネクタ 247">
          <a:extLst>
            <a:ext uri="{FF2B5EF4-FFF2-40B4-BE49-F238E27FC236}">
              <a16:creationId xmlns:a16="http://schemas.microsoft.com/office/drawing/2014/main" id="{59AF69FF-6F38-43D5-A44A-19C61F30E6E2}"/>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40989226-F7D4-4048-95D2-4BDF94B3321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0" name="直線コネクタ 249">
          <a:extLst>
            <a:ext uri="{FF2B5EF4-FFF2-40B4-BE49-F238E27FC236}">
              <a16:creationId xmlns:a16="http://schemas.microsoft.com/office/drawing/2014/main" id="{C7372A6A-BE2E-4E3D-828E-A6FF6123B0F4}"/>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25CB7301-BE8D-4280-9E33-7D0B9AD2463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a:extLst>
            <a:ext uri="{FF2B5EF4-FFF2-40B4-BE49-F238E27FC236}">
              <a16:creationId xmlns:a16="http://schemas.microsoft.com/office/drawing/2014/main" id="{5DAE70D9-5C77-480A-BBAF-6C04CF9248CA}"/>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5A39D65D-325F-46FE-A753-2998A6544112}"/>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4" name="フローチャート: 判断 253">
          <a:extLst>
            <a:ext uri="{FF2B5EF4-FFF2-40B4-BE49-F238E27FC236}">
              <a16:creationId xmlns:a16="http://schemas.microsoft.com/office/drawing/2014/main" id="{B596344D-1C71-45EC-9617-4E43E5DFC79D}"/>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55" name="フローチャート: 判断 254">
          <a:extLst>
            <a:ext uri="{FF2B5EF4-FFF2-40B4-BE49-F238E27FC236}">
              <a16:creationId xmlns:a16="http://schemas.microsoft.com/office/drawing/2014/main" id="{99653FFC-71F0-4EA9-96D6-AF32090FDFB4}"/>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56" name="n_1aveValue【福祉施設】&#10;有形固定資産減価償却率">
          <a:extLst>
            <a:ext uri="{FF2B5EF4-FFF2-40B4-BE49-F238E27FC236}">
              <a16:creationId xmlns:a16="http://schemas.microsoft.com/office/drawing/2014/main" id="{72DB5A50-AAE8-4BB1-BE20-93D96834034F}"/>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57" name="フローチャート: 判断 256">
          <a:extLst>
            <a:ext uri="{FF2B5EF4-FFF2-40B4-BE49-F238E27FC236}">
              <a16:creationId xmlns:a16="http://schemas.microsoft.com/office/drawing/2014/main" id="{03912257-406E-404D-A4FA-411A8BFD6031}"/>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258" name="n_2aveValue【福祉施設】&#10;有形固定資産減価償却率">
          <a:extLst>
            <a:ext uri="{FF2B5EF4-FFF2-40B4-BE49-F238E27FC236}">
              <a16:creationId xmlns:a16="http://schemas.microsoft.com/office/drawing/2014/main" id="{5952F38E-26F2-44D8-BE60-E38A377CED89}"/>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59" name="フローチャート: 判断 258">
          <a:extLst>
            <a:ext uri="{FF2B5EF4-FFF2-40B4-BE49-F238E27FC236}">
              <a16:creationId xmlns:a16="http://schemas.microsoft.com/office/drawing/2014/main" id="{9782D52C-D037-41B6-B4A4-6CB21AF43C7B}"/>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60" name="n_3aveValue【福祉施設】&#10;有形固定資産減価償却率">
          <a:extLst>
            <a:ext uri="{FF2B5EF4-FFF2-40B4-BE49-F238E27FC236}">
              <a16:creationId xmlns:a16="http://schemas.microsoft.com/office/drawing/2014/main" id="{25825061-F66A-4FB3-A2B1-E1C669F7F507}"/>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A50642E-72E0-4035-A2B4-C7A13FF1D5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73757DD-0FC5-4B63-90AD-5638FD10D7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6AE6E44-E78D-441D-87E6-5145EC2E19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D87CED7-D92C-40FC-9BE8-79D8136543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68A8AFB-C32E-43FD-B520-51B1A111814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85271</xdr:rowOff>
    </xdr:from>
    <xdr:to>
      <xdr:col>10</xdr:col>
      <xdr:colOff>165100</xdr:colOff>
      <xdr:row>83</xdr:row>
      <xdr:rowOff>15421</xdr:rowOff>
    </xdr:to>
    <xdr:sp macro="" textlink="">
      <xdr:nvSpPr>
        <xdr:cNvPr id="266" name="楕円 265">
          <a:extLst>
            <a:ext uri="{FF2B5EF4-FFF2-40B4-BE49-F238E27FC236}">
              <a16:creationId xmlns:a16="http://schemas.microsoft.com/office/drawing/2014/main" id="{A78421EC-3A65-48D8-8053-386700C18CAD}"/>
            </a:ext>
          </a:extLst>
        </xdr:cNvPr>
        <xdr:cNvSpPr/>
      </xdr:nvSpPr>
      <xdr:spPr>
        <a:xfrm>
          <a:off x="196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6548</xdr:rowOff>
    </xdr:from>
    <xdr:ext cx="405111" cy="259045"/>
    <xdr:sp macro="" textlink="">
      <xdr:nvSpPr>
        <xdr:cNvPr id="267" name="n_3mainValue【福祉施設】&#10;有形固定資産減価償却率">
          <a:extLst>
            <a:ext uri="{FF2B5EF4-FFF2-40B4-BE49-F238E27FC236}">
              <a16:creationId xmlns:a16="http://schemas.microsoft.com/office/drawing/2014/main" id="{C468D476-A4A0-4120-8EA6-B4130095EF45}"/>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26B9C176-7B8C-471A-8994-2C3EC5DDC5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3ADF2D0D-1A23-44F1-8106-0E861AF923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FC4465C-1250-4B99-945A-3D91A99878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DC6ECD0A-D22F-4C92-8D07-94C85B793D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C72C4188-40C5-45F0-A959-04047D2095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74D98818-BF65-4435-B929-7F7D9D6DF6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D4154DAD-B72C-47C3-B557-3EC984A38D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BD1D0134-0A17-43B5-8647-8DDEF75336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CA53CD68-C247-4BA9-8F2B-A5F5D7D6AF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6638F810-55E0-4501-8A03-F5EE44C541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35DA6797-1AC0-458D-9DD2-CDD0121C879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A862059D-4821-4026-88E1-381FD7919D8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69CEA082-EB82-4D30-A7E6-701C7B4E9C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D5E8FE8A-A465-4DF6-8DC4-135C0B0FEFD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3B2AFE7C-7485-47F2-9B91-6148BCF513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30182ACC-3CD6-4B57-A9A9-A8779931D1F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9BA2794C-3BD5-42A4-BA64-67F3853CAE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A458ACF1-F859-41EB-BF26-0D1240E2160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71B5D1E8-902D-44D4-ADAC-681BE5AAF5E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a:extLst>
            <a:ext uri="{FF2B5EF4-FFF2-40B4-BE49-F238E27FC236}">
              <a16:creationId xmlns:a16="http://schemas.microsoft.com/office/drawing/2014/main" id="{4BAAFB39-AFE8-4F5C-A4A5-F4317F76AA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F2478191-9E5B-483F-9A96-AF4E6B4927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5380C2A0-8BCB-4AD0-B3C2-734CCDA311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9E293E82-B71F-4799-989D-32567F3B1B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91" name="直線コネクタ 290">
          <a:extLst>
            <a:ext uri="{FF2B5EF4-FFF2-40B4-BE49-F238E27FC236}">
              <a16:creationId xmlns:a16="http://schemas.microsoft.com/office/drawing/2014/main" id="{828A39EC-03E6-419D-B5BE-2A4CD62A4612}"/>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92" name="【福祉施設】&#10;一人当たり面積最小値テキスト">
          <a:extLst>
            <a:ext uri="{FF2B5EF4-FFF2-40B4-BE49-F238E27FC236}">
              <a16:creationId xmlns:a16="http://schemas.microsoft.com/office/drawing/2014/main" id="{95C4FA44-BCBB-4FC8-833E-F0A96C185884}"/>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93" name="直線コネクタ 292">
          <a:extLst>
            <a:ext uri="{FF2B5EF4-FFF2-40B4-BE49-F238E27FC236}">
              <a16:creationId xmlns:a16="http://schemas.microsoft.com/office/drawing/2014/main" id="{FA24C9F1-D5D5-4B57-989F-DF8A2E2D844D}"/>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94" name="【福祉施設】&#10;一人当たり面積最大値テキスト">
          <a:extLst>
            <a:ext uri="{FF2B5EF4-FFF2-40B4-BE49-F238E27FC236}">
              <a16:creationId xmlns:a16="http://schemas.microsoft.com/office/drawing/2014/main" id="{AEB3518B-7D55-4882-B3C6-85ECAB656499}"/>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95" name="直線コネクタ 294">
          <a:extLst>
            <a:ext uri="{FF2B5EF4-FFF2-40B4-BE49-F238E27FC236}">
              <a16:creationId xmlns:a16="http://schemas.microsoft.com/office/drawing/2014/main" id="{ADD796EF-11D8-4505-8C9C-66DE9228C798}"/>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96" name="【福祉施設】&#10;一人当たり面積平均値テキスト">
          <a:extLst>
            <a:ext uri="{FF2B5EF4-FFF2-40B4-BE49-F238E27FC236}">
              <a16:creationId xmlns:a16="http://schemas.microsoft.com/office/drawing/2014/main" id="{0A43DD94-3441-4D19-B0CA-B8A0C5FB3491}"/>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97" name="フローチャート: 判断 296">
          <a:extLst>
            <a:ext uri="{FF2B5EF4-FFF2-40B4-BE49-F238E27FC236}">
              <a16:creationId xmlns:a16="http://schemas.microsoft.com/office/drawing/2014/main" id="{D85DF525-E740-4F6D-83B8-A6CF07CD276D}"/>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98" name="フローチャート: 判断 297">
          <a:extLst>
            <a:ext uri="{FF2B5EF4-FFF2-40B4-BE49-F238E27FC236}">
              <a16:creationId xmlns:a16="http://schemas.microsoft.com/office/drawing/2014/main" id="{8B9D420C-0433-4E14-AF70-C21F48ED5878}"/>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99" name="n_1aveValue【福祉施設】&#10;一人当たり面積">
          <a:extLst>
            <a:ext uri="{FF2B5EF4-FFF2-40B4-BE49-F238E27FC236}">
              <a16:creationId xmlns:a16="http://schemas.microsoft.com/office/drawing/2014/main" id="{67C347B3-7A44-42D7-9FF5-BB651FDB5758}"/>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300" name="フローチャート: 判断 299">
          <a:extLst>
            <a:ext uri="{FF2B5EF4-FFF2-40B4-BE49-F238E27FC236}">
              <a16:creationId xmlns:a16="http://schemas.microsoft.com/office/drawing/2014/main" id="{BD76E893-30D6-4698-811C-11A89D020F4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301" name="n_2aveValue【福祉施設】&#10;一人当たり面積">
          <a:extLst>
            <a:ext uri="{FF2B5EF4-FFF2-40B4-BE49-F238E27FC236}">
              <a16:creationId xmlns:a16="http://schemas.microsoft.com/office/drawing/2014/main" id="{436990BB-2224-4EE9-ADAB-346EC760785A}"/>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302" name="フローチャート: 判断 301">
          <a:extLst>
            <a:ext uri="{FF2B5EF4-FFF2-40B4-BE49-F238E27FC236}">
              <a16:creationId xmlns:a16="http://schemas.microsoft.com/office/drawing/2014/main" id="{892349EC-DCC1-4A7B-9C8D-1B078C1D9485}"/>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150131</xdr:rowOff>
    </xdr:from>
    <xdr:ext cx="469744" cy="259045"/>
    <xdr:sp macro="" textlink="">
      <xdr:nvSpPr>
        <xdr:cNvPr id="303" name="n_3aveValue【福祉施設】&#10;一人当たり面積">
          <a:extLst>
            <a:ext uri="{FF2B5EF4-FFF2-40B4-BE49-F238E27FC236}">
              <a16:creationId xmlns:a16="http://schemas.microsoft.com/office/drawing/2014/main" id="{971E7FCC-31A5-4587-8593-7F3C23709D86}"/>
            </a:ext>
          </a:extLst>
        </xdr:cNvPr>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3C1E6AA-8E71-495B-B86B-20FCC92C94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E76CA2E-1FBA-4C86-98AD-3D198D00F5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49D7F33-FA46-4823-9EF9-AB80D77746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92D7F5B-3001-4970-AF06-B20FE31053F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8E1ED2A3-0130-49DA-8DA9-874F5159DB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135889</xdr:rowOff>
    </xdr:from>
    <xdr:to>
      <xdr:col>41</xdr:col>
      <xdr:colOff>101600</xdr:colOff>
      <xdr:row>85</xdr:row>
      <xdr:rowOff>66039</xdr:rowOff>
    </xdr:to>
    <xdr:sp macro="" textlink="">
      <xdr:nvSpPr>
        <xdr:cNvPr id="309" name="楕円 308">
          <a:extLst>
            <a:ext uri="{FF2B5EF4-FFF2-40B4-BE49-F238E27FC236}">
              <a16:creationId xmlns:a16="http://schemas.microsoft.com/office/drawing/2014/main" id="{21C7D4B6-9015-4776-8D8E-8B6F173C0072}"/>
            </a:ext>
          </a:extLst>
        </xdr:cNvPr>
        <xdr:cNvSpPr/>
      </xdr:nvSpPr>
      <xdr:spPr>
        <a:xfrm>
          <a:off x="781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82566</xdr:rowOff>
    </xdr:from>
    <xdr:ext cx="469744" cy="259045"/>
    <xdr:sp macro="" textlink="">
      <xdr:nvSpPr>
        <xdr:cNvPr id="310" name="n_3mainValue【福祉施設】&#10;一人当たり面積">
          <a:extLst>
            <a:ext uri="{FF2B5EF4-FFF2-40B4-BE49-F238E27FC236}">
              <a16:creationId xmlns:a16="http://schemas.microsoft.com/office/drawing/2014/main" id="{C336A61A-FED6-4AE5-A423-D7A3DF6F078B}"/>
            </a:ext>
          </a:extLst>
        </xdr:cNvPr>
        <xdr:cNvSpPr txBox="1"/>
      </xdr:nvSpPr>
      <xdr:spPr>
        <a:xfrm>
          <a:off x="7626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C87111AF-3834-4B67-ACA9-1B934F0887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9662CB3E-A85E-4958-8B20-A8DEC812B45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3DF68776-3F79-4F61-AF96-4DC55135CE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FB734D9A-05E2-4987-957C-B54538200F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F4327F1E-FAE0-4D92-9ACF-B9B83D1445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CDE49E9B-E2B4-458B-9462-513A77DC32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15A8760E-2227-40FE-9E2D-9FFE9AFE29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B07E6043-DEB6-4006-A353-DD006897B6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1ED29710-2AB4-4841-9BC8-54597D49A3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9B4240FF-A770-432D-BD4A-7ACC47A512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2C0028BC-982B-4A61-B0FB-87C58815E5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D523247C-5F4E-4270-BCF2-B3AFFE3844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7261BF2B-5320-4FC1-9108-9E74EBD0F7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1D62F4BB-25FB-4853-AD88-E8922FE169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74C14AEB-5C09-4478-8561-E07ADDD99B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329E9C88-7DB6-4983-8936-EBFC8120D3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1C2BFBD3-9097-4915-806C-B5C8684C9B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3CD4C151-C17A-4D48-BBB0-26140DA6C4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0982F462-F381-4253-BFC8-4AD8D11E43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81351EDB-A8F3-4FE7-8454-400E666FFC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7CFB0319-01AE-4C9D-BB49-B77F838DF5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11F14198-43E8-47B7-ABCB-5B02D3E5B3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D7245450-0E0D-494D-8FA0-34C579124B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259402CC-5434-43F6-B2C3-989C2DC3C3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id="{61328C3B-6782-403A-9924-41393F045A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id="{5F7E85BE-A139-4E47-A025-E269CDC3AE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id="{10E9016D-7656-4D86-A2BF-DDE58E3FF1A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id="{3642E2C1-86A2-4A1C-BB31-3461BDAD450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id="{4D45E764-5C9B-4326-987A-FACE2111DB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id="{02AA8E18-E99E-48CE-B6D5-A2D59B0EC7A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id="{BB23E885-8F25-40AB-A9A1-8B7AB2D493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id="{B7A34F5E-2217-430F-858E-57D1997244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id="{55A70B71-6523-4B55-A26A-3FD70903502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id="{161BF1EF-C4DF-4815-A844-F881C6988D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id="{4F058639-3A83-4FB8-8BBD-94C9784AD03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id="{20498D1D-3FCB-4E0B-8773-2D8E4790C3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id="{64C6429A-FBB8-43B2-A483-4ECED30EF6B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id="{5443C2FF-7568-4512-8E6B-C26DA8BD24B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5D9A60F5-8914-48CE-ACF2-D1B897DFD7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32EA7C8A-5AA2-4E66-A3C0-7D0CA89A90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a:extLst>
            <a:ext uri="{FF2B5EF4-FFF2-40B4-BE49-F238E27FC236}">
              <a16:creationId xmlns:a16="http://schemas.microsoft.com/office/drawing/2014/main" id="{78B3D4AB-1FF7-4685-B532-ED4E21091D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52" name="直線コネクタ 351">
          <a:extLst>
            <a:ext uri="{FF2B5EF4-FFF2-40B4-BE49-F238E27FC236}">
              <a16:creationId xmlns:a16="http://schemas.microsoft.com/office/drawing/2014/main" id="{6B872A57-0F95-4C19-940A-59FAA0360458}"/>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53" name="【一般廃棄物処理施設】&#10;有形固定資産減価償却率最小値テキスト">
          <a:extLst>
            <a:ext uri="{FF2B5EF4-FFF2-40B4-BE49-F238E27FC236}">
              <a16:creationId xmlns:a16="http://schemas.microsoft.com/office/drawing/2014/main" id="{27766D27-E273-4C6C-B2A8-5D13BE7F842A}"/>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54" name="直線コネクタ 353">
          <a:extLst>
            <a:ext uri="{FF2B5EF4-FFF2-40B4-BE49-F238E27FC236}">
              <a16:creationId xmlns:a16="http://schemas.microsoft.com/office/drawing/2014/main" id="{5A25ED22-2E22-44EE-A9A8-92ED6234B26E}"/>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一般廃棄物処理施設】&#10;有形固定資産減価償却率最大値テキスト">
          <a:extLst>
            <a:ext uri="{FF2B5EF4-FFF2-40B4-BE49-F238E27FC236}">
              <a16:creationId xmlns:a16="http://schemas.microsoft.com/office/drawing/2014/main" id="{053C0CED-2201-4851-8960-532969B5C7A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a:extLst>
            <a:ext uri="{FF2B5EF4-FFF2-40B4-BE49-F238E27FC236}">
              <a16:creationId xmlns:a16="http://schemas.microsoft.com/office/drawing/2014/main" id="{F148D9D9-42F8-48E0-9707-CAED573EBE6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57" name="【一般廃棄物処理施設】&#10;有形固定資産減価償却率平均値テキスト">
          <a:extLst>
            <a:ext uri="{FF2B5EF4-FFF2-40B4-BE49-F238E27FC236}">
              <a16:creationId xmlns:a16="http://schemas.microsoft.com/office/drawing/2014/main" id="{B4A0956C-3615-437F-9783-131F46D65C7A}"/>
            </a:ext>
          </a:extLst>
        </xdr:cNvPr>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58" name="フローチャート: 判断 357">
          <a:extLst>
            <a:ext uri="{FF2B5EF4-FFF2-40B4-BE49-F238E27FC236}">
              <a16:creationId xmlns:a16="http://schemas.microsoft.com/office/drawing/2014/main" id="{9C0B8BD4-F138-4A20-8568-90D03B5883B1}"/>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59" name="フローチャート: 判断 358">
          <a:extLst>
            <a:ext uri="{FF2B5EF4-FFF2-40B4-BE49-F238E27FC236}">
              <a16:creationId xmlns:a16="http://schemas.microsoft.com/office/drawing/2014/main" id="{BA9E0952-C644-4985-B7EF-9ECE3722FCD7}"/>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360" name="n_1aveValue【一般廃棄物処理施設】&#10;有形固定資産減価償却率">
          <a:extLst>
            <a:ext uri="{FF2B5EF4-FFF2-40B4-BE49-F238E27FC236}">
              <a16:creationId xmlns:a16="http://schemas.microsoft.com/office/drawing/2014/main" id="{27EBD5C1-9BEC-401E-A330-B72F1865675B}"/>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61" name="フローチャート: 判断 360">
          <a:extLst>
            <a:ext uri="{FF2B5EF4-FFF2-40B4-BE49-F238E27FC236}">
              <a16:creationId xmlns:a16="http://schemas.microsoft.com/office/drawing/2014/main" id="{0E93702F-7744-456C-8313-F5B779EC601D}"/>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62" name="n_2aveValue【一般廃棄物処理施設】&#10;有形固定資産減価償却率">
          <a:extLst>
            <a:ext uri="{FF2B5EF4-FFF2-40B4-BE49-F238E27FC236}">
              <a16:creationId xmlns:a16="http://schemas.microsoft.com/office/drawing/2014/main" id="{E0657B0D-6B99-4127-A9DC-75243E050BB3}"/>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63" name="フローチャート: 判断 362">
          <a:extLst>
            <a:ext uri="{FF2B5EF4-FFF2-40B4-BE49-F238E27FC236}">
              <a16:creationId xmlns:a16="http://schemas.microsoft.com/office/drawing/2014/main" id="{C7B1F1A3-BDAE-41C6-8B7C-A187CDE0E386}"/>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364" name="n_3aveValue【一般廃棄物処理施設】&#10;有形固定資産減価償却率">
          <a:extLst>
            <a:ext uri="{FF2B5EF4-FFF2-40B4-BE49-F238E27FC236}">
              <a16:creationId xmlns:a16="http://schemas.microsoft.com/office/drawing/2014/main" id="{233C2FF1-1679-4ECA-A8A4-1FBBE127059D}"/>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13B71BA-DBC6-4B6F-9532-3E30F780AB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67E03481-EFDE-4B69-8D0E-28DC9CB84E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74382ED-E894-479B-A584-E3361B93CF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71B648F-D4B6-4712-843C-DE2B65E44B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0327BD5-5AD4-42D0-880B-B899BF813A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xdr:rowOff>
    </xdr:from>
    <xdr:to>
      <xdr:col>85</xdr:col>
      <xdr:colOff>177800</xdr:colOff>
      <xdr:row>34</xdr:row>
      <xdr:rowOff>115570</xdr:rowOff>
    </xdr:to>
    <xdr:sp macro="" textlink="">
      <xdr:nvSpPr>
        <xdr:cNvPr id="370" name="楕円 369">
          <a:extLst>
            <a:ext uri="{FF2B5EF4-FFF2-40B4-BE49-F238E27FC236}">
              <a16:creationId xmlns:a16="http://schemas.microsoft.com/office/drawing/2014/main" id="{ED181407-F1D0-4E22-88A8-917F69F3BF1D}"/>
            </a:ext>
          </a:extLst>
        </xdr:cNvPr>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36847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5CD71E9E-AB0F-48AD-A674-B426C7B24919}"/>
            </a:ext>
          </a:extLst>
        </xdr:cNvPr>
        <xdr:cNvSpPr txBox="1"/>
      </xdr:nvSpPr>
      <xdr:spPr>
        <a:xfrm>
          <a:off x="16357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62956</xdr:rowOff>
    </xdr:from>
    <xdr:to>
      <xdr:col>81</xdr:col>
      <xdr:colOff>101600</xdr:colOff>
      <xdr:row>34</xdr:row>
      <xdr:rowOff>164556</xdr:rowOff>
    </xdr:to>
    <xdr:sp macro="" textlink="">
      <xdr:nvSpPr>
        <xdr:cNvPr id="372" name="楕円 371">
          <a:extLst>
            <a:ext uri="{FF2B5EF4-FFF2-40B4-BE49-F238E27FC236}">
              <a16:creationId xmlns:a16="http://schemas.microsoft.com/office/drawing/2014/main" id="{78B20017-9053-4C4E-8AD3-10987DC23EB1}"/>
            </a:ext>
          </a:extLst>
        </xdr:cNvPr>
        <xdr:cNvSpPr/>
      </xdr:nvSpPr>
      <xdr:spPr>
        <a:xfrm>
          <a:off x="1543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34</xdr:row>
      <xdr:rowOff>113756</xdr:rowOff>
    </xdr:to>
    <xdr:cxnSp macro="">
      <xdr:nvCxnSpPr>
        <xdr:cNvPr id="373" name="直線コネクタ 372">
          <a:extLst>
            <a:ext uri="{FF2B5EF4-FFF2-40B4-BE49-F238E27FC236}">
              <a16:creationId xmlns:a16="http://schemas.microsoft.com/office/drawing/2014/main" id="{43C2A912-3BEF-4797-8C8A-F48032FF3863}"/>
            </a:ext>
          </a:extLst>
        </xdr:cNvPr>
        <xdr:cNvCxnSpPr/>
      </xdr:nvCxnSpPr>
      <xdr:spPr>
        <a:xfrm flipV="1">
          <a:off x="15481300" y="589407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9633</xdr:rowOff>
    </xdr:from>
    <xdr:ext cx="405111" cy="259045"/>
    <xdr:sp macro="" textlink="">
      <xdr:nvSpPr>
        <xdr:cNvPr id="374" name="n_1mainValue【一般廃棄物処理施設】&#10;有形固定資産減価償却率">
          <a:extLst>
            <a:ext uri="{FF2B5EF4-FFF2-40B4-BE49-F238E27FC236}">
              <a16:creationId xmlns:a16="http://schemas.microsoft.com/office/drawing/2014/main" id="{680FBA24-BD8C-4513-BCF2-41736266F5F3}"/>
            </a:ext>
          </a:extLst>
        </xdr:cNvPr>
        <xdr:cNvSpPr txBox="1"/>
      </xdr:nvSpPr>
      <xdr:spPr>
        <a:xfrm>
          <a:off x="1526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E070AC5A-577E-4D51-9F1D-AA8ECF7C1D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F96262AC-E1C2-4B15-9A6F-CDCEE1B0F4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DD09AB9B-E40C-4B97-8753-D22DE79DC4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2793E24F-FD0C-4751-AB80-582C485A67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4A5BEF7D-8BDC-4B1F-BF6C-8B18E5ECD5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F9D17845-A562-4270-9E1D-902A7C2F26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DF02264E-9F8F-472D-97C3-43E37D0B87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6063CAF0-7A33-4FE5-BDE8-211032ACE8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1AF3EF92-A8F7-4E54-ABB5-A045AA9C4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29CE1AD9-6703-4EA9-81FC-72C734E595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a:extLst>
            <a:ext uri="{FF2B5EF4-FFF2-40B4-BE49-F238E27FC236}">
              <a16:creationId xmlns:a16="http://schemas.microsoft.com/office/drawing/2014/main" id="{7EB9D4C6-8EE8-41E8-814C-8AC51E5F93A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6" name="テキスト ボックス 385">
          <a:extLst>
            <a:ext uri="{FF2B5EF4-FFF2-40B4-BE49-F238E27FC236}">
              <a16:creationId xmlns:a16="http://schemas.microsoft.com/office/drawing/2014/main" id="{7D5BE08B-5326-47E2-BB47-1F3E6DDB516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a:extLst>
            <a:ext uri="{FF2B5EF4-FFF2-40B4-BE49-F238E27FC236}">
              <a16:creationId xmlns:a16="http://schemas.microsoft.com/office/drawing/2014/main" id="{49ED8AD4-D728-4348-8453-BFD36606F07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8" name="テキスト ボックス 387">
          <a:extLst>
            <a:ext uri="{FF2B5EF4-FFF2-40B4-BE49-F238E27FC236}">
              <a16:creationId xmlns:a16="http://schemas.microsoft.com/office/drawing/2014/main" id="{A6A12028-A872-4451-B8F3-17847374CE5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a:extLst>
            <a:ext uri="{FF2B5EF4-FFF2-40B4-BE49-F238E27FC236}">
              <a16:creationId xmlns:a16="http://schemas.microsoft.com/office/drawing/2014/main" id="{5DF9BBA7-4207-42BA-8CB0-9810FDA07A2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0" name="テキスト ボックス 389">
          <a:extLst>
            <a:ext uri="{FF2B5EF4-FFF2-40B4-BE49-F238E27FC236}">
              <a16:creationId xmlns:a16="http://schemas.microsoft.com/office/drawing/2014/main" id="{39B2CFB5-2E3F-432B-9A3D-61BB37BED57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a:extLst>
            <a:ext uri="{FF2B5EF4-FFF2-40B4-BE49-F238E27FC236}">
              <a16:creationId xmlns:a16="http://schemas.microsoft.com/office/drawing/2014/main" id="{C27D110F-ECA9-4D01-96BE-53128B4417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2" name="テキスト ボックス 391">
          <a:extLst>
            <a:ext uri="{FF2B5EF4-FFF2-40B4-BE49-F238E27FC236}">
              <a16:creationId xmlns:a16="http://schemas.microsoft.com/office/drawing/2014/main" id="{F445A067-2B3D-470C-83AE-6747BBD95A8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a:extLst>
            <a:ext uri="{FF2B5EF4-FFF2-40B4-BE49-F238E27FC236}">
              <a16:creationId xmlns:a16="http://schemas.microsoft.com/office/drawing/2014/main" id="{B43C60B5-7E5F-4EE1-9FE8-34EDEE3D0D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4" name="テキスト ボックス 393">
          <a:extLst>
            <a:ext uri="{FF2B5EF4-FFF2-40B4-BE49-F238E27FC236}">
              <a16:creationId xmlns:a16="http://schemas.microsoft.com/office/drawing/2014/main" id="{82B04BF4-F5AC-4D92-9454-CF86130CAB6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a:extLst>
            <a:ext uri="{FF2B5EF4-FFF2-40B4-BE49-F238E27FC236}">
              <a16:creationId xmlns:a16="http://schemas.microsoft.com/office/drawing/2014/main" id="{E7D609F3-2DB5-4AE3-A69E-2338B2CD50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96" name="直線コネクタ 395">
          <a:extLst>
            <a:ext uri="{FF2B5EF4-FFF2-40B4-BE49-F238E27FC236}">
              <a16:creationId xmlns:a16="http://schemas.microsoft.com/office/drawing/2014/main" id="{AE59185C-2EDB-4196-BBBB-41C1277DD1D5}"/>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97" name="【一般廃棄物処理施設】&#10;一人当たり有形固定資産（償却資産）額最小値テキスト">
          <a:extLst>
            <a:ext uri="{FF2B5EF4-FFF2-40B4-BE49-F238E27FC236}">
              <a16:creationId xmlns:a16="http://schemas.microsoft.com/office/drawing/2014/main" id="{4DADB791-1606-47D6-B4D0-33AB6C5DA8CB}"/>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98" name="直線コネクタ 397">
          <a:extLst>
            <a:ext uri="{FF2B5EF4-FFF2-40B4-BE49-F238E27FC236}">
              <a16:creationId xmlns:a16="http://schemas.microsoft.com/office/drawing/2014/main" id="{82D4E193-7C8F-4025-82A3-E1EB5A80408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99" name="【一般廃棄物処理施設】&#10;一人当たり有形固定資産（償却資産）額最大値テキスト">
          <a:extLst>
            <a:ext uri="{FF2B5EF4-FFF2-40B4-BE49-F238E27FC236}">
              <a16:creationId xmlns:a16="http://schemas.microsoft.com/office/drawing/2014/main" id="{90D9DE90-45BB-4833-8D30-FF4CE2678962}"/>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00" name="直線コネクタ 399">
          <a:extLst>
            <a:ext uri="{FF2B5EF4-FFF2-40B4-BE49-F238E27FC236}">
              <a16:creationId xmlns:a16="http://schemas.microsoft.com/office/drawing/2014/main" id="{66EC9C63-36AF-47E7-AE50-BB6DF3BC53A1}"/>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01" name="【一般廃棄物処理施設】&#10;一人当たり有形固定資産（償却資産）額平均値テキスト">
          <a:extLst>
            <a:ext uri="{FF2B5EF4-FFF2-40B4-BE49-F238E27FC236}">
              <a16:creationId xmlns:a16="http://schemas.microsoft.com/office/drawing/2014/main" id="{AF4BB887-8EB1-47FF-9BB7-45DBBCA13B42}"/>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02" name="フローチャート: 判断 401">
          <a:extLst>
            <a:ext uri="{FF2B5EF4-FFF2-40B4-BE49-F238E27FC236}">
              <a16:creationId xmlns:a16="http://schemas.microsoft.com/office/drawing/2014/main" id="{FC0AA32C-1E72-4D95-B815-24978C10A64F}"/>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03" name="フローチャート: 判断 402">
          <a:extLst>
            <a:ext uri="{FF2B5EF4-FFF2-40B4-BE49-F238E27FC236}">
              <a16:creationId xmlns:a16="http://schemas.microsoft.com/office/drawing/2014/main" id="{4B0FC7FD-A091-4D4D-9BE3-20E9DC33A99B}"/>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1C9B83C1-6E68-41D6-A385-2F3161738E2B}"/>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05" name="フローチャート: 判断 404">
          <a:extLst>
            <a:ext uri="{FF2B5EF4-FFF2-40B4-BE49-F238E27FC236}">
              <a16:creationId xmlns:a16="http://schemas.microsoft.com/office/drawing/2014/main" id="{F25ED15B-7545-4C4B-B68D-71668301A9DE}"/>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967EF8B0-51F3-450D-BB0A-150167F61B66}"/>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07" name="フローチャート: 判断 406">
          <a:extLst>
            <a:ext uri="{FF2B5EF4-FFF2-40B4-BE49-F238E27FC236}">
              <a16:creationId xmlns:a16="http://schemas.microsoft.com/office/drawing/2014/main" id="{D181348C-9695-46BA-B9A0-B469867AAE1E}"/>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08" name="n_3aveValue【一般廃棄物処理施設】&#10;一人当たり有形固定資産（償却資産）額">
          <a:extLst>
            <a:ext uri="{FF2B5EF4-FFF2-40B4-BE49-F238E27FC236}">
              <a16:creationId xmlns:a16="http://schemas.microsoft.com/office/drawing/2014/main" id="{BCB296FF-1F24-48DF-A5CE-966B22FA1E21}"/>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D2FD1B7-01F8-42F0-A8AE-85414D5270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FFFEE65-6A65-4726-A65A-816EACAAF4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DFFD5C4-63A7-474A-987D-6E593E243B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AD109298-3D6F-4EC1-B974-9D04C59CEC0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51ABEB3A-4F9A-49AC-B42A-3E8110EB71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76597</xdr:rowOff>
    </xdr:from>
    <xdr:to>
      <xdr:col>116</xdr:col>
      <xdr:colOff>114300</xdr:colOff>
      <xdr:row>41</xdr:row>
      <xdr:rowOff>6747</xdr:rowOff>
    </xdr:to>
    <xdr:sp macro="" textlink="">
      <xdr:nvSpPr>
        <xdr:cNvPr id="414" name="楕円 413">
          <a:extLst>
            <a:ext uri="{FF2B5EF4-FFF2-40B4-BE49-F238E27FC236}">
              <a16:creationId xmlns:a16="http://schemas.microsoft.com/office/drawing/2014/main" id="{5D3E6399-66C9-4BFB-AF56-11A008621A0C}"/>
            </a:ext>
          </a:extLst>
        </xdr:cNvPr>
        <xdr:cNvSpPr/>
      </xdr:nvSpPr>
      <xdr:spPr>
        <a:xfrm>
          <a:off x="22110700" y="69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55024</xdr:rowOff>
    </xdr:from>
    <xdr:ext cx="534377" cy="259045"/>
    <xdr:sp macro="" textlink="">
      <xdr:nvSpPr>
        <xdr:cNvPr id="415" name="【一般廃棄物処理施設】&#10;一人当たり有形固定資産（償却資産）額該当値テキスト">
          <a:extLst>
            <a:ext uri="{FF2B5EF4-FFF2-40B4-BE49-F238E27FC236}">
              <a16:creationId xmlns:a16="http://schemas.microsoft.com/office/drawing/2014/main" id="{226ACCCE-8857-4EB0-BEA1-9AEC91EE0BBE}"/>
            </a:ext>
          </a:extLst>
        </xdr:cNvPr>
        <xdr:cNvSpPr txBox="1"/>
      </xdr:nvSpPr>
      <xdr:spPr>
        <a:xfrm>
          <a:off x="22199600" y="69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77646</xdr:rowOff>
    </xdr:from>
    <xdr:to>
      <xdr:col>112</xdr:col>
      <xdr:colOff>38100</xdr:colOff>
      <xdr:row>41</xdr:row>
      <xdr:rowOff>7796</xdr:rowOff>
    </xdr:to>
    <xdr:sp macro="" textlink="">
      <xdr:nvSpPr>
        <xdr:cNvPr id="416" name="楕円 415">
          <a:extLst>
            <a:ext uri="{FF2B5EF4-FFF2-40B4-BE49-F238E27FC236}">
              <a16:creationId xmlns:a16="http://schemas.microsoft.com/office/drawing/2014/main" id="{7081371C-346B-4005-A986-728886437DF0}"/>
            </a:ext>
          </a:extLst>
        </xdr:cNvPr>
        <xdr:cNvSpPr/>
      </xdr:nvSpPr>
      <xdr:spPr>
        <a:xfrm>
          <a:off x="21272500" y="69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127397</xdr:rowOff>
    </xdr:from>
    <xdr:to>
      <xdr:col>116</xdr:col>
      <xdr:colOff>63500</xdr:colOff>
      <xdr:row>40</xdr:row>
      <xdr:rowOff>128446</xdr:rowOff>
    </xdr:to>
    <xdr:cxnSp macro="">
      <xdr:nvCxnSpPr>
        <xdr:cNvPr id="417" name="直線コネクタ 416">
          <a:extLst>
            <a:ext uri="{FF2B5EF4-FFF2-40B4-BE49-F238E27FC236}">
              <a16:creationId xmlns:a16="http://schemas.microsoft.com/office/drawing/2014/main" id="{6A38E875-6C71-4F2B-9386-DC8601F22EDD}"/>
            </a:ext>
          </a:extLst>
        </xdr:cNvPr>
        <xdr:cNvCxnSpPr/>
      </xdr:nvCxnSpPr>
      <xdr:spPr>
        <a:xfrm flipV="1">
          <a:off x="21323300" y="6985397"/>
          <a:ext cx="8382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170373</xdr:rowOff>
    </xdr:from>
    <xdr:ext cx="534377" cy="259045"/>
    <xdr:sp macro="" textlink="">
      <xdr:nvSpPr>
        <xdr:cNvPr id="418" name="n_1mainValue【一般廃棄物処理施設】&#10;一人当たり有形固定資産（償却資産）額">
          <a:extLst>
            <a:ext uri="{FF2B5EF4-FFF2-40B4-BE49-F238E27FC236}">
              <a16:creationId xmlns:a16="http://schemas.microsoft.com/office/drawing/2014/main" id="{87C81D30-285C-458D-B0C7-1D092B9A3F03}"/>
            </a:ext>
          </a:extLst>
        </xdr:cNvPr>
        <xdr:cNvSpPr txBox="1"/>
      </xdr:nvSpPr>
      <xdr:spPr>
        <a:xfrm>
          <a:off x="21043411" y="70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5B9A4465-84BC-489E-BCAA-A2993FA2E6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B92734C3-6815-4C30-864D-EF98864940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8585EE5C-8D37-4F87-9287-303D956679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D541576B-9365-4391-8A2E-89E66D391AC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3AB29C6F-EF96-4127-8894-C532A134F2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A9AB23EE-78D5-4C78-9DF5-BDA19991AA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30472DD0-6126-4DD6-BED3-2F02D5A09A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41E2222A-BF24-4698-805D-EDC0F6B8AA1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id="{95A5E2A2-5424-431D-9760-9E621BB452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id="{B1F08AF3-A6C4-4836-8AA0-DAF24D8022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id="{18C88085-7B97-4D9A-BCB4-E0F8DB7DA2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id="{C90D6FF3-CC9D-44D5-9A8E-5E96B35CB9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id="{97D919CE-2BCC-4210-8579-EAA4E8A143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id="{07326F57-31F2-49C4-BE68-D9330F9914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id="{36668A3B-21AF-4ACD-95E0-1A12187875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id="{98F6BBB8-A002-4382-979E-16995DBFB5E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a:extLst>
            <a:ext uri="{FF2B5EF4-FFF2-40B4-BE49-F238E27FC236}">
              <a16:creationId xmlns:a16="http://schemas.microsoft.com/office/drawing/2014/main" id="{8A66A853-5A52-4EA4-9625-D568CD5417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a:extLst>
            <a:ext uri="{FF2B5EF4-FFF2-40B4-BE49-F238E27FC236}">
              <a16:creationId xmlns:a16="http://schemas.microsoft.com/office/drawing/2014/main" id="{53712345-81CC-4BC9-BA86-0AF5DDDA13E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a:extLst>
            <a:ext uri="{FF2B5EF4-FFF2-40B4-BE49-F238E27FC236}">
              <a16:creationId xmlns:a16="http://schemas.microsoft.com/office/drawing/2014/main" id="{96E783EE-3CB2-4592-A371-A1D1CDFBAF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a:extLst>
            <a:ext uri="{FF2B5EF4-FFF2-40B4-BE49-F238E27FC236}">
              <a16:creationId xmlns:a16="http://schemas.microsoft.com/office/drawing/2014/main" id="{B22A16A3-E74E-4339-BD66-FBF257C000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a:extLst>
            <a:ext uri="{FF2B5EF4-FFF2-40B4-BE49-F238E27FC236}">
              <a16:creationId xmlns:a16="http://schemas.microsoft.com/office/drawing/2014/main" id="{FFE4DA7A-9DF0-48AE-8C99-61FD70AC99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a:extLst>
            <a:ext uri="{FF2B5EF4-FFF2-40B4-BE49-F238E27FC236}">
              <a16:creationId xmlns:a16="http://schemas.microsoft.com/office/drawing/2014/main" id="{2FA21758-86B0-42D7-B4C2-F8335C826A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a:extLst>
            <a:ext uri="{FF2B5EF4-FFF2-40B4-BE49-F238E27FC236}">
              <a16:creationId xmlns:a16="http://schemas.microsoft.com/office/drawing/2014/main" id="{4E3190D6-653F-46ED-8722-385B26F2C9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a:extLst>
            <a:ext uri="{FF2B5EF4-FFF2-40B4-BE49-F238E27FC236}">
              <a16:creationId xmlns:a16="http://schemas.microsoft.com/office/drawing/2014/main" id="{68EDBFC3-C507-4A02-8AB8-C3D550FEFC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a:extLst>
            <a:ext uri="{FF2B5EF4-FFF2-40B4-BE49-F238E27FC236}">
              <a16:creationId xmlns:a16="http://schemas.microsoft.com/office/drawing/2014/main" id="{206624F4-F678-431A-AE92-2EF44E7F1E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a:extLst>
            <a:ext uri="{FF2B5EF4-FFF2-40B4-BE49-F238E27FC236}">
              <a16:creationId xmlns:a16="http://schemas.microsoft.com/office/drawing/2014/main" id="{4259080F-6EAC-4B03-B953-D3BC328EDD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a:extLst>
            <a:ext uri="{FF2B5EF4-FFF2-40B4-BE49-F238E27FC236}">
              <a16:creationId xmlns:a16="http://schemas.microsoft.com/office/drawing/2014/main" id="{C998C4A7-41D7-4375-BFC9-FD5D258649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a:extLst>
            <a:ext uri="{FF2B5EF4-FFF2-40B4-BE49-F238E27FC236}">
              <a16:creationId xmlns:a16="http://schemas.microsoft.com/office/drawing/2014/main" id="{B3C0A15B-7010-47F3-A27B-48AB436ED9D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a:extLst>
            <a:ext uri="{FF2B5EF4-FFF2-40B4-BE49-F238E27FC236}">
              <a16:creationId xmlns:a16="http://schemas.microsoft.com/office/drawing/2014/main" id="{D1052D60-C1B9-4B15-9150-9858A1DE6C5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a:extLst>
            <a:ext uri="{FF2B5EF4-FFF2-40B4-BE49-F238E27FC236}">
              <a16:creationId xmlns:a16="http://schemas.microsoft.com/office/drawing/2014/main" id="{9DA7547F-0D6C-48B4-A43E-79233F7F82C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a:extLst>
            <a:ext uri="{FF2B5EF4-FFF2-40B4-BE49-F238E27FC236}">
              <a16:creationId xmlns:a16="http://schemas.microsoft.com/office/drawing/2014/main" id="{6B4B1E2E-65BF-445C-8139-42162BE1F6F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a:extLst>
            <a:ext uri="{FF2B5EF4-FFF2-40B4-BE49-F238E27FC236}">
              <a16:creationId xmlns:a16="http://schemas.microsoft.com/office/drawing/2014/main" id="{6E7B3007-025E-4906-898F-DB03777C12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a:extLst>
            <a:ext uri="{FF2B5EF4-FFF2-40B4-BE49-F238E27FC236}">
              <a16:creationId xmlns:a16="http://schemas.microsoft.com/office/drawing/2014/main" id="{42F5FC3E-148F-43A9-8BE4-C06E99D9197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a:extLst>
            <a:ext uri="{FF2B5EF4-FFF2-40B4-BE49-F238E27FC236}">
              <a16:creationId xmlns:a16="http://schemas.microsoft.com/office/drawing/2014/main" id="{E83ED4AE-98C7-4F55-9FFB-0A78CEA2DCF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a:extLst>
            <a:ext uri="{FF2B5EF4-FFF2-40B4-BE49-F238E27FC236}">
              <a16:creationId xmlns:a16="http://schemas.microsoft.com/office/drawing/2014/main" id="{EE0AB672-4DFE-45D5-A3A9-DDFB2FA1B43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a:extLst>
            <a:ext uri="{FF2B5EF4-FFF2-40B4-BE49-F238E27FC236}">
              <a16:creationId xmlns:a16="http://schemas.microsoft.com/office/drawing/2014/main" id="{46515779-C12B-4D8C-8484-A0AB65378B3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a:extLst>
            <a:ext uri="{FF2B5EF4-FFF2-40B4-BE49-F238E27FC236}">
              <a16:creationId xmlns:a16="http://schemas.microsoft.com/office/drawing/2014/main" id="{B45EB6FC-4907-47F1-A6D5-DDFAA9CB93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a:extLst>
            <a:ext uri="{FF2B5EF4-FFF2-40B4-BE49-F238E27FC236}">
              <a16:creationId xmlns:a16="http://schemas.microsoft.com/office/drawing/2014/main" id="{ADDEEE49-A893-4A34-BCD5-4F39D5AB971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a:extLst>
            <a:ext uri="{FF2B5EF4-FFF2-40B4-BE49-F238E27FC236}">
              <a16:creationId xmlns:a16="http://schemas.microsoft.com/office/drawing/2014/main" id="{79693843-5DF9-4E70-9AAD-E26A306F59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FA055A20-2C95-4C75-930A-2933DD67C2F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a:extLst>
            <a:ext uri="{FF2B5EF4-FFF2-40B4-BE49-F238E27FC236}">
              <a16:creationId xmlns:a16="http://schemas.microsoft.com/office/drawing/2014/main" id="{A6E550F2-28A8-4D94-9D75-E4E331C7350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60" name="直線コネクタ 459">
          <a:extLst>
            <a:ext uri="{FF2B5EF4-FFF2-40B4-BE49-F238E27FC236}">
              <a16:creationId xmlns:a16="http://schemas.microsoft.com/office/drawing/2014/main" id="{2841E484-F666-4061-98ED-3097905EC186}"/>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61" name="【消防施設】&#10;有形固定資産減価償却率最小値テキスト">
          <a:extLst>
            <a:ext uri="{FF2B5EF4-FFF2-40B4-BE49-F238E27FC236}">
              <a16:creationId xmlns:a16="http://schemas.microsoft.com/office/drawing/2014/main" id="{13824224-8E1A-4B1C-B51E-C8EE58A9A49B}"/>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62" name="直線コネクタ 461">
          <a:extLst>
            <a:ext uri="{FF2B5EF4-FFF2-40B4-BE49-F238E27FC236}">
              <a16:creationId xmlns:a16="http://schemas.microsoft.com/office/drawing/2014/main" id="{D6DA7F7E-2E7E-491B-89C1-882BAD7CD143}"/>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3" name="【消防施設】&#10;有形固定資産減価償却率最大値テキスト">
          <a:extLst>
            <a:ext uri="{FF2B5EF4-FFF2-40B4-BE49-F238E27FC236}">
              <a16:creationId xmlns:a16="http://schemas.microsoft.com/office/drawing/2014/main" id="{5EC9985F-17FF-4162-BEA3-6F440CA3789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4" name="直線コネクタ 463">
          <a:extLst>
            <a:ext uri="{FF2B5EF4-FFF2-40B4-BE49-F238E27FC236}">
              <a16:creationId xmlns:a16="http://schemas.microsoft.com/office/drawing/2014/main" id="{9C1A28AB-D088-42AE-ABDD-005864E18E0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465" name="【消防施設】&#10;有形固定資産減価償却率平均値テキスト">
          <a:extLst>
            <a:ext uri="{FF2B5EF4-FFF2-40B4-BE49-F238E27FC236}">
              <a16:creationId xmlns:a16="http://schemas.microsoft.com/office/drawing/2014/main" id="{57BC9D90-B376-4169-A8E3-4A814C150E2A}"/>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66" name="フローチャート: 判断 465">
          <a:extLst>
            <a:ext uri="{FF2B5EF4-FFF2-40B4-BE49-F238E27FC236}">
              <a16:creationId xmlns:a16="http://schemas.microsoft.com/office/drawing/2014/main" id="{B70A1359-0592-4B65-832B-26388EF447A5}"/>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67" name="フローチャート: 判断 466">
          <a:extLst>
            <a:ext uri="{FF2B5EF4-FFF2-40B4-BE49-F238E27FC236}">
              <a16:creationId xmlns:a16="http://schemas.microsoft.com/office/drawing/2014/main" id="{A10A653F-631A-4E73-A529-50D683E3D5B6}"/>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68" name="n_1aveValue【消防施設】&#10;有形固定資産減価償却率">
          <a:extLst>
            <a:ext uri="{FF2B5EF4-FFF2-40B4-BE49-F238E27FC236}">
              <a16:creationId xmlns:a16="http://schemas.microsoft.com/office/drawing/2014/main" id="{B922C883-5682-4345-9020-55BBCAAB6429}"/>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69" name="フローチャート: 判断 468">
          <a:extLst>
            <a:ext uri="{FF2B5EF4-FFF2-40B4-BE49-F238E27FC236}">
              <a16:creationId xmlns:a16="http://schemas.microsoft.com/office/drawing/2014/main" id="{4CFBEB89-ACBC-4836-8FD1-FC104722745C}"/>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70" name="n_2aveValue【消防施設】&#10;有形固定資産減価償却率">
          <a:extLst>
            <a:ext uri="{FF2B5EF4-FFF2-40B4-BE49-F238E27FC236}">
              <a16:creationId xmlns:a16="http://schemas.microsoft.com/office/drawing/2014/main" id="{9ABE4A0F-4BC1-43C8-AAAC-D90D8CC2C3F7}"/>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71" name="フローチャート: 判断 470">
          <a:extLst>
            <a:ext uri="{FF2B5EF4-FFF2-40B4-BE49-F238E27FC236}">
              <a16:creationId xmlns:a16="http://schemas.microsoft.com/office/drawing/2014/main" id="{64B866C7-A545-4689-8B2D-2B1CC06C06A9}"/>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72" name="n_3aveValue【消防施設】&#10;有形固定資産減価償却率">
          <a:extLst>
            <a:ext uri="{FF2B5EF4-FFF2-40B4-BE49-F238E27FC236}">
              <a16:creationId xmlns:a16="http://schemas.microsoft.com/office/drawing/2014/main" id="{A75CEB96-C083-459B-9770-A6C50B99617D}"/>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C2EFB32-96D8-4004-A0C3-DA7016F875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73DD8E35-EA8F-485C-8BDD-F845D21F44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D0E5E118-68A6-46D9-BA79-D65BB88A0E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17FE4A92-42F9-4C9A-A24B-59FED8CFF3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387888B3-BDAB-433D-8F71-A2B9249FEA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70576</xdr:rowOff>
    </xdr:from>
    <xdr:to>
      <xdr:col>85</xdr:col>
      <xdr:colOff>177800</xdr:colOff>
      <xdr:row>84</xdr:row>
      <xdr:rowOff>726</xdr:rowOff>
    </xdr:to>
    <xdr:sp macro="" textlink="">
      <xdr:nvSpPr>
        <xdr:cNvPr id="478" name="楕円 477">
          <a:extLst>
            <a:ext uri="{FF2B5EF4-FFF2-40B4-BE49-F238E27FC236}">
              <a16:creationId xmlns:a16="http://schemas.microsoft.com/office/drawing/2014/main" id="{D42E454C-06DD-4B99-B030-125D0FFCEF24}"/>
            </a:ext>
          </a:extLst>
        </xdr:cNvPr>
        <xdr:cNvSpPr/>
      </xdr:nvSpPr>
      <xdr:spPr>
        <a:xfrm>
          <a:off x="16268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49003</xdr:rowOff>
    </xdr:from>
    <xdr:ext cx="405111" cy="259045"/>
    <xdr:sp macro="" textlink="">
      <xdr:nvSpPr>
        <xdr:cNvPr id="479" name="【消防施設】&#10;有形固定資産減価償却率該当値テキスト">
          <a:extLst>
            <a:ext uri="{FF2B5EF4-FFF2-40B4-BE49-F238E27FC236}">
              <a16:creationId xmlns:a16="http://schemas.microsoft.com/office/drawing/2014/main" id="{85B646D7-0766-4E96-A82E-79EFFCF40672}"/>
            </a:ext>
          </a:extLst>
        </xdr:cNvPr>
        <xdr:cNvSpPr txBox="1"/>
      </xdr:nvSpPr>
      <xdr:spPr>
        <a:xfrm>
          <a:off x="16357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480" name="楕円 479">
          <a:extLst>
            <a:ext uri="{FF2B5EF4-FFF2-40B4-BE49-F238E27FC236}">
              <a16:creationId xmlns:a16="http://schemas.microsoft.com/office/drawing/2014/main" id="{634D0046-6A01-4D11-8246-A32DDADA299C}"/>
            </a:ext>
          </a:extLst>
        </xdr:cNvPr>
        <xdr:cNvSpPr/>
      </xdr:nvSpPr>
      <xdr:spPr>
        <a:xfrm>
          <a:off x="15430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121376</xdr:rowOff>
    </xdr:from>
    <xdr:to>
      <xdr:col>85</xdr:col>
      <xdr:colOff>127000</xdr:colOff>
      <xdr:row>84</xdr:row>
      <xdr:rowOff>23405</xdr:rowOff>
    </xdr:to>
    <xdr:cxnSp macro="">
      <xdr:nvCxnSpPr>
        <xdr:cNvPr id="481" name="直線コネクタ 480">
          <a:extLst>
            <a:ext uri="{FF2B5EF4-FFF2-40B4-BE49-F238E27FC236}">
              <a16:creationId xmlns:a16="http://schemas.microsoft.com/office/drawing/2014/main" id="{AFBD91D5-BD35-4FDA-B778-940387851FC6}"/>
            </a:ext>
          </a:extLst>
        </xdr:cNvPr>
        <xdr:cNvCxnSpPr/>
      </xdr:nvCxnSpPr>
      <xdr:spPr>
        <a:xfrm flipV="1">
          <a:off x="15481300" y="14351726"/>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65332</xdr:rowOff>
    </xdr:from>
    <xdr:ext cx="405111" cy="259045"/>
    <xdr:sp macro="" textlink="">
      <xdr:nvSpPr>
        <xdr:cNvPr id="482" name="n_1mainValue【消防施設】&#10;有形固定資産減価償却率">
          <a:extLst>
            <a:ext uri="{FF2B5EF4-FFF2-40B4-BE49-F238E27FC236}">
              <a16:creationId xmlns:a16="http://schemas.microsoft.com/office/drawing/2014/main" id="{732F09A4-88BF-42B8-8EBC-9BF46BB57FBE}"/>
            </a:ext>
          </a:extLst>
        </xdr:cNvPr>
        <xdr:cNvSpPr txBox="1"/>
      </xdr:nvSpPr>
      <xdr:spPr>
        <a:xfrm>
          <a:off x="15266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A6F8C55C-E142-4496-BFAC-A0B5C36100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C97895E2-5F76-4DB9-B735-F6B7849CE9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413A3423-3B2F-4617-961D-8D0C00FF78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811C3F76-BB9F-43CB-AC7E-7F24D4745B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3A933222-B400-4A07-A82E-38A95BAB18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5EB2CD62-866F-4476-9202-D281CC02BB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1215758C-642B-40B1-B745-D1BF38D76C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EEF12C47-0B5B-4809-8DD1-B254159E88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01E39267-F93E-49C0-8EE5-D608C496F8B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C357E42E-F40A-47BF-932B-E3D83497E2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a:extLst>
            <a:ext uri="{FF2B5EF4-FFF2-40B4-BE49-F238E27FC236}">
              <a16:creationId xmlns:a16="http://schemas.microsoft.com/office/drawing/2014/main" id="{FE919178-916E-4ACA-AA46-CC2D903C564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a:extLst>
            <a:ext uri="{FF2B5EF4-FFF2-40B4-BE49-F238E27FC236}">
              <a16:creationId xmlns:a16="http://schemas.microsoft.com/office/drawing/2014/main" id="{CB86231A-599A-457C-B2EA-67C7D68AD46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a:extLst>
            <a:ext uri="{FF2B5EF4-FFF2-40B4-BE49-F238E27FC236}">
              <a16:creationId xmlns:a16="http://schemas.microsoft.com/office/drawing/2014/main" id="{E798A280-7AC3-42C5-9FE2-D833BF37D0E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a:extLst>
            <a:ext uri="{FF2B5EF4-FFF2-40B4-BE49-F238E27FC236}">
              <a16:creationId xmlns:a16="http://schemas.microsoft.com/office/drawing/2014/main" id="{528D87A2-D8CD-485C-BABC-664260E0AEC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a:extLst>
            <a:ext uri="{FF2B5EF4-FFF2-40B4-BE49-F238E27FC236}">
              <a16:creationId xmlns:a16="http://schemas.microsoft.com/office/drawing/2014/main" id="{A9B7E82C-5E3D-434F-ADCA-2867BD02A40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a:extLst>
            <a:ext uri="{FF2B5EF4-FFF2-40B4-BE49-F238E27FC236}">
              <a16:creationId xmlns:a16="http://schemas.microsoft.com/office/drawing/2014/main" id="{3FB29573-B968-4E17-912A-413E2BED893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a:extLst>
            <a:ext uri="{FF2B5EF4-FFF2-40B4-BE49-F238E27FC236}">
              <a16:creationId xmlns:a16="http://schemas.microsoft.com/office/drawing/2014/main" id="{E601059A-6EDA-4337-A66A-5A381FFCBAB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a:extLst>
            <a:ext uri="{FF2B5EF4-FFF2-40B4-BE49-F238E27FC236}">
              <a16:creationId xmlns:a16="http://schemas.microsoft.com/office/drawing/2014/main" id="{C8CEF66A-011E-48C1-BB76-ACD4C0086C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21D9A106-4AB6-40BB-A992-F189A314A8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255484C7-E93E-461B-BCC7-0DA3E70FB9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70C1A686-3ACF-45C7-865A-1829ABE2BE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04" name="直線コネクタ 503">
          <a:extLst>
            <a:ext uri="{FF2B5EF4-FFF2-40B4-BE49-F238E27FC236}">
              <a16:creationId xmlns:a16="http://schemas.microsoft.com/office/drawing/2014/main" id="{55CA70D4-A5AD-4628-86A8-FF400B822B21}"/>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05" name="【消防施設】&#10;一人当たり面積最小値テキスト">
          <a:extLst>
            <a:ext uri="{FF2B5EF4-FFF2-40B4-BE49-F238E27FC236}">
              <a16:creationId xmlns:a16="http://schemas.microsoft.com/office/drawing/2014/main" id="{06E93540-C8C0-4699-B8EF-047177313888}"/>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06" name="直線コネクタ 505">
          <a:extLst>
            <a:ext uri="{FF2B5EF4-FFF2-40B4-BE49-F238E27FC236}">
              <a16:creationId xmlns:a16="http://schemas.microsoft.com/office/drawing/2014/main" id="{04F6B4F6-B23F-48CF-BBA4-BE9471A03A0F}"/>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07" name="【消防施設】&#10;一人当たり面積最大値テキスト">
          <a:extLst>
            <a:ext uri="{FF2B5EF4-FFF2-40B4-BE49-F238E27FC236}">
              <a16:creationId xmlns:a16="http://schemas.microsoft.com/office/drawing/2014/main" id="{A990CB8A-58D1-45EB-8F77-947803FFF645}"/>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08" name="直線コネクタ 507">
          <a:extLst>
            <a:ext uri="{FF2B5EF4-FFF2-40B4-BE49-F238E27FC236}">
              <a16:creationId xmlns:a16="http://schemas.microsoft.com/office/drawing/2014/main" id="{98020608-F881-4F93-87F8-CECBA48E3B83}"/>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09" name="【消防施設】&#10;一人当たり面積平均値テキスト">
          <a:extLst>
            <a:ext uri="{FF2B5EF4-FFF2-40B4-BE49-F238E27FC236}">
              <a16:creationId xmlns:a16="http://schemas.microsoft.com/office/drawing/2014/main" id="{323AD0E6-71CA-4E11-AA6E-37F05B81477F}"/>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10" name="フローチャート: 判断 509">
          <a:extLst>
            <a:ext uri="{FF2B5EF4-FFF2-40B4-BE49-F238E27FC236}">
              <a16:creationId xmlns:a16="http://schemas.microsoft.com/office/drawing/2014/main" id="{48DB0B4D-73F3-449F-891A-5C1B01095FB5}"/>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11" name="フローチャート: 判断 510">
          <a:extLst>
            <a:ext uri="{FF2B5EF4-FFF2-40B4-BE49-F238E27FC236}">
              <a16:creationId xmlns:a16="http://schemas.microsoft.com/office/drawing/2014/main" id="{3388BE3E-FEFF-4668-98A7-34518841FB89}"/>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12" name="n_1aveValue【消防施設】&#10;一人当たり面積">
          <a:extLst>
            <a:ext uri="{FF2B5EF4-FFF2-40B4-BE49-F238E27FC236}">
              <a16:creationId xmlns:a16="http://schemas.microsoft.com/office/drawing/2014/main" id="{88325D78-3121-4DED-9776-09C3C018DC2D}"/>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13" name="フローチャート: 判断 512">
          <a:extLst>
            <a:ext uri="{FF2B5EF4-FFF2-40B4-BE49-F238E27FC236}">
              <a16:creationId xmlns:a16="http://schemas.microsoft.com/office/drawing/2014/main" id="{FAE4052C-FCF1-4591-A5D8-DD601840293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14" name="n_2aveValue【消防施設】&#10;一人当たり面積">
          <a:extLst>
            <a:ext uri="{FF2B5EF4-FFF2-40B4-BE49-F238E27FC236}">
              <a16:creationId xmlns:a16="http://schemas.microsoft.com/office/drawing/2014/main" id="{F1E69B21-9756-4C6C-824F-8C1FBA4AAB68}"/>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15" name="フローチャート: 判断 514">
          <a:extLst>
            <a:ext uri="{FF2B5EF4-FFF2-40B4-BE49-F238E27FC236}">
              <a16:creationId xmlns:a16="http://schemas.microsoft.com/office/drawing/2014/main" id="{F432F6E9-B025-49E7-BD8E-2AD102E81ACA}"/>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16" name="n_3aveValue【消防施設】&#10;一人当たり面積">
          <a:extLst>
            <a:ext uri="{FF2B5EF4-FFF2-40B4-BE49-F238E27FC236}">
              <a16:creationId xmlns:a16="http://schemas.microsoft.com/office/drawing/2014/main" id="{3AD001EF-A457-49AB-87DF-AF34AF38BE95}"/>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A661D05C-F285-4339-8B72-581C82C27D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6503F6E0-DA1F-4A54-BC6C-FC2B8C99F6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CE5DE961-03C0-4073-8A9C-C143765F26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617B52DF-1A99-46E3-BBA9-35F706BD85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936CE13-FFBE-4A17-9AB5-D3CB537903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75082</xdr:rowOff>
    </xdr:from>
    <xdr:to>
      <xdr:col>116</xdr:col>
      <xdr:colOff>114300</xdr:colOff>
      <xdr:row>86</xdr:row>
      <xdr:rowOff>5232</xdr:rowOff>
    </xdr:to>
    <xdr:sp macro="" textlink="">
      <xdr:nvSpPr>
        <xdr:cNvPr id="522" name="楕円 521">
          <a:extLst>
            <a:ext uri="{FF2B5EF4-FFF2-40B4-BE49-F238E27FC236}">
              <a16:creationId xmlns:a16="http://schemas.microsoft.com/office/drawing/2014/main" id="{8C29C2B0-FCA0-450A-A610-70AE370A386F}"/>
            </a:ext>
          </a:extLst>
        </xdr:cNvPr>
        <xdr:cNvSpPr/>
      </xdr:nvSpPr>
      <xdr:spPr>
        <a:xfrm>
          <a:off x="22110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523" name="【消防施設】&#10;一人当たり面積該当値テキスト">
          <a:extLst>
            <a:ext uri="{FF2B5EF4-FFF2-40B4-BE49-F238E27FC236}">
              <a16:creationId xmlns:a16="http://schemas.microsoft.com/office/drawing/2014/main" id="{852DB8FD-FC01-4C01-A792-B76461AAC282}"/>
            </a:ext>
          </a:extLst>
        </xdr:cNvPr>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524" name="楕円 523">
          <a:extLst>
            <a:ext uri="{FF2B5EF4-FFF2-40B4-BE49-F238E27FC236}">
              <a16:creationId xmlns:a16="http://schemas.microsoft.com/office/drawing/2014/main" id="{E57CC269-33E3-4CDF-8263-A051A65AF26E}"/>
            </a:ext>
          </a:extLst>
        </xdr:cNvPr>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124510</xdr:rowOff>
    </xdr:from>
    <xdr:to>
      <xdr:col>116</xdr:col>
      <xdr:colOff>63500</xdr:colOff>
      <xdr:row>85</xdr:row>
      <xdr:rowOff>125882</xdr:rowOff>
    </xdr:to>
    <xdr:cxnSp macro="">
      <xdr:nvCxnSpPr>
        <xdr:cNvPr id="525" name="直線コネクタ 524">
          <a:extLst>
            <a:ext uri="{FF2B5EF4-FFF2-40B4-BE49-F238E27FC236}">
              <a16:creationId xmlns:a16="http://schemas.microsoft.com/office/drawing/2014/main" id="{68DBF1FB-9665-4C46-95FE-2D1B8DFFCBDD}"/>
            </a:ext>
          </a:extLst>
        </xdr:cNvPr>
        <xdr:cNvCxnSpPr/>
      </xdr:nvCxnSpPr>
      <xdr:spPr>
        <a:xfrm>
          <a:off x="21323300" y="1469776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20387</xdr:rowOff>
    </xdr:from>
    <xdr:ext cx="469744" cy="259045"/>
    <xdr:sp macro="" textlink="">
      <xdr:nvSpPr>
        <xdr:cNvPr id="526" name="n_1mainValue【消防施設】&#10;一人当たり面積">
          <a:extLst>
            <a:ext uri="{FF2B5EF4-FFF2-40B4-BE49-F238E27FC236}">
              <a16:creationId xmlns:a16="http://schemas.microsoft.com/office/drawing/2014/main" id="{8EABB9EB-5E3D-4311-91CF-575097D17121}"/>
            </a:ext>
          </a:extLst>
        </xdr:cNvPr>
        <xdr:cNvSpPr txBox="1"/>
      </xdr:nvSpPr>
      <xdr:spPr>
        <a:xfrm>
          <a:off x="210757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a:extLst>
            <a:ext uri="{FF2B5EF4-FFF2-40B4-BE49-F238E27FC236}">
              <a16:creationId xmlns:a16="http://schemas.microsoft.com/office/drawing/2014/main" id="{F6079534-59F0-44DD-B99E-F423D88854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a:extLst>
            <a:ext uri="{FF2B5EF4-FFF2-40B4-BE49-F238E27FC236}">
              <a16:creationId xmlns:a16="http://schemas.microsoft.com/office/drawing/2014/main" id="{FA3B8DE1-B019-4077-9E71-A0AFAC7BBA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a:extLst>
            <a:ext uri="{FF2B5EF4-FFF2-40B4-BE49-F238E27FC236}">
              <a16:creationId xmlns:a16="http://schemas.microsoft.com/office/drawing/2014/main" id="{46C730E4-A6EA-42DC-910A-A95E18CCC2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a:extLst>
            <a:ext uri="{FF2B5EF4-FFF2-40B4-BE49-F238E27FC236}">
              <a16:creationId xmlns:a16="http://schemas.microsoft.com/office/drawing/2014/main" id="{A06AD5CC-598B-4344-B905-3F06F2245E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a:extLst>
            <a:ext uri="{FF2B5EF4-FFF2-40B4-BE49-F238E27FC236}">
              <a16:creationId xmlns:a16="http://schemas.microsoft.com/office/drawing/2014/main" id="{534E70FC-CD55-4103-9D6C-3144107BE4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a:extLst>
            <a:ext uri="{FF2B5EF4-FFF2-40B4-BE49-F238E27FC236}">
              <a16:creationId xmlns:a16="http://schemas.microsoft.com/office/drawing/2014/main" id="{A1D3D15F-1575-44C8-A92C-1A0AAB0695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a:extLst>
            <a:ext uri="{FF2B5EF4-FFF2-40B4-BE49-F238E27FC236}">
              <a16:creationId xmlns:a16="http://schemas.microsoft.com/office/drawing/2014/main" id="{7CD7B62C-3561-47AD-8A33-D47E8D3CCC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a:extLst>
            <a:ext uri="{FF2B5EF4-FFF2-40B4-BE49-F238E27FC236}">
              <a16:creationId xmlns:a16="http://schemas.microsoft.com/office/drawing/2014/main" id="{F7D44170-2B15-4A1F-8301-C36D668F6A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a:extLst>
            <a:ext uri="{FF2B5EF4-FFF2-40B4-BE49-F238E27FC236}">
              <a16:creationId xmlns:a16="http://schemas.microsoft.com/office/drawing/2014/main" id="{3985406D-0A3B-4DDC-80B8-5D4DFA9E8C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a:extLst>
            <a:ext uri="{FF2B5EF4-FFF2-40B4-BE49-F238E27FC236}">
              <a16:creationId xmlns:a16="http://schemas.microsoft.com/office/drawing/2014/main" id="{F8224AEC-D405-4DE1-8F31-A8A26615B1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7" name="テキスト ボックス 536">
          <a:extLst>
            <a:ext uri="{FF2B5EF4-FFF2-40B4-BE49-F238E27FC236}">
              <a16:creationId xmlns:a16="http://schemas.microsoft.com/office/drawing/2014/main" id="{B419C32E-A83A-467D-98A2-ED208441F5F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8" name="直線コネクタ 537">
          <a:extLst>
            <a:ext uri="{FF2B5EF4-FFF2-40B4-BE49-F238E27FC236}">
              <a16:creationId xmlns:a16="http://schemas.microsoft.com/office/drawing/2014/main" id="{70D96E61-FA35-4B56-A76E-06F5667B57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9" name="テキスト ボックス 538">
          <a:extLst>
            <a:ext uri="{FF2B5EF4-FFF2-40B4-BE49-F238E27FC236}">
              <a16:creationId xmlns:a16="http://schemas.microsoft.com/office/drawing/2014/main" id="{40F48B71-06D0-4EB2-80EB-A42E324C7AC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0" name="直線コネクタ 539">
          <a:extLst>
            <a:ext uri="{FF2B5EF4-FFF2-40B4-BE49-F238E27FC236}">
              <a16:creationId xmlns:a16="http://schemas.microsoft.com/office/drawing/2014/main" id="{5718AAD7-B35E-4CF8-9F08-6B4EA20F7E5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1" name="テキスト ボックス 540">
          <a:extLst>
            <a:ext uri="{FF2B5EF4-FFF2-40B4-BE49-F238E27FC236}">
              <a16:creationId xmlns:a16="http://schemas.microsoft.com/office/drawing/2014/main" id="{C118148A-4FFB-40A1-812C-34DDF306429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2" name="直線コネクタ 541">
          <a:extLst>
            <a:ext uri="{FF2B5EF4-FFF2-40B4-BE49-F238E27FC236}">
              <a16:creationId xmlns:a16="http://schemas.microsoft.com/office/drawing/2014/main" id="{CF31CAA0-4DE8-4653-8229-4975AC64E9E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3" name="テキスト ボックス 542">
          <a:extLst>
            <a:ext uri="{FF2B5EF4-FFF2-40B4-BE49-F238E27FC236}">
              <a16:creationId xmlns:a16="http://schemas.microsoft.com/office/drawing/2014/main" id="{22FD8863-3059-4496-A6E1-72C8DD809C3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4" name="直線コネクタ 543">
          <a:extLst>
            <a:ext uri="{FF2B5EF4-FFF2-40B4-BE49-F238E27FC236}">
              <a16:creationId xmlns:a16="http://schemas.microsoft.com/office/drawing/2014/main" id="{28A85943-1A7F-48F1-89E4-F150C1ABE6C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5" name="テキスト ボックス 544">
          <a:extLst>
            <a:ext uri="{FF2B5EF4-FFF2-40B4-BE49-F238E27FC236}">
              <a16:creationId xmlns:a16="http://schemas.microsoft.com/office/drawing/2014/main" id="{3CE60E12-3044-4FF2-A318-27F520047A4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6" name="直線コネクタ 545">
          <a:extLst>
            <a:ext uri="{FF2B5EF4-FFF2-40B4-BE49-F238E27FC236}">
              <a16:creationId xmlns:a16="http://schemas.microsoft.com/office/drawing/2014/main" id="{87731912-BC5E-4443-84EF-C88B66AF7A4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7" name="テキスト ボックス 546">
          <a:extLst>
            <a:ext uri="{FF2B5EF4-FFF2-40B4-BE49-F238E27FC236}">
              <a16:creationId xmlns:a16="http://schemas.microsoft.com/office/drawing/2014/main" id="{F8066D24-7C82-485E-A5AF-2830502806D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B4779738-0B1C-4B9F-9250-DEA5BB41D8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a:extLst>
            <a:ext uri="{FF2B5EF4-FFF2-40B4-BE49-F238E27FC236}">
              <a16:creationId xmlns:a16="http://schemas.microsoft.com/office/drawing/2014/main" id="{2F504EFA-159C-40B8-AE34-BA86B792356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庁舎】&#10;有形固定資産減価償却率グラフ枠">
          <a:extLst>
            <a:ext uri="{FF2B5EF4-FFF2-40B4-BE49-F238E27FC236}">
              <a16:creationId xmlns:a16="http://schemas.microsoft.com/office/drawing/2014/main" id="{D63F4DCE-31E0-4AD5-8FA0-56DA490ED0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51" name="直線コネクタ 550">
          <a:extLst>
            <a:ext uri="{FF2B5EF4-FFF2-40B4-BE49-F238E27FC236}">
              <a16:creationId xmlns:a16="http://schemas.microsoft.com/office/drawing/2014/main" id="{86CD1289-6BA5-4460-B06C-A57EFD33EE1E}"/>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52" name="【庁舎】&#10;有形固定資産減価償却率最小値テキスト">
          <a:extLst>
            <a:ext uri="{FF2B5EF4-FFF2-40B4-BE49-F238E27FC236}">
              <a16:creationId xmlns:a16="http://schemas.microsoft.com/office/drawing/2014/main" id="{C1B01B6C-2C34-4144-8A26-9ACA925D3F25}"/>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53" name="直線コネクタ 552">
          <a:extLst>
            <a:ext uri="{FF2B5EF4-FFF2-40B4-BE49-F238E27FC236}">
              <a16:creationId xmlns:a16="http://schemas.microsoft.com/office/drawing/2014/main" id="{93AAFD24-0BB9-4062-8B8A-10C57D795D38}"/>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4" name="【庁舎】&#10;有形固定資産減価償却率最大値テキスト">
          <a:extLst>
            <a:ext uri="{FF2B5EF4-FFF2-40B4-BE49-F238E27FC236}">
              <a16:creationId xmlns:a16="http://schemas.microsoft.com/office/drawing/2014/main" id="{BF4C7126-CE74-41AA-98D2-924E848D6828}"/>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5" name="直線コネクタ 554">
          <a:extLst>
            <a:ext uri="{FF2B5EF4-FFF2-40B4-BE49-F238E27FC236}">
              <a16:creationId xmlns:a16="http://schemas.microsoft.com/office/drawing/2014/main" id="{628810B3-6972-4506-83C1-A30FBE60008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556" name="【庁舎】&#10;有形固定資産減価償却率平均値テキスト">
          <a:extLst>
            <a:ext uri="{FF2B5EF4-FFF2-40B4-BE49-F238E27FC236}">
              <a16:creationId xmlns:a16="http://schemas.microsoft.com/office/drawing/2014/main" id="{5CB502DF-8CD1-43C5-9217-BFE96A526F5C}"/>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57" name="フローチャート: 判断 556">
          <a:extLst>
            <a:ext uri="{FF2B5EF4-FFF2-40B4-BE49-F238E27FC236}">
              <a16:creationId xmlns:a16="http://schemas.microsoft.com/office/drawing/2014/main" id="{D99A6FA3-6D3D-47FF-B206-F3943B9619F1}"/>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58" name="フローチャート: 判断 557">
          <a:extLst>
            <a:ext uri="{FF2B5EF4-FFF2-40B4-BE49-F238E27FC236}">
              <a16:creationId xmlns:a16="http://schemas.microsoft.com/office/drawing/2014/main" id="{C91E1ECA-7823-4BE4-AF25-2B9B4EFBF53B}"/>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59" name="n_1aveValue【庁舎】&#10;有形固定資産減価償却率">
          <a:extLst>
            <a:ext uri="{FF2B5EF4-FFF2-40B4-BE49-F238E27FC236}">
              <a16:creationId xmlns:a16="http://schemas.microsoft.com/office/drawing/2014/main" id="{A7BA26A7-DA63-45AE-8C37-A260D06EAB88}"/>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60" name="フローチャート: 判断 559">
          <a:extLst>
            <a:ext uri="{FF2B5EF4-FFF2-40B4-BE49-F238E27FC236}">
              <a16:creationId xmlns:a16="http://schemas.microsoft.com/office/drawing/2014/main" id="{04ACA3D6-68E4-46A0-89C0-73076027F5AE}"/>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561" name="n_2aveValue【庁舎】&#10;有形固定資産減価償却率">
          <a:extLst>
            <a:ext uri="{FF2B5EF4-FFF2-40B4-BE49-F238E27FC236}">
              <a16:creationId xmlns:a16="http://schemas.microsoft.com/office/drawing/2014/main" id="{F05C5A49-89DC-476E-90FA-0012B34B66EA}"/>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62" name="フローチャート: 判断 561">
          <a:extLst>
            <a:ext uri="{FF2B5EF4-FFF2-40B4-BE49-F238E27FC236}">
              <a16:creationId xmlns:a16="http://schemas.microsoft.com/office/drawing/2014/main" id="{E21C0C8A-E2CF-4341-9796-A4D9A1390878}"/>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63" name="n_3aveValue【庁舎】&#10;有形固定資産減価償却率">
          <a:extLst>
            <a:ext uri="{FF2B5EF4-FFF2-40B4-BE49-F238E27FC236}">
              <a16:creationId xmlns:a16="http://schemas.microsoft.com/office/drawing/2014/main" id="{D8A10C46-7C7E-45D0-B096-EECDBF48E003}"/>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34A12BEA-6AC6-4744-BD7C-F53690DC29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6379F4E6-6788-4852-990F-61E0FA0621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528E3050-0708-4317-BC78-F51524DADA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44CB3F27-F285-4685-AC4F-4C8895CEAC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1D3CED27-2C93-406E-B608-E99CFE7A45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124461</xdr:rowOff>
    </xdr:from>
    <xdr:to>
      <xdr:col>85</xdr:col>
      <xdr:colOff>177800</xdr:colOff>
      <xdr:row>106</xdr:row>
      <xdr:rowOff>54611</xdr:rowOff>
    </xdr:to>
    <xdr:sp macro="" textlink="">
      <xdr:nvSpPr>
        <xdr:cNvPr id="569" name="楕円 568">
          <a:extLst>
            <a:ext uri="{FF2B5EF4-FFF2-40B4-BE49-F238E27FC236}">
              <a16:creationId xmlns:a16="http://schemas.microsoft.com/office/drawing/2014/main" id="{D204DAF5-C25B-47F6-BFA1-87773C2D287A}"/>
            </a:ext>
          </a:extLst>
        </xdr:cNvPr>
        <xdr:cNvSpPr/>
      </xdr:nvSpPr>
      <xdr:spPr>
        <a:xfrm>
          <a:off x="16268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102888</xdr:rowOff>
    </xdr:from>
    <xdr:ext cx="405111" cy="259045"/>
    <xdr:sp macro="" textlink="">
      <xdr:nvSpPr>
        <xdr:cNvPr id="570" name="【庁舎】&#10;有形固定資産減価償却率該当値テキスト">
          <a:extLst>
            <a:ext uri="{FF2B5EF4-FFF2-40B4-BE49-F238E27FC236}">
              <a16:creationId xmlns:a16="http://schemas.microsoft.com/office/drawing/2014/main" id="{13FE1977-BF37-4E52-8DD1-071D7F2ADD0C}"/>
            </a:ext>
          </a:extLst>
        </xdr:cNvPr>
        <xdr:cNvSpPr txBox="1"/>
      </xdr:nvSpPr>
      <xdr:spPr>
        <a:xfrm>
          <a:off x="16357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571" name="楕円 570">
          <a:extLst>
            <a:ext uri="{FF2B5EF4-FFF2-40B4-BE49-F238E27FC236}">
              <a16:creationId xmlns:a16="http://schemas.microsoft.com/office/drawing/2014/main" id="{ABD2E84C-342E-47F6-8487-7DA970E3DD39}"/>
            </a:ext>
          </a:extLst>
        </xdr:cNvPr>
        <xdr:cNvSpPr/>
      </xdr:nvSpPr>
      <xdr:spPr>
        <a:xfrm>
          <a:off x="1543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43814</xdr:rowOff>
    </xdr:to>
    <xdr:cxnSp macro="">
      <xdr:nvCxnSpPr>
        <xdr:cNvPr id="572" name="直線コネクタ 571">
          <a:extLst>
            <a:ext uri="{FF2B5EF4-FFF2-40B4-BE49-F238E27FC236}">
              <a16:creationId xmlns:a16="http://schemas.microsoft.com/office/drawing/2014/main" id="{A82D2216-FB94-43BF-AC25-7C05335F9628}"/>
            </a:ext>
          </a:extLst>
        </xdr:cNvPr>
        <xdr:cNvCxnSpPr/>
      </xdr:nvCxnSpPr>
      <xdr:spPr>
        <a:xfrm flipV="1">
          <a:off x="15481300" y="18177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27305</xdr:rowOff>
    </xdr:from>
    <xdr:to>
      <xdr:col>76</xdr:col>
      <xdr:colOff>165100</xdr:colOff>
      <xdr:row>106</xdr:row>
      <xdr:rowOff>128905</xdr:rowOff>
    </xdr:to>
    <xdr:sp macro="" textlink="">
      <xdr:nvSpPr>
        <xdr:cNvPr id="573" name="楕円 572">
          <a:extLst>
            <a:ext uri="{FF2B5EF4-FFF2-40B4-BE49-F238E27FC236}">
              <a16:creationId xmlns:a16="http://schemas.microsoft.com/office/drawing/2014/main" id="{FDD4871F-9439-442B-8C14-584C429245E1}"/>
            </a:ext>
          </a:extLst>
        </xdr:cNvPr>
        <xdr:cNvSpPr/>
      </xdr:nvSpPr>
      <xdr:spPr>
        <a:xfrm>
          <a:off x="14541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78105</xdr:rowOff>
    </xdr:to>
    <xdr:cxnSp macro="">
      <xdr:nvCxnSpPr>
        <xdr:cNvPr id="574" name="直線コネクタ 573">
          <a:extLst>
            <a:ext uri="{FF2B5EF4-FFF2-40B4-BE49-F238E27FC236}">
              <a16:creationId xmlns:a16="http://schemas.microsoft.com/office/drawing/2014/main" id="{B2661774-E820-4932-807D-3C3408D75759}"/>
            </a:ext>
          </a:extLst>
        </xdr:cNvPr>
        <xdr:cNvCxnSpPr/>
      </xdr:nvCxnSpPr>
      <xdr:spPr>
        <a:xfrm flipV="1">
          <a:off x="14592300" y="18217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575" name="楕円 574">
          <a:extLst>
            <a:ext uri="{FF2B5EF4-FFF2-40B4-BE49-F238E27FC236}">
              <a16:creationId xmlns:a16="http://schemas.microsoft.com/office/drawing/2014/main" id="{CE67669C-E46F-433B-9BFE-1BAAA531EB1B}"/>
            </a:ext>
          </a:extLst>
        </xdr:cNvPr>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78105</xdr:rowOff>
    </xdr:from>
    <xdr:to>
      <xdr:col>76</xdr:col>
      <xdr:colOff>114300</xdr:colOff>
      <xdr:row>106</xdr:row>
      <xdr:rowOff>114300</xdr:rowOff>
    </xdr:to>
    <xdr:cxnSp macro="">
      <xdr:nvCxnSpPr>
        <xdr:cNvPr id="576" name="直線コネクタ 575">
          <a:extLst>
            <a:ext uri="{FF2B5EF4-FFF2-40B4-BE49-F238E27FC236}">
              <a16:creationId xmlns:a16="http://schemas.microsoft.com/office/drawing/2014/main" id="{11EBEC83-578E-4C8E-9858-D372BED63E38}"/>
            </a:ext>
          </a:extLst>
        </xdr:cNvPr>
        <xdr:cNvCxnSpPr/>
      </xdr:nvCxnSpPr>
      <xdr:spPr>
        <a:xfrm flipV="1">
          <a:off x="13703300" y="18251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85741</xdr:rowOff>
    </xdr:from>
    <xdr:ext cx="405111" cy="259045"/>
    <xdr:sp macro="" textlink="">
      <xdr:nvSpPr>
        <xdr:cNvPr id="577" name="n_1mainValue【庁舎】&#10;有形固定資産減価償却率">
          <a:extLst>
            <a:ext uri="{FF2B5EF4-FFF2-40B4-BE49-F238E27FC236}">
              <a16:creationId xmlns:a16="http://schemas.microsoft.com/office/drawing/2014/main" id="{BB149F16-EA25-4E85-AC5D-65F0D0EA164D}"/>
            </a:ext>
          </a:extLst>
        </xdr:cNvPr>
        <xdr:cNvSpPr txBox="1"/>
      </xdr:nvSpPr>
      <xdr:spPr>
        <a:xfrm>
          <a:off x="15266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120032</xdr:rowOff>
    </xdr:from>
    <xdr:ext cx="405111" cy="259045"/>
    <xdr:sp macro="" textlink="">
      <xdr:nvSpPr>
        <xdr:cNvPr id="578" name="n_2mainValue【庁舎】&#10;有形固定資産減価償却率">
          <a:extLst>
            <a:ext uri="{FF2B5EF4-FFF2-40B4-BE49-F238E27FC236}">
              <a16:creationId xmlns:a16="http://schemas.microsoft.com/office/drawing/2014/main" id="{FC02851E-6650-4B6E-A32A-96DB159979FC}"/>
            </a:ext>
          </a:extLst>
        </xdr:cNvPr>
        <xdr:cNvSpPr txBox="1"/>
      </xdr:nvSpPr>
      <xdr:spPr>
        <a:xfrm>
          <a:off x="14389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579" name="n_3mainValue【庁舎】&#10;有形固定資産減価償却率">
          <a:extLst>
            <a:ext uri="{FF2B5EF4-FFF2-40B4-BE49-F238E27FC236}">
              <a16:creationId xmlns:a16="http://schemas.microsoft.com/office/drawing/2014/main" id="{25E39F24-49FF-4CCD-95A5-73B1992F9340}"/>
            </a:ext>
          </a:extLst>
        </xdr:cNvPr>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22C4A849-2595-4D04-8E4C-C422D4E8EA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C23637B2-7B57-4C3A-AFAA-6E727AC1F3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5ED36B61-D322-4E5E-B286-EA64258227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D9A573E5-0F93-46E6-8B6A-5AC6B0F1A0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0F458956-E62C-4F4C-BECB-B8E0E507C5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590A506F-4FD1-4684-B10A-398E15C5F1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F14535CB-6F4B-4039-9A76-B0C3CDF3C2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924F769E-2803-4D5E-A6C8-DA7F318855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0982E205-295E-4C1E-B53B-49C14466B3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275EB350-7A4C-40F5-8924-E5C4CF05B4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0" name="直線コネクタ 589">
          <a:extLst>
            <a:ext uri="{FF2B5EF4-FFF2-40B4-BE49-F238E27FC236}">
              <a16:creationId xmlns:a16="http://schemas.microsoft.com/office/drawing/2014/main" id="{0804BDEE-F9A4-4B15-A351-5857EB33C3D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1" name="テキスト ボックス 590">
          <a:extLst>
            <a:ext uri="{FF2B5EF4-FFF2-40B4-BE49-F238E27FC236}">
              <a16:creationId xmlns:a16="http://schemas.microsoft.com/office/drawing/2014/main" id="{7D66B06F-3F91-418E-9358-B6549FEEB93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2" name="直線コネクタ 591">
          <a:extLst>
            <a:ext uri="{FF2B5EF4-FFF2-40B4-BE49-F238E27FC236}">
              <a16:creationId xmlns:a16="http://schemas.microsoft.com/office/drawing/2014/main" id="{0B2D6409-944C-4670-8684-B018185FCEE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93" name="テキスト ボックス 592">
          <a:extLst>
            <a:ext uri="{FF2B5EF4-FFF2-40B4-BE49-F238E27FC236}">
              <a16:creationId xmlns:a16="http://schemas.microsoft.com/office/drawing/2014/main" id="{8A84C7EA-D296-4A87-B1F5-CC78791C8F3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4" name="直線コネクタ 593">
          <a:extLst>
            <a:ext uri="{FF2B5EF4-FFF2-40B4-BE49-F238E27FC236}">
              <a16:creationId xmlns:a16="http://schemas.microsoft.com/office/drawing/2014/main" id="{80FE4C40-1CFF-48A6-BB3C-EC50D9A2C41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95" name="テキスト ボックス 594">
          <a:extLst>
            <a:ext uri="{FF2B5EF4-FFF2-40B4-BE49-F238E27FC236}">
              <a16:creationId xmlns:a16="http://schemas.microsoft.com/office/drawing/2014/main" id="{17E6F35C-45A1-4FF1-9F2D-A2A3501162C7}"/>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6" name="直線コネクタ 595">
          <a:extLst>
            <a:ext uri="{FF2B5EF4-FFF2-40B4-BE49-F238E27FC236}">
              <a16:creationId xmlns:a16="http://schemas.microsoft.com/office/drawing/2014/main" id="{2915D158-9009-496A-ABE3-93A17E1D6EC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97" name="テキスト ボックス 596">
          <a:extLst>
            <a:ext uri="{FF2B5EF4-FFF2-40B4-BE49-F238E27FC236}">
              <a16:creationId xmlns:a16="http://schemas.microsoft.com/office/drawing/2014/main" id="{0BAB3291-6AFE-42D3-9D9A-A78B94B56597}"/>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E0AD0527-5F3E-4F98-8FD2-423DD28F51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99" name="テキスト ボックス 598">
          <a:extLst>
            <a:ext uri="{FF2B5EF4-FFF2-40B4-BE49-F238E27FC236}">
              <a16:creationId xmlns:a16="http://schemas.microsoft.com/office/drawing/2014/main" id="{DC15AE0B-B73C-4946-BFEB-2A1C9C818E37}"/>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a:extLst>
            <a:ext uri="{FF2B5EF4-FFF2-40B4-BE49-F238E27FC236}">
              <a16:creationId xmlns:a16="http://schemas.microsoft.com/office/drawing/2014/main" id="{7296BF66-98E1-4804-B377-21EAE1E64E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01" name="直線コネクタ 600">
          <a:extLst>
            <a:ext uri="{FF2B5EF4-FFF2-40B4-BE49-F238E27FC236}">
              <a16:creationId xmlns:a16="http://schemas.microsoft.com/office/drawing/2014/main" id="{969C4505-5C47-4B60-8705-B26D6A882B22}"/>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02" name="【庁舎】&#10;一人当たり面積最小値テキスト">
          <a:extLst>
            <a:ext uri="{FF2B5EF4-FFF2-40B4-BE49-F238E27FC236}">
              <a16:creationId xmlns:a16="http://schemas.microsoft.com/office/drawing/2014/main" id="{D4C042BC-1303-41DC-96BF-F2DD5465CB45}"/>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03" name="直線コネクタ 602">
          <a:extLst>
            <a:ext uri="{FF2B5EF4-FFF2-40B4-BE49-F238E27FC236}">
              <a16:creationId xmlns:a16="http://schemas.microsoft.com/office/drawing/2014/main" id="{2EFDA9DE-0BCC-44A7-95D8-B1CF95D42C54}"/>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04" name="【庁舎】&#10;一人当たり面積最大値テキスト">
          <a:extLst>
            <a:ext uri="{FF2B5EF4-FFF2-40B4-BE49-F238E27FC236}">
              <a16:creationId xmlns:a16="http://schemas.microsoft.com/office/drawing/2014/main" id="{7CC61437-3606-4681-B238-EB3BAB2DC764}"/>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05" name="直線コネクタ 604">
          <a:extLst>
            <a:ext uri="{FF2B5EF4-FFF2-40B4-BE49-F238E27FC236}">
              <a16:creationId xmlns:a16="http://schemas.microsoft.com/office/drawing/2014/main" id="{9E53FE87-592D-4A8E-8BC0-D25503E7070C}"/>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06" name="【庁舎】&#10;一人当たり面積平均値テキスト">
          <a:extLst>
            <a:ext uri="{FF2B5EF4-FFF2-40B4-BE49-F238E27FC236}">
              <a16:creationId xmlns:a16="http://schemas.microsoft.com/office/drawing/2014/main" id="{45F4E43B-30AB-4894-8C73-666656056999}"/>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07" name="フローチャート: 判断 606">
          <a:extLst>
            <a:ext uri="{FF2B5EF4-FFF2-40B4-BE49-F238E27FC236}">
              <a16:creationId xmlns:a16="http://schemas.microsoft.com/office/drawing/2014/main" id="{E456DF61-82EE-4F5C-81AB-103304E6764B}"/>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08" name="フローチャート: 判断 607">
          <a:extLst>
            <a:ext uri="{FF2B5EF4-FFF2-40B4-BE49-F238E27FC236}">
              <a16:creationId xmlns:a16="http://schemas.microsoft.com/office/drawing/2014/main" id="{E9A719C8-2088-4054-BF73-029AB4898F61}"/>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09" name="n_1aveValue【庁舎】&#10;一人当たり面積">
          <a:extLst>
            <a:ext uri="{FF2B5EF4-FFF2-40B4-BE49-F238E27FC236}">
              <a16:creationId xmlns:a16="http://schemas.microsoft.com/office/drawing/2014/main" id="{5341BB53-723D-4836-98F3-14CCDD34DAB9}"/>
            </a:ext>
          </a:extLst>
        </xdr:cNvPr>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10" name="フローチャート: 判断 609">
          <a:extLst>
            <a:ext uri="{FF2B5EF4-FFF2-40B4-BE49-F238E27FC236}">
              <a16:creationId xmlns:a16="http://schemas.microsoft.com/office/drawing/2014/main" id="{A99C0F47-0BFB-4BAB-94BF-C80706EC1332}"/>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11" name="n_2aveValue【庁舎】&#10;一人当たり面積">
          <a:extLst>
            <a:ext uri="{FF2B5EF4-FFF2-40B4-BE49-F238E27FC236}">
              <a16:creationId xmlns:a16="http://schemas.microsoft.com/office/drawing/2014/main" id="{0B6ED28C-3C2E-4F43-A4B9-B436034581FA}"/>
            </a:ext>
          </a:extLst>
        </xdr:cNvPr>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12" name="フローチャート: 判断 611">
          <a:extLst>
            <a:ext uri="{FF2B5EF4-FFF2-40B4-BE49-F238E27FC236}">
              <a16:creationId xmlns:a16="http://schemas.microsoft.com/office/drawing/2014/main" id="{B2ED6438-CA36-4110-ACE9-7F10CBD8313A}"/>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613" name="n_3aveValue【庁舎】&#10;一人当たり面積">
          <a:extLst>
            <a:ext uri="{FF2B5EF4-FFF2-40B4-BE49-F238E27FC236}">
              <a16:creationId xmlns:a16="http://schemas.microsoft.com/office/drawing/2014/main" id="{F786C731-F695-48B3-AC4F-1AEB01DE5A71}"/>
            </a:ext>
          </a:extLst>
        </xdr:cNvPr>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6A9A37CB-BA29-4317-8EF2-925D7747F8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B3F84005-62C9-4DBE-9010-9BAE4653AF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9FB7B709-2EEA-42EC-8722-B89B350AF8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37921F49-0256-4F0B-BBA3-5ABAD51D4F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9D76E3DD-AC43-4F7E-B900-F7DF2494C3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21523</xdr:rowOff>
    </xdr:from>
    <xdr:to>
      <xdr:col>116</xdr:col>
      <xdr:colOff>114300</xdr:colOff>
      <xdr:row>108</xdr:row>
      <xdr:rowOff>123123</xdr:rowOff>
    </xdr:to>
    <xdr:sp macro="" textlink="">
      <xdr:nvSpPr>
        <xdr:cNvPr id="619" name="楕円 618">
          <a:extLst>
            <a:ext uri="{FF2B5EF4-FFF2-40B4-BE49-F238E27FC236}">
              <a16:creationId xmlns:a16="http://schemas.microsoft.com/office/drawing/2014/main" id="{55B00D68-5527-46F4-B158-0BF5B1FFBE41}"/>
            </a:ext>
          </a:extLst>
        </xdr:cNvPr>
        <xdr:cNvSpPr/>
      </xdr:nvSpPr>
      <xdr:spPr>
        <a:xfrm>
          <a:off x="22110700" y="1853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20" name="【庁舎】&#10;一人当たり面積該当値テキスト">
          <a:extLst>
            <a:ext uri="{FF2B5EF4-FFF2-40B4-BE49-F238E27FC236}">
              <a16:creationId xmlns:a16="http://schemas.microsoft.com/office/drawing/2014/main" id="{ACC47954-7B95-4865-BB81-CE464C4C6711}"/>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21478</xdr:rowOff>
    </xdr:from>
    <xdr:to>
      <xdr:col>112</xdr:col>
      <xdr:colOff>38100</xdr:colOff>
      <xdr:row>108</xdr:row>
      <xdr:rowOff>123078</xdr:rowOff>
    </xdr:to>
    <xdr:sp macro="" textlink="">
      <xdr:nvSpPr>
        <xdr:cNvPr id="621" name="楕円 620">
          <a:extLst>
            <a:ext uri="{FF2B5EF4-FFF2-40B4-BE49-F238E27FC236}">
              <a16:creationId xmlns:a16="http://schemas.microsoft.com/office/drawing/2014/main" id="{DC84C157-5C82-4E47-8223-A59C9E41CF58}"/>
            </a:ext>
          </a:extLst>
        </xdr:cNvPr>
        <xdr:cNvSpPr/>
      </xdr:nvSpPr>
      <xdr:spPr>
        <a:xfrm>
          <a:off x="21272500" y="185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72278</xdr:rowOff>
    </xdr:from>
    <xdr:to>
      <xdr:col>116</xdr:col>
      <xdr:colOff>63500</xdr:colOff>
      <xdr:row>108</xdr:row>
      <xdr:rowOff>72323</xdr:rowOff>
    </xdr:to>
    <xdr:cxnSp macro="">
      <xdr:nvCxnSpPr>
        <xdr:cNvPr id="622" name="直線コネクタ 621">
          <a:extLst>
            <a:ext uri="{FF2B5EF4-FFF2-40B4-BE49-F238E27FC236}">
              <a16:creationId xmlns:a16="http://schemas.microsoft.com/office/drawing/2014/main" id="{C8EB816E-C35C-4005-A5D4-EE55EDA9D84C}"/>
            </a:ext>
          </a:extLst>
        </xdr:cNvPr>
        <xdr:cNvCxnSpPr/>
      </xdr:nvCxnSpPr>
      <xdr:spPr>
        <a:xfrm>
          <a:off x="21323300" y="18588878"/>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21441</xdr:rowOff>
    </xdr:from>
    <xdr:to>
      <xdr:col>107</xdr:col>
      <xdr:colOff>101600</xdr:colOff>
      <xdr:row>108</xdr:row>
      <xdr:rowOff>123041</xdr:rowOff>
    </xdr:to>
    <xdr:sp macro="" textlink="">
      <xdr:nvSpPr>
        <xdr:cNvPr id="623" name="楕円 622">
          <a:extLst>
            <a:ext uri="{FF2B5EF4-FFF2-40B4-BE49-F238E27FC236}">
              <a16:creationId xmlns:a16="http://schemas.microsoft.com/office/drawing/2014/main" id="{D5AF6A70-F633-497F-9BD5-45EF3338C47F}"/>
            </a:ext>
          </a:extLst>
        </xdr:cNvPr>
        <xdr:cNvSpPr/>
      </xdr:nvSpPr>
      <xdr:spPr>
        <a:xfrm>
          <a:off x="20383500" y="185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72241</xdr:rowOff>
    </xdr:from>
    <xdr:to>
      <xdr:col>111</xdr:col>
      <xdr:colOff>177800</xdr:colOff>
      <xdr:row>108</xdr:row>
      <xdr:rowOff>72278</xdr:rowOff>
    </xdr:to>
    <xdr:cxnSp macro="">
      <xdr:nvCxnSpPr>
        <xdr:cNvPr id="624" name="直線コネクタ 623">
          <a:extLst>
            <a:ext uri="{FF2B5EF4-FFF2-40B4-BE49-F238E27FC236}">
              <a16:creationId xmlns:a16="http://schemas.microsoft.com/office/drawing/2014/main" id="{04E14102-BB5C-4803-9206-0E45ED9184BF}"/>
            </a:ext>
          </a:extLst>
        </xdr:cNvPr>
        <xdr:cNvCxnSpPr/>
      </xdr:nvCxnSpPr>
      <xdr:spPr>
        <a:xfrm>
          <a:off x="20434300" y="18588841"/>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21422</xdr:rowOff>
    </xdr:from>
    <xdr:to>
      <xdr:col>102</xdr:col>
      <xdr:colOff>165100</xdr:colOff>
      <xdr:row>108</xdr:row>
      <xdr:rowOff>123022</xdr:rowOff>
    </xdr:to>
    <xdr:sp macro="" textlink="">
      <xdr:nvSpPr>
        <xdr:cNvPr id="625" name="楕円 624">
          <a:extLst>
            <a:ext uri="{FF2B5EF4-FFF2-40B4-BE49-F238E27FC236}">
              <a16:creationId xmlns:a16="http://schemas.microsoft.com/office/drawing/2014/main" id="{8E63E5E3-5C4B-4B5A-817E-F386EF0FEFF4}"/>
            </a:ext>
          </a:extLst>
        </xdr:cNvPr>
        <xdr:cNvSpPr/>
      </xdr:nvSpPr>
      <xdr:spPr>
        <a:xfrm>
          <a:off x="19494500" y="18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72222</xdr:rowOff>
    </xdr:from>
    <xdr:to>
      <xdr:col>107</xdr:col>
      <xdr:colOff>50800</xdr:colOff>
      <xdr:row>108</xdr:row>
      <xdr:rowOff>72241</xdr:rowOff>
    </xdr:to>
    <xdr:cxnSp macro="">
      <xdr:nvCxnSpPr>
        <xdr:cNvPr id="626" name="直線コネクタ 625">
          <a:extLst>
            <a:ext uri="{FF2B5EF4-FFF2-40B4-BE49-F238E27FC236}">
              <a16:creationId xmlns:a16="http://schemas.microsoft.com/office/drawing/2014/main" id="{6CE91479-153D-4CF5-81FB-7BF9D7FD04B0}"/>
            </a:ext>
          </a:extLst>
        </xdr:cNvPr>
        <xdr:cNvCxnSpPr/>
      </xdr:nvCxnSpPr>
      <xdr:spPr>
        <a:xfrm>
          <a:off x="19545300" y="1858882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139605</xdr:rowOff>
    </xdr:from>
    <xdr:ext cx="469744" cy="259045"/>
    <xdr:sp macro="" textlink="">
      <xdr:nvSpPr>
        <xdr:cNvPr id="627" name="n_1mainValue【庁舎】&#10;一人当たり面積">
          <a:extLst>
            <a:ext uri="{FF2B5EF4-FFF2-40B4-BE49-F238E27FC236}">
              <a16:creationId xmlns:a16="http://schemas.microsoft.com/office/drawing/2014/main" id="{083E4F46-354D-43F0-841E-590BA37DA6DD}"/>
            </a:ext>
          </a:extLst>
        </xdr:cNvPr>
        <xdr:cNvSpPr txBox="1"/>
      </xdr:nvSpPr>
      <xdr:spPr>
        <a:xfrm>
          <a:off x="21075727" y="183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139568</xdr:rowOff>
    </xdr:from>
    <xdr:ext cx="469744" cy="259045"/>
    <xdr:sp macro="" textlink="">
      <xdr:nvSpPr>
        <xdr:cNvPr id="628" name="n_2mainValue【庁舎】&#10;一人当たり面積">
          <a:extLst>
            <a:ext uri="{FF2B5EF4-FFF2-40B4-BE49-F238E27FC236}">
              <a16:creationId xmlns:a16="http://schemas.microsoft.com/office/drawing/2014/main" id="{B0ADB263-4480-4D16-953F-2ABF7885187A}"/>
            </a:ext>
          </a:extLst>
        </xdr:cNvPr>
        <xdr:cNvSpPr txBox="1"/>
      </xdr:nvSpPr>
      <xdr:spPr>
        <a:xfrm>
          <a:off x="20199427" y="183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139549</xdr:rowOff>
    </xdr:from>
    <xdr:ext cx="469744" cy="259045"/>
    <xdr:sp macro="" textlink="">
      <xdr:nvSpPr>
        <xdr:cNvPr id="629" name="n_3mainValue【庁舎】&#10;一人当たり面積">
          <a:extLst>
            <a:ext uri="{FF2B5EF4-FFF2-40B4-BE49-F238E27FC236}">
              <a16:creationId xmlns:a16="http://schemas.microsoft.com/office/drawing/2014/main" id="{869873E8-6165-4575-B3B6-465B743BAEA9}"/>
            </a:ext>
          </a:extLst>
        </xdr:cNvPr>
        <xdr:cNvSpPr txBox="1"/>
      </xdr:nvSpPr>
      <xdr:spPr>
        <a:xfrm>
          <a:off x="19310427" y="1831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25A64714-8561-4CF9-B5CB-D76F35B154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85B77059-5F70-470E-AC16-A87C022AB8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BCAA605C-BAB9-47A2-ADAF-2A836BA26B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体育館・プールは総合体育館が該当するが築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年が経過してるため有形固定資産減価償却率が</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一般廃棄物処理施設、消防施設は加盟する一部事務組合の値である。一般廃棄物処理施設については老朽化に伴い更新を実施しているため、今後は有形固定資産減価償却率が減少する見通しである。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内に中心となる産業がなく、産業規模が小さいことから財政基盤が弱く、類似団体平均を下回っている。村税等の徴収率向上対策を中心とする歳入確保に努めるとともに、村内各施設の運営管理を民間委託するなど、歳出を徹底的に見直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が、依然として類似団体平均を下回っている。増加した要因は扶助費が増加したことがあげられる。しかし、人件費や事務事業の固定化や今後の福祉事業の増加などが課題となっていることから、事業の点検を実施し、廃止や縮小などの見直しを進め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65913</xdr:rowOff>
    </xdr:from>
    <xdr:to>
      <xdr:col>23</xdr:col>
      <xdr:colOff>133350</xdr:colOff>
      <xdr:row>64</xdr:row>
      <xdr:rowOff>73152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3871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65913</xdr:rowOff>
    </xdr:from>
    <xdr:to>
      <xdr:col>19</xdr:col>
      <xdr:colOff>133350</xdr:colOff>
      <xdr:row>64</xdr:row>
      <xdr:rowOff>116586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3871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116586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423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106934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24235"/>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38879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15113</xdr:rowOff>
    </xdr:from>
    <xdr:to>
      <xdr:col>19</xdr:col>
      <xdr:colOff>184150</xdr:colOff>
      <xdr:row>64</xdr:row>
      <xdr:rowOff>116713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126890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5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112412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本村の状況は前年度より</a:t>
          </a:r>
          <a:r>
            <a:rPr kumimoji="1" lang="en-US" altLang="ja-JP" sz="1300">
              <a:latin typeface="ＭＳ Ｐゴシック" panose="020B0600070205080204" pitchFamily="50" charset="-128"/>
              <a:ea typeface="ＭＳ Ｐゴシック" panose="020B0600070205080204" pitchFamily="50" charset="-128"/>
            </a:rPr>
            <a:t>27,015</a:t>
          </a:r>
          <a:r>
            <a:rPr kumimoji="1" lang="ja-JP" altLang="en-US" sz="1300">
              <a:latin typeface="ＭＳ Ｐゴシック" panose="020B0600070205080204" pitchFamily="50" charset="-128"/>
              <a:ea typeface="ＭＳ Ｐゴシック" panose="020B0600070205080204" pitchFamily="50" charset="-128"/>
            </a:rPr>
            <a:t>千円増加しており依然として類似団体平均を上回っている状況である。本村では、村内各施設の維持管理を直営で行っていたり、小中学校への学習支援員や特別支援サポーターを配置しているため、人件費が極めて多くなっている。今後も行政改革の一環として指定管理や業務委託など実施可能な範囲で委託を進め費用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35496</xdr:rowOff>
    </xdr:from>
    <xdr:to>
      <xdr:col>23</xdr:col>
      <xdr:colOff>133350</xdr:colOff>
      <xdr:row>86</xdr:row>
      <xdr:rowOff>144142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780196"/>
          <a:ext cx="838200" cy="1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35496</xdr:rowOff>
    </xdr:from>
    <xdr:to>
      <xdr:col>19</xdr:col>
      <xdr:colOff>133350</xdr:colOff>
      <xdr:row>86</xdr:row>
      <xdr:rowOff>67943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780196"/>
          <a:ext cx="8890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67943</xdr:rowOff>
    </xdr:from>
    <xdr:to>
      <xdr:col>15</xdr:col>
      <xdr:colOff>82550</xdr:colOff>
      <xdr:row>86</xdr:row>
      <xdr:rowOff>68445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81264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161590</xdr:rowOff>
    </xdr:from>
    <xdr:to>
      <xdr:col>11</xdr:col>
      <xdr:colOff>31750</xdr:colOff>
      <xdr:row>86</xdr:row>
      <xdr:rowOff>68445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734840"/>
          <a:ext cx="889000" cy="7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93342</xdr:rowOff>
    </xdr:from>
    <xdr:to>
      <xdr:col>23</xdr:col>
      <xdr:colOff>184150</xdr:colOff>
      <xdr:row>87</xdr:row>
      <xdr:rowOff>23492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65419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81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156146</xdr:rowOff>
    </xdr:from>
    <xdr:to>
      <xdr:col>19</xdr:col>
      <xdr:colOff>184150</xdr:colOff>
      <xdr:row>86</xdr:row>
      <xdr:rowOff>86296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71073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815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17143</xdr:rowOff>
    </xdr:from>
    <xdr:to>
      <xdr:col>15</xdr:col>
      <xdr:colOff>133350</xdr:colOff>
      <xdr:row>86</xdr:row>
      <xdr:rowOff>118743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103520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17645</xdr:rowOff>
    </xdr:from>
    <xdr:to>
      <xdr:col>11</xdr:col>
      <xdr:colOff>82550</xdr:colOff>
      <xdr:row>86</xdr:row>
      <xdr:rowOff>119245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104022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110790</xdr:rowOff>
    </xdr:from>
    <xdr:to>
      <xdr:col>7</xdr:col>
      <xdr:colOff>31750</xdr:colOff>
      <xdr:row>86</xdr:row>
      <xdr:rowOff>40940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25717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7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類似団体平均を上回っているが、今後とも給料表の見直しや人事評価制度等により適正化を図っていく。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084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55623"/>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55623"/>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113091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8543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類団体平均をわずかに上回っているが、本村においては、ほぼ同水準で推移している。今後も定員適正化計画に基づき適切な定員管理に努める。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106741</xdr:rowOff>
    </xdr:from>
    <xdr:to>
      <xdr:col>81</xdr:col>
      <xdr:colOff>44450</xdr:colOff>
      <xdr:row>61</xdr:row>
      <xdr:rowOff>143510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5191"/>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106741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617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103294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5025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157299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5025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55941</xdr:rowOff>
    </xdr:from>
    <xdr:to>
      <xdr:col>77</xdr:col>
      <xdr:colOff>95250</xdr:colOff>
      <xdr:row>61</xdr:row>
      <xdr:rowOff>157541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142318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0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138871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21426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実質公債費率については、類似団体平均を下回っているが、昨年度より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村の起債残高は減少しているが、組合の大型事業の元利償還が始まったこと等が大きな要因である。今後も事業の緊急性や住民のニーズ等を的確に把握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113454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56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3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49106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いる要因としては、一般会計地方債残高の減や充当可能基金の増が大きい。しかし大型建設事業による地方債発行や組合負担金等の増が見込まれていることから、今後とも行財政改革に努め財政健全化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正規職員については、定員適正化計画及び行財政改革プランに基づき給与抑制に努めている。しかし、賃金職員を嘱託職員にしたことにより対前年度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％増加した。類似団体平均に比べ依然として高い数値となっていることから、業務の見直しや民間委託を進めるなど行財政改革の取り組みを通じて人件費の削減に努める。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2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80772</xdr:rowOff>
    </xdr:from>
    <xdr:to>
      <xdr:col>6</xdr:col>
      <xdr:colOff>171450</xdr:colOff>
      <xdr:row>39</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類似団体平均をわずかに下回っているが、前年度より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％増加している。今後もコスト面の見直しを行いながら削減に努める。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75565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073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13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613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24765</xdr:rowOff>
    </xdr:from>
    <xdr:to>
      <xdr:col>82</xdr:col>
      <xdr:colOff>158750</xdr:colOff>
      <xdr:row>15</xdr:row>
      <xdr:rowOff>126365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41292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4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161925</xdr:rowOff>
    </xdr:from>
    <xdr:to>
      <xdr:col>69</xdr:col>
      <xdr:colOff>142875</xdr:colOff>
      <xdr:row>15</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類似団体平均より高い数値が続いており、対前年度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いる。障害福祉関連事業費の増に加え施設型給付費や児童手当などの児童福祉関連経費の増が主な理由となっている。今後とも住民サービスの低下を最小限に抑えつつ事務事業の効率化を図っ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84138</xdr:rowOff>
    </xdr:from>
    <xdr:to>
      <xdr:col>24</xdr:col>
      <xdr:colOff>25400</xdr:colOff>
      <xdr:row>57</xdr:row>
      <xdr:rowOff>112713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567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57</xdr:row>
      <xdr:rowOff>84138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26988</xdr:rowOff>
    </xdr:from>
    <xdr:to>
      <xdr:col>15</xdr:col>
      <xdr:colOff>98425</xdr:colOff>
      <xdr:row>57</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26988</xdr:rowOff>
    </xdr:from>
    <xdr:to>
      <xdr:col>11</xdr:col>
      <xdr:colOff>9525</xdr:colOff>
      <xdr:row>57</xdr:row>
      <xdr:rowOff>41275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61913</xdr:rowOff>
    </xdr:from>
    <xdr:to>
      <xdr:col>24</xdr:col>
      <xdr:colOff>76200</xdr:colOff>
      <xdr:row>57</xdr:row>
      <xdr:rowOff>163513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33990</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33338</xdr:rowOff>
    </xdr:from>
    <xdr:to>
      <xdr:col>20</xdr:col>
      <xdr:colOff>38100</xdr:colOff>
      <xdr:row>57</xdr:row>
      <xdr:rowOff>134938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119715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147638</xdr:rowOff>
    </xdr:from>
    <xdr:to>
      <xdr:col>11</xdr:col>
      <xdr:colOff>60325</xdr:colOff>
      <xdr:row>57</xdr:row>
      <xdr:rowOff>77788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62565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76852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その他に係る経常収支比率は類似団体平均を大きく下回っており、前年度より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％減となった。国民健康保険特別会計の繰出金が減となったことが大きな要因だが、今度とも特別会計においても事業の見直しなど経費の削減に努め、普通会計の負担を減らしていく。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194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48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23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％減少し類似団体平均を下回った。しかし、今後は一部事務組合の補助金の増などが見込まれるため、村単独事業の見直しを行い、適正な支出に努める。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74422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が、依然として類似団体平均を下回っている。高利率で借入した地方債の償還が終了するが、大型建設事業の起債の償還が始まるため予断を許さない状況である。今後とも高補助を活用した事業を行えるように検討し、財政を圧迫することのないよう計画を進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84546</xdr:rowOff>
    </xdr:from>
    <xdr:to>
      <xdr:col>24</xdr:col>
      <xdr:colOff>25400</xdr:colOff>
      <xdr:row>74</xdr:row>
      <xdr:rowOff>94343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7718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84546</xdr:rowOff>
    </xdr:from>
    <xdr:to>
      <xdr:col>19</xdr:col>
      <xdr:colOff>187325</xdr:colOff>
      <xdr:row>74</xdr:row>
      <xdr:rowOff>91077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718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78015</xdr:rowOff>
    </xdr:from>
    <xdr:to>
      <xdr:col>15</xdr:col>
      <xdr:colOff>98425</xdr:colOff>
      <xdr:row>74</xdr:row>
      <xdr:rowOff>91077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7653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78015</xdr:rowOff>
    </xdr:from>
    <xdr:to>
      <xdr:col>11</xdr:col>
      <xdr:colOff>9525</xdr:colOff>
      <xdr:row>74</xdr:row>
      <xdr:rowOff>87812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653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43543</xdr:rowOff>
    </xdr:from>
    <xdr:to>
      <xdr:col>24</xdr:col>
      <xdr:colOff>76200</xdr:colOff>
      <xdr:row>74</xdr:row>
      <xdr:rowOff>145143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60070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33746</xdr:rowOff>
    </xdr:from>
    <xdr:to>
      <xdr:col>20</xdr:col>
      <xdr:colOff>38100</xdr:colOff>
      <xdr:row>74</xdr:row>
      <xdr:rowOff>135346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145523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8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40277</xdr:rowOff>
    </xdr:from>
    <xdr:to>
      <xdr:col>15</xdr:col>
      <xdr:colOff>149225</xdr:colOff>
      <xdr:row>74</xdr:row>
      <xdr:rowOff>141877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152054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27215</xdr:rowOff>
    </xdr:from>
    <xdr:to>
      <xdr:col>11</xdr:col>
      <xdr:colOff>60325</xdr:colOff>
      <xdr:row>74</xdr:row>
      <xdr:rowOff>128815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138992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37012</xdr:rowOff>
    </xdr:from>
    <xdr:to>
      <xdr:col>6</xdr:col>
      <xdr:colOff>171450</xdr:colOff>
      <xdr:row>74</xdr:row>
      <xdr:rowOff>138612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148789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前年度と同数値となり類似団体平均を下回った。今度とも行政財政改革への取り組みを通じて、行政の効率化、財政健全化を図る。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74749</xdr:rowOff>
    </xdr:from>
    <xdr:to>
      <xdr:col>82</xdr:col>
      <xdr:colOff>107950</xdr:colOff>
      <xdr:row>78</xdr:row>
      <xdr:rowOff>74749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47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74749</xdr:rowOff>
    </xdr:from>
    <xdr:to>
      <xdr:col>78</xdr:col>
      <xdr:colOff>69850</xdr:colOff>
      <xdr:row>78</xdr:row>
      <xdr:rowOff>136798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478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61686</xdr:rowOff>
    </xdr:from>
    <xdr:to>
      <xdr:col>73</xdr:col>
      <xdr:colOff>180975</xdr:colOff>
      <xdr:row>78</xdr:row>
      <xdr:rowOff>136798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347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23949</xdr:rowOff>
    </xdr:from>
    <xdr:to>
      <xdr:col>82</xdr:col>
      <xdr:colOff>158750</xdr:colOff>
      <xdr:row>78</xdr:row>
      <xdr:rowOff>125549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40476</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4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23949</xdr:rowOff>
    </xdr:from>
    <xdr:to>
      <xdr:col>78</xdr:col>
      <xdr:colOff>120650</xdr:colOff>
      <xdr:row>78</xdr:row>
      <xdr:rowOff>125549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135726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65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85998</xdr:rowOff>
    </xdr:from>
    <xdr:to>
      <xdr:col>74</xdr:col>
      <xdr:colOff>31750</xdr:colOff>
      <xdr:row>79</xdr:row>
      <xdr:rowOff>16148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10886</xdr:rowOff>
    </xdr:from>
    <xdr:to>
      <xdr:col>69</xdr:col>
      <xdr:colOff>142875</xdr:colOff>
      <xdr:row>78</xdr:row>
      <xdr:rowOff>112486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122663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135132</xdr:rowOff>
    </xdr:from>
    <xdr:to>
      <xdr:col>29</xdr:col>
      <xdr:colOff>127000</xdr:colOff>
      <xdr:row>14</xdr:row>
      <xdr:rowOff>148711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583057"/>
          <a:ext cx="6477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99059</xdr:rowOff>
    </xdr:from>
    <xdr:to>
      <xdr:col>26</xdr:col>
      <xdr:colOff>50800</xdr:colOff>
      <xdr:row>14</xdr:row>
      <xdr:rowOff>135132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546984"/>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99059</xdr:rowOff>
    </xdr:from>
    <xdr:to>
      <xdr:col>22</xdr:col>
      <xdr:colOff>114300</xdr:colOff>
      <xdr:row>14</xdr:row>
      <xdr:rowOff>119048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46984"/>
          <a:ext cx="698500" cy="1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119048</xdr:rowOff>
    </xdr:from>
    <xdr:to>
      <xdr:col>18</xdr:col>
      <xdr:colOff>177800</xdr:colOff>
      <xdr:row>14</xdr:row>
      <xdr:rowOff>135873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66973"/>
          <a:ext cx="698500" cy="1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97911</xdr:rowOff>
    </xdr:from>
    <xdr:to>
      <xdr:col>29</xdr:col>
      <xdr:colOff>177800</xdr:colOff>
      <xdr:row>15</xdr:row>
      <xdr:rowOff>28061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4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114438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84332</xdr:rowOff>
    </xdr:from>
    <xdr:to>
      <xdr:col>26</xdr:col>
      <xdr:colOff>101600</xdr:colOff>
      <xdr:row>15</xdr:row>
      <xdr:rowOff>14482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24659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0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48259</xdr:rowOff>
    </xdr:from>
    <xdr:to>
      <xdr:col>22</xdr:col>
      <xdr:colOff>165100</xdr:colOff>
      <xdr:row>14</xdr:row>
      <xdr:rowOff>149859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9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160036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68248</xdr:rowOff>
    </xdr:from>
    <xdr:to>
      <xdr:col>19</xdr:col>
      <xdr:colOff>38100</xdr:colOff>
      <xdr:row>14</xdr:row>
      <xdr:rowOff>169848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85073</xdr:rowOff>
    </xdr:from>
    <xdr:to>
      <xdr:col>15</xdr:col>
      <xdr:colOff>101600</xdr:colOff>
      <xdr:row>15</xdr:row>
      <xdr:rowOff>15223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3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25400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71755</xdr:rowOff>
    </xdr:from>
    <xdr:to>
      <xdr:col>29</xdr:col>
      <xdr:colOff>127000</xdr:colOff>
      <xdr:row>37</xdr:row>
      <xdr:rowOff>14529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25005"/>
          <a:ext cx="647700" cy="1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155575</xdr:rowOff>
    </xdr:from>
    <xdr:to>
      <xdr:col>26</xdr:col>
      <xdr:colOff>50800</xdr:colOff>
      <xdr:row>37</xdr:row>
      <xdr:rowOff>14529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08825"/>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155575</xdr:rowOff>
    </xdr:from>
    <xdr:to>
      <xdr:col>22</xdr:col>
      <xdr:colOff>114300</xdr:colOff>
      <xdr:row>37</xdr:row>
      <xdr:rowOff>58210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08825"/>
          <a:ext cx="698500" cy="7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17005</xdr:rowOff>
    </xdr:from>
    <xdr:to>
      <xdr:col>18</xdr:col>
      <xdr:colOff>177800</xdr:colOff>
      <xdr:row>37</xdr:row>
      <xdr:rowOff>58210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41705"/>
          <a:ext cx="698500" cy="4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20955</xdr:rowOff>
    </xdr:from>
    <xdr:to>
      <xdr:col>29</xdr:col>
      <xdr:colOff>177800</xdr:colOff>
      <xdr:row>36</xdr:row>
      <xdr:rowOff>122555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7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335932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135179</xdr:rowOff>
    </xdr:from>
    <xdr:to>
      <xdr:col>26</xdr:col>
      <xdr:colOff>101600</xdr:colOff>
      <xdr:row>37</xdr:row>
      <xdr:rowOff>65329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8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50106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7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104775</xdr:rowOff>
    </xdr:from>
    <xdr:to>
      <xdr:col>22</xdr:col>
      <xdr:colOff>165100</xdr:colOff>
      <xdr:row>37</xdr:row>
      <xdr:rowOff>34925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5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7410</xdr:rowOff>
    </xdr:from>
    <xdr:to>
      <xdr:col>19</xdr:col>
      <xdr:colOff>38100</xdr:colOff>
      <xdr:row>37</xdr:row>
      <xdr:rowOff>109010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93787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137655</xdr:rowOff>
    </xdr:from>
    <xdr:to>
      <xdr:col>15</xdr:col>
      <xdr:colOff>101600</xdr:colOff>
      <xdr:row>37</xdr:row>
      <xdr:rowOff>67805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9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52582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73345</xdr:rowOff>
    </xdr:from>
    <xdr:to>
      <xdr:col>24</xdr:col>
      <xdr:colOff>63500</xdr:colOff>
      <xdr:row>33</xdr:row>
      <xdr:rowOff>108656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1195"/>
          <a:ext cx="8382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85872</xdr:rowOff>
    </xdr:from>
    <xdr:to>
      <xdr:col>19</xdr:col>
      <xdr:colOff>177800</xdr:colOff>
      <xdr:row>33</xdr:row>
      <xdr:rowOff>108656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43722"/>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85872</xdr:rowOff>
    </xdr:from>
    <xdr:to>
      <xdr:col>15</xdr:col>
      <xdr:colOff>50800</xdr:colOff>
      <xdr:row>33</xdr:row>
      <xdr:rowOff>108931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3722"/>
          <a:ext cx="889000" cy="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66525</xdr:rowOff>
    </xdr:from>
    <xdr:to>
      <xdr:col>10</xdr:col>
      <xdr:colOff>114300</xdr:colOff>
      <xdr:row>33</xdr:row>
      <xdr:rowOff>108931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24375"/>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22545</xdr:rowOff>
    </xdr:from>
    <xdr:to>
      <xdr:col>24</xdr:col>
      <xdr:colOff>114300</xdr:colOff>
      <xdr:row>33</xdr:row>
      <xdr:rowOff>124145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45422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57856</xdr:rowOff>
    </xdr:from>
    <xdr:to>
      <xdr:col>20</xdr:col>
      <xdr:colOff>38100</xdr:colOff>
      <xdr:row>33</xdr:row>
      <xdr:rowOff>159456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4533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9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35072</xdr:rowOff>
    </xdr:from>
    <xdr:to>
      <xdr:col>15</xdr:col>
      <xdr:colOff>101600</xdr:colOff>
      <xdr:row>33</xdr:row>
      <xdr:rowOff>136672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153199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58131</xdr:rowOff>
    </xdr:from>
    <xdr:to>
      <xdr:col>10</xdr:col>
      <xdr:colOff>165100</xdr:colOff>
      <xdr:row>33</xdr:row>
      <xdr:rowOff>159731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4808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9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15725</xdr:rowOff>
    </xdr:from>
    <xdr:to>
      <xdr:col>6</xdr:col>
      <xdr:colOff>38100</xdr:colOff>
      <xdr:row>33</xdr:row>
      <xdr:rowOff>117325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133852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4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121732</xdr:rowOff>
    </xdr:from>
    <xdr:to>
      <xdr:col>24</xdr:col>
      <xdr:colOff>63500</xdr:colOff>
      <xdr:row>54</xdr:row>
      <xdr:rowOff>55109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08582"/>
          <a:ext cx="838200" cy="10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31600</xdr:rowOff>
    </xdr:from>
    <xdr:to>
      <xdr:col>19</xdr:col>
      <xdr:colOff>177800</xdr:colOff>
      <xdr:row>54</xdr:row>
      <xdr:rowOff>55109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289900"/>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12064</xdr:rowOff>
    </xdr:from>
    <xdr:to>
      <xdr:col>15</xdr:col>
      <xdr:colOff>50800</xdr:colOff>
      <xdr:row>54</xdr:row>
      <xdr:rowOff>31600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270364"/>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12064</xdr:rowOff>
    </xdr:from>
    <xdr:to>
      <xdr:col>10</xdr:col>
      <xdr:colOff>114300</xdr:colOff>
      <xdr:row>54</xdr:row>
      <xdr:rowOff>115463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270364"/>
          <a:ext cx="889000" cy="1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1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93809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0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4309</xdr:rowOff>
    </xdr:from>
    <xdr:to>
      <xdr:col>20</xdr:col>
      <xdr:colOff>38100</xdr:colOff>
      <xdr:row>54</xdr:row>
      <xdr:rowOff>105909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122436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3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152250</xdr:rowOff>
    </xdr:from>
    <xdr:to>
      <xdr:col>15</xdr:col>
      <xdr:colOff>101600</xdr:colOff>
      <xdr:row>54</xdr:row>
      <xdr:rowOff>82400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98927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1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132714</xdr:rowOff>
    </xdr:from>
    <xdr:to>
      <xdr:col>10</xdr:col>
      <xdr:colOff>165100</xdr:colOff>
      <xdr:row>54</xdr:row>
      <xdr:rowOff>62864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79391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9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64663</xdr:rowOff>
    </xdr:from>
    <xdr:to>
      <xdr:col>6</xdr:col>
      <xdr:colOff>38100</xdr:colOff>
      <xdr:row>54</xdr:row>
      <xdr:rowOff>166263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11340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156662</xdr:rowOff>
    </xdr:from>
    <xdr:to>
      <xdr:col>24</xdr:col>
      <xdr:colOff>63500</xdr:colOff>
      <xdr:row>77</xdr:row>
      <xdr:rowOff>42111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86862"/>
          <a:ext cx="8382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165303</xdr:rowOff>
    </xdr:from>
    <xdr:to>
      <xdr:col>19</xdr:col>
      <xdr:colOff>177800</xdr:colOff>
      <xdr:row>77</xdr:row>
      <xdr:rowOff>42111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95503"/>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165303</xdr:rowOff>
    </xdr:from>
    <xdr:to>
      <xdr:col>15</xdr:col>
      <xdr:colOff>50800</xdr:colOff>
      <xdr:row>77</xdr:row>
      <xdr:rowOff>88243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95503"/>
          <a:ext cx="889000" cy="9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125093</xdr:rowOff>
    </xdr:from>
    <xdr:to>
      <xdr:col>10</xdr:col>
      <xdr:colOff>114300</xdr:colOff>
      <xdr:row>77</xdr:row>
      <xdr:rowOff>88243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55293"/>
          <a:ext cx="8890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105862</xdr:rowOff>
    </xdr:from>
    <xdr:to>
      <xdr:col>24</xdr:col>
      <xdr:colOff>114300</xdr:colOff>
      <xdr:row>77</xdr:row>
      <xdr:rowOff>36012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128739</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162761</xdr:rowOff>
    </xdr:from>
    <xdr:to>
      <xdr:col>20</xdr:col>
      <xdr:colOff>38100</xdr:colOff>
      <xdr:row>77</xdr:row>
      <xdr:rowOff>92911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109438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6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114503</xdr:rowOff>
    </xdr:from>
    <xdr:to>
      <xdr:col>15</xdr:col>
      <xdr:colOff>101600</xdr:colOff>
      <xdr:row>77</xdr:row>
      <xdr:rowOff>44653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61180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37443</xdr:rowOff>
    </xdr:from>
    <xdr:to>
      <xdr:col>10</xdr:col>
      <xdr:colOff>165100</xdr:colOff>
      <xdr:row>77</xdr:row>
      <xdr:rowOff>139043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155570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74293</xdr:rowOff>
    </xdr:from>
    <xdr:to>
      <xdr:col>6</xdr:col>
      <xdr:colOff>38100</xdr:colOff>
      <xdr:row>77</xdr:row>
      <xdr:rowOff>4443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20969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9038</xdr:rowOff>
    </xdr:from>
    <xdr:to>
      <xdr:col>24</xdr:col>
      <xdr:colOff>63500</xdr:colOff>
      <xdr:row>92</xdr:row>
      <xdr:rowOff>71284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782438"/>
          <a:ext cx="838200" cy="6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71284</xdr:rowOff>
    </xdr:from>
    <xdr:to>
      <xdr:col>19</xdr:col>
      <xdr:colOff>177800</xdr:colOff>
      <xdr:row>93</xdr:row>
      <xdr:rowOff>23603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844684"/>
          <a:ext cx="889000" cy="1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23603</xdr:rowOff>
    </xdr:from>
    <xdr:to>
      <xdr:col>15</xdr:col>
      <xdr:colOff>50800</xdr:colOff>
      <xdr:row>93</xdr:row>
      <xdr:rowOff>109475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68453"/>
          <a:ext cx="889000" cy="8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103597</xdr:rowOff>
    </xdr:from>
    <xdr:to>
      <xdr:col>10</xdr:col>
      <xdr:colOff>114300</xdr:colOff>
      <xdr:row>93</xdr:row>
      <xdr:rowOff>109475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04844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129688</xdr:rowOff>
    </xdr:from>
    <xdr:to>
      <xdr:col>24</xdr:col>
      <xdr:colOff>114300</xdr:colOff>
      <xdr:row>92</xdr:row>
      <xdr:rowOff>59838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152565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8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20484</xdr:rowOff>
    </xdr:from>
    <xdr:to>
      <xdr:col>20</xdr:col>
      <xdr:colOff>38100</xdr:colOff>
      <xdr:row>92</xdr:row>
      <xdr:rowOff>122084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138611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6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144253</xdr:rowOff>
    </xdr:from>
    <xdr:to>
      <xdr:col>15</xdr:col>
      <xdr:colOff>101600</xdr:colOff>
      <xdr:row>93</xdr:row>
      <xdr:rowOff>74403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90930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9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58675</xdr:rowOff>
    </xdr:from>
    <xdr:to>
      <xdr:col>10</xdr:col>
      <xdr:colOff>165100</xdr:colOff>
      <xdr:row>93</xdr:row>
      <xdr:rowOff>160275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5352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52797</xdr:rowOff>
    </xdr:from>
    <xdr:to>
      <xdr:col>6</xdr:col>
      <xdr:colOff>38100</xdr:colOff>
      <xdr:row>93</xdr:row>
      <xdr:rowOff>154397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170924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77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101806</xdr:rowOff>
    </xdr:from>
    <xdr:to>
      <xdr:col>55</xdr:col>
      <xdr:colOff>0</xdr:colOff>
      <xdr:row>32</xdr:row>
      <xdr:rowOff>162949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588206"/>
          <a:ext cx="838200" cy="6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158719</xdr:rowOff>
    </xdr:from>
    <xdr:to>
      <xdr:col>50</xdr:col>
      <xdr:colOff>114300</xdr:colOff>
      <xdr:row>32</xdr:row>
      <xdr:rowOff>162949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64511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158719</xdr:rowOff>
    </xdr:from>
    <xdr:to>
      <xdr:col>45</xdr:col>
      <xdr:colOff>177800</xdr:colOff>
      <xdr:row>33</xdr:row>
      <xdr:rowOff>9085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645119"/>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161272</xdr:rowOff>
    </xdr:from>
    <xdr:to>
      <xdr:col>41</xdr:col>
      <xdr:colOff>50800</xdr:colOff>
      <xdr:row>33</xdr:row>
      <xdr:rowOff>9085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647672"/>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51006</xdr:rowOff>
    </xdr:from>
    <xdr:to>
      <xdr:col>55</xdr:col>
      <xdr:colOff>50800</xdr:colOff>
      <xdr:row>32</xdr:row>
      <xdr:rowOff>152606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73883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38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112149</xdr:rowOff>
    </xdr:from>
    <xdr:to>
      <xdr:col>50</xdr:col>
      <xdr:colOff>165100</xdr:colOff>
      <xdr:row>33</xdr:row>
      <xdr:rowOff>42299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9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58826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7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107919</xdr:rowOff>
    </xdr:from>
    <xdr:to>
      <xdr:col>46</xdr:col>
      <xdr:colOff>38100</xdr:colOff>
      <xdr:row>33</xdr:row>
      <xdr:rowOff>38069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5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54596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36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129735</xdr:rowOff>
    </xdr:from>
    <xdr:to>
      <xdr:col>41</xdr:col>
      <xdr:colOff>101600</xdr:colOff>
      <xdr:row>33</xdr:row>
      <xdr:rowOff>59885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6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76412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39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110472</xdr:rowOff>
    </xdr:from>
    <xdr:to>
      <xdr:col>36</xdr:col>
      <xdr:colOff>165100</xdr:colOff>
      <xdr:row>33</xdr:row>
      <xdr:rowOff>40622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5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57149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37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44073</xdr:rowOff>
    </xdr:from>
    <xdr:to>
      <xdr:col>55</xdr:col>
      <xdr:colOff>0</xdr:colOff>
      <xdr:row>57</xdr:row>
      <xdr:rowOff>156077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45273"/>
          <a:ext cx="838200" cy="28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44073</xdr:rowOff>
    </xdr:from>
    <xdr:to>
      <xdr:col>50</xdr:col>
      <xdr:colOff>114300</xdr:colOff>
      <xdr:row>57</xdr:row>
      <xdr:rowOff>26413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45273"/>
          <a:ext cx="889000" cy="1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26413</xdr:rowOff>
    </xdr:from>
    <xdr:to>
      <xdr:col>45</xdr:col>
      <xdr:colOff>177800</xdr:colOff>
      <xdr:row>57</xdr:row>
      <xdr:rowOff>164849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99063"/>
          <a:ext cx="889000" cy="1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18620</xdr:rowOff>
    </xdr:from>
    <xdr:to>
      <xdr:col>41</xdr:col>
      <xdr:colOff>50800</xdr:colOff>
      <xdr:row>57</xdr:row>
      <xdr:rowOff>164849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91270"/>
          <a:ext cx="889000" cy="14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105277</xdr:rowOff>
    </xdr:from>
    <xdr:to>
      <xdr:col>55</xdr:col>
      <xdr:colOff>50800</xdr:colOff>
      <xdr:row>58</xdr:row>
      <xdr:rowOff>35427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128154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164723</xdr:rowOff>
    </xdr:from>
    <xdr:to>
      <xdr:col>50</xdr:col>
      <xdr:colOff>165100</xdr:colOff>
      <xdr:row>56</xdr:row>
      <xdr:rowOff>94873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111400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147063</xdr:rowOff>
    </xdr:from>
    <xdr:to>
      <xdr:col>46</xdr:col>
      <xdr:colOff>38100</xdr:colOff>
      <xdr:row>57</xdr:row>
      <xdr:rowOff>77213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93740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114049</xdr:rowOff>
    </xdr:from>
    <xdr:to>
      <xdr:col>41</xdr:col>
      <xdr:colOff>101600</xdr:colOff>
      <xdr:row>58</xdr:row>
      <xdr:rowOff>44199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60726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6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139270</xdr:rowOff>
    </xdr:from>
    <xdr:to>
      <xdr:col>36</xdr:col>
      <xdr:colOff>165100</xdr:colOff>
      <xdr:row>57</xdr:row>
      <xdr:rowOff>69420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85947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1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116742</xdr:rowOff>
    </xdr:from>
    <xdr:to>
      <xdr:col>55</xdr:col>
      <xdr:colOff>0</xdr:colOff>
      <xdr:row>77</xdr:row>
      <xdr:rowOff>92946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804042"/>
          <a:ext cx="838200" cy="49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116742</xdr:rowOff>
    </xdr:from>
    <xdr:to>
      <xdr:col>50</xdr:col>
      <xdr:colOff>114300</xdr:colOff>
      <xdr:row>75</xdr:row>
      <xdr:rowOff>170030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804042"/>
          <a:ext cx="889000" cy="2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170030</xdr:rowOff>
    </xdr:from>
    <xdr:to>
      <xdr:col>45</xdr:col>
      <xdr:colOff>177800</xdr:colOff>
      <xdr:row>76</xdr:row>
      <xdr:rowOff>113968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028780"/>
          <a:ext cx="889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70086</xdr:rowOff>
    </xdr:from>
    <xdr:to>
      <xdr:col>41</xdr:col>
      <xdr:colOff>50800</xdr:colOff>
      <xdr:row>76</xdr:row>
      <xdr:rowOff>113968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928836"/>
          <a:ext cx="889000" cy="2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42146</xdr:rowOff>
    </xdr:from>
    <xdr:to>
      <xdr:col>55</xdr:col>
      <xdr:colOff>50800</xdr:colOff>
      <xdr:row>77</xdr:row>
      <xdr:rowOff>143746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65023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65942</xdr:rowOff>
    </xdr:from>
    <xdr:to>
      <xdr:col>50</xdr:col>
      <xdr:colOff>165100</xdr:colOff>
      <xdr:row>74</xdr:row>
      <xdr:rowOff>167542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7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12619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5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119231</xdr:rowOff>
    </xdr:from>
    <xdr:to>
      <xdr:col>46</xdr:col>
      <xdr:colOff>38100</xdr:colOff>
      <xdr:row>76</xdr:row>
      <xdr:rowOff>49380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77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65908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75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63168</xdr:rowOff>
    </xdr:from>
    <xdr:to>
      <xdr:col>41</xdr:col>
      <xdr:colOff>101600</xdr:colOff>
      <xdr:row>76</xdr:row>
      <xdr:rowOff>164768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9846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8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19286</xdr:rowOff>
    </xdr:from>
    <xdr:to>
      <xdr:col>36</xdr:col>
      <xdr:colOff>165100</xdr:colOff>
      <xdr:row>75</xdr:row>
      <xdr:rowOff>120886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8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137413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65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53936</xdr:rowOff>
    </xdr:from>
    <xdr:to>
      <xdr:col>55</xdr:col>
      <xdr:colOff>0</xdr:colOff>
      <xdr:row>97</xdr:row>
      <xdr:rowOff>82420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84586"/>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53936</xdr:rowOff>
    </xdr:from>
    <xdr:to>
      <xdr:col>50</xdr:col>
      <xdr:colOff>114300</xdr:colOff>
      <xdr:row>97</xdr:row>
      <xdr:rowOff>117618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8458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117618</xdr:rowOff>
    </xdr:from>
    <xdr:to>
      <xdr:col>45</xdr:col>
      <xdr:colOff>177800</xdr:colOff>
      <xdr:row>99</xdr:row>
      <xdr:rowOff>15456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48268"/>
          <a:ext cx="889000" cy="24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15456</xdr:rowOff>
    </xdr:from>
    <xdr:to>
      <xdr:col>41</xdr:col>
      <xdr:colOff>50800</xdr:colOff>
      <xdr:row>99</xdr:row>
      <xdr:rowOff>17059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89006"/>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31620</xdr:rowOff>
    </xdr:from>
    <xdr:to>
      <xdr:col>55</xdr:col>
      <xdr:colOff>50800</xdr:colOff>
      <xdr:row>97</xdr:row>
      <xdr:rowOff>133220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54497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3136</xdr:rowOff>
    </xdr:from>
    <xdr:to>
      <xdr:col>50</xdr:col>
      <xdr:colOff>165100</xdr:colOff>
      <xdr:row>97</xdr:row>
      <xdr:rowOff>104736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66818</xdr:rowOff>
    </xdr:from>
    <xdr:to>
      <xdr:col>46</xdr:col>
      <xdr:colOff>38100</xdr:colOff>
      <xdr:row>97</xdr:row>
      <xdr:rowOff>168418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136106</xdr:rowOff>
    </xdr:from>
    <xdr:to>
      <xdr:col>41</xdr:col>
      <xdr:colOff>101600</xdr:colOff>
      <xdr:row>99</xdr:row>
      <xdr:rowOff>66256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57383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137709</xdr:rowOff>
    </xdr:from>
    <xdr:to>
      <xdr:col>36</xdr:col>
      <xdr:colOff>165100</xdr:colOff>
      <xdr:row>99</xdr:row>
      <xdr:rowOff>67859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58986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31953</xdr:rowOff>
    </xdr:from>
    <xdr:to>
      <xdr:col>85</xdr:col>
      <xdr:colOff>127000</xdr:colOff>
      <xdr:row>39</xdr:row>
      <xdr:rowOff>34010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850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1721</xdr:rowOff>
    </xdr:from>
    <xdr:to>
      <xdr:col>81</xdr:col>
      <xdr:colOff>50800</xdr:colOff>
      <xdr:row>39</xdr:row>
      <xdr:rowOff>34010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88271"/>
          <a:ext cx="8890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92132</xdr:rowOff>
    </xdr:from>
    <xdr:to>
      <xdr:col>76</xdr:col>
      <xdr:colOff>114300</xdr:colOff>
      <xdr:row>39</xdr:row>
      <xdr:rowOff>1721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0723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92132</xdr:rowOff>
    </xdr:from>
    <xdr:to>
      <xdr:col>71</xdr:col>
      <xdr:colOff>177800</xdr:colOff>
      <xdr:row>38</xdr:row>
      <xdr:rowOff>107144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7232"/>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152603</xdr:rowOff>
    </xdr:from>
    <xdr:to>
      <xdr:col>85</xdr:col>
      <xdr:colOff>177800</xdr:colOff>
      <xdr:row>39</xdr:row>
      <xdr:rowOff>82753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67530</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154660</xdr:rowOff>
    </xdr:from>
    <xdr:to>
      <xdr:col>81</xdr:col>
      <xdr:colOff>101600</xdr:colOff>
      <xdr:row>39</xdr:row>
      <xdr:rowOff>84810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75937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122371</xdr:rowOff>
    </xdr:from>
    <xdr:to>
      <xdr:col>76</xdr:col>
      <xdr:colOff>165100</xdr:colOff>
      <xdr:row>39</xdr:row>
      <xdr:rowOff>52521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43648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41332</xdr:rowOff>
    </xdr:from>
    <xdr:to>
      <xdr:col>72</xdr:col>
      <xdr:colOff>38100</xdr:colOff>
      <xdr:row>38</xdr:row>
      <xdr:rowOff>142932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134059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56344</xdr:rowOff>
    </xdr:from>
    <xdr:to>
      <xdr:col>67</xdr:col>
      <xdr:colOff>101600</xdr:colOff>
      <xdr:row>38</xdr:row>
      <xdr:rowOff>157944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149071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60700</xdr:rowOff>
    </xdr:from>
    <xdr:to>
      <xdr:col>85</xdr:col>
      <xdr:colOff>127000</xdr:colOff>
      <xdr:row>77</xdr:row>
      <xdr:rowOff>62703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62350"/>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62703</xdr:rowOff>
    </xdr:from>
    <xdr:to>
      <xdr:col>81</xdr:col>
      <xdr:colOff>50800</xdr:colOff>
      <xdr:row>77</xdr:row>
      <xdr:rowOff>63874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64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63874</xdr:rowOff>
    </xdr:from>
    <xdr:to>
      <xdr:col>76</xdr:col>
      <xdr:colOff>114300</xdr:colOff>
      <xdr:row>77</xdr:row>
      <xdr:rowOff>67728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65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66846</xdr:rowOff>
    </xdr:from>
    <xdr:to>
      <xdr:col>71</xdr:col>
      <xdr:colOff>177800</xdr:colOff>
      <xdr:row>77</xdr:row>
      <xdr:rowOff>67728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6849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9900</xdr:rowOff>
    </xdr:from>
    <xdr:to>
      <xdr:col>85</xdr:col>
      <xdr:colOff>177800</xdr:colOff>
      <xdr:row>77</xdr:row>
      <xdr:rowOff>111500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159777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11903</xdr:rowOff>
    </xdr:from>
    <xdr:to>
      <xdr:col>81</xdr:col>
      <xdr:colOff>101600</xdr:colOff>
      <xdr:row>77</xdr:row>
      <xdr:rowOff>113503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104630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13074</xdr:rowOff>
    </xdr:from>
    <xdr:to>
      <xdr:col>76</xdr:col>
      <xdr:colOff>165100</xdr:colOff>
      <xdr:row>77</xdr:row>
      <xdr:rowOff>114674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105801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16928</xdr:rowOff>
    </xdr:from>
    <xdr:to>
      <xdr:col>72</xdr:col>
      <xdr:colOff>38100</xdr:colOff>
      <xdr:row>77</xdr:row>
      <xdr:rowOff>118528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109655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16046</xdr:rowOff>
    </xdr:from>
    <xdr:to>
      <xdr:col>67</xdr:col>
      <xdr:colOff>101600</xdr:colOff>
      <xdr:row>77</xdr:row>
      <xdr:rowOff>117646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108773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5810</xdr:rowOff>
    </xdr:from>
    <xdr:to>
      <xdr:col>85</xdr:col>
      <xdr:colOff>127000</xdr:colOff>
      <xdr:row>97</xdr:row>
      <xdr:rowOff>50505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636460"/>
          <a:ext cx="838200" cy="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149899</xdr:rowOff>
    </xdr:from>
    <xdr:to>
      <xdr:col>81</xdr:col>
      <xdr:colOff>50800</xdr:colOff>
      <xdr:row>97</xdr:row>
      <xdr:rowOff>50505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609099"/>
          <a:ext cx="889000" cy="7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82829</xdr:rowOff>
    </xdr:from>
    <xdr:to>
      <xdr:col>76</xdr:col>
      <xdr:colOff>114300</xdr:colOff>
      <xdr:row>96</xdr:row>
      <xdr:rowOff>149899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542029"/>
          <a:ext cx="889000" cy="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82829</xdr:rowOff>
    </xdr:from>
    <xdr:to>
      <xdr:col>71</xdr:col>
      <xdr:colOff>177800</xdr:colOff>
      <xdr:row>96</xdr:row>
      <xdr:rowOff>160607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542029"/>
          <a:ext cx="889000" cy="7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119770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7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126460</xdr:rowOff>
    </xdr:from>
    <xdr:to>
      <xdr:col>85</xdr:col>
      <xdr:colOff>177800</xdr:colOff>
      <xdr:row>97</xdr:row>
      <xdr:rowOff>56610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5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149337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3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171155</xdr:rowOff>
    </xdr:from>
    <xdr:to>
      <xdr:col>81</xdr:col>
      <xdr:colOff>101600</xdr:colOff>
      <xdr:row>97</xdr:row>
      <xdr:rowOff>101305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117832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99099</xdr:rowOff>
    </xdr:from>
    <xdr:to>
      <xdr:col>76</xdr:col>
      <xdr:colOff>165100</xdr:colOff>
      <xdr:row>97</xdr:row>
      <xdr:rowOff>29249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5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45776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33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32029</xdr:rowOff>
    </xdr:from>
    <xdr:to>
      <xdr:col>72</xdr:col>
      <xdr:colOff>38100</xdr:colOff>
      <xdr:row>96</xdr:row>
      <xdr:rowOff>133629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4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150156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2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109807</xdr:rowOff>
    </xdr:from>
    <xdr:to>
      <xdr:col>67</xdr:col>
      <xdr:colOff>101600</xdr:colOff>
      <xdr:row>97</xdr:row>
      <xdr:rowOff>39957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56484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34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41935</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574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162585</xdr:rowOff>
    </xdr:from>
    <xdr:to>
      <xdr:col>116</xdr:col>
      <xdr:colOff>114300</xdr:colOff>
      <xdr:row>59</xdr:row>
      <xdr:rowOff>92735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77512</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147146</xdr:rowOff>
    </xdr:from>
    <xdr:to>
      <xdr:col>116</xdr:col>
      <xdr:colOff>63500</xdr:colOff>
      <xdr:row>78</xdr:row>
      <xdr:rowOff>23974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48796"/>
          <a:ext cx="838200" cy="4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2225</xdr:rowOff>
    </xdr:from>
    <xdr:to>
      <xdr:col>111</xdr:col>
      <xdr:colOff>177800</xdr:colOff>
      <xdr:row>78</xdr:row>
      <xdr:rowOff>23974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375325"/>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2225</xdr:rowOff>
    </xdr:from>
    <xdr:to>
      <xdr:col>107</xdr:col>
      <xdr:colOff>50800</xdr:colOff>
      <xdr:row>78</xdr:row>
      <xdr:rowOff>8658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7532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6753</xdr:rowOff>
    </xdr:from>
    <xdr:to>
      <xdr:col>102</xdr:col>
      <xdr:colOff>114300</xdr:colOff>
      <xdr:row>78</xdr:row>
      <xdr:rowOff>8658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798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96346</xdr:rowOff>
    </xdr:from>
    <xdr:to>
      <xdr:col>116</xdr:col>
      <xdr:colOff>114300</xdr:colOff>
      <xdr:row>78</xdr:row>
      <xdr:rowOff>26496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74773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144624</xdr:rowOff>
    </xdr:from>
    <xdr:to>
      <xdr:col>112</xdr:col>
      <xdr:colOff>38100</xdr:colOff>
      <xdr:row>78</xdr:row>
      <xdr:rowOff>74774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65901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122875</xdr:rowOff>
    </xdr:from>
    <xdr:to>
      <xdr:col>107</xdr:col>
      <xdr:colOff>101600</xdr:colOff>
      <xdr:row>78</xdr:row>
      <xdr:rowOff>53025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44152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129308</xdr:rowOff>
    </xdr:from>
    <xdr:to>
      <xdr:col>102</xdr:col>
      <xdr:colOff>165100</xdr:colOff>
      <xdr:row>78</xdr:row>
      <xdr:rowOff>59458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50585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127403</xdr:rowOff>
    </xdr:from>
    <xdr:to>
      <xdr:col>98</xdr:col>
      <xdr:colOff>38100</xdr:colOff>
      <xdr:row>78</xdr:row>
      <xdr:rowOff>57553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48680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補助費等、扶助費については、類似団体平均に比べ高くなっており、それぞれ前年度よりも増加している。住民サービスへの影響を最小限に抑えつつ、行財政改革の取り組みを通して事務事業の効率化を図っていく。普通建設事業費のうち新規整備については、前年度から</a:t>
          </a:r>
          <a:r>
            <a:rPr kumimoji="1" lang="en-US" altLang="ja-JP" sz="1300">
              <a:latin typeface="ＭＳ Ｐゴシック" panose="020B0600070205080204" pitchFamily="50" charset="-128"/>
              <a:ea typeface="ＭＳ Ｐゴシック" panose="020B0600070205080204" pitchFamily="50" charset="-128"/>
            </a:rPr>
            <a:t>214,591</a:t>
          </a:r>
          <a:r>
            <a:rPr kumimoji="1" lang="ja-JP" altLang="en-US" sz="1300">
              <a:latin typeface="ＭＳ Ｐゴシック" panose="020B0600070205080204" pitchFamily="50" charset="-128"/>
              <a:ea typeface="ＭＳ Ｐゴシック" panose="020B0600070205080204" pitchFamily="50" charset="-128"/>
            </a:rPr>
            <a:t>千円の減となったが、依然として類似団体平均を上回っている。体育施設や道路建設事業が引き続き実施されていることによるものである。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
6,034
31.30
7,729,569
7,491,927
190,792
2,171,765
3,231,710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53086</xdr:rowOff>
    </xdr:from>
    <xdr:to>
      <xdr:col>24</xdr:col>
      <xdr:colOff>63500</xdr:colOff>
      <xdr:row>33</xdr:row>
      <xdr:rowOff>86995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10936"/>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38227</xdr:rowOff>
    </xdr:from>
    <xdr:to>
      <xdr:col>19</xdr:col>
      <xdr:colOff>177800</xdr:colOff>
      <xdr:row>33</xdr:row>
      <xdr:rowOff>53086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9607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40005</xdr:rowOff>
    </xdr:from>
    <xdr:to>
      <xdr:col>15</xdr:col>
      <xdr:colOff>50800</xdr:colOff>
      <xdr:row>33</xdr:row>
      <xdr:rowOff>38227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26405"/>
          <a:ext cx="88900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40005</xdr:rowOff>
    </xdr:from>
    <xdr:to>
      <xdr:col>10</xdr:col>
      <xdr:colOff>114300</xdr:colOff>
      <xdr:row>33</xdr:row>
      <xdr:rowOff>46609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26405"/>
          <a:ext cx="8890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36195</xdr:rowOff>
    </xdr:from>
    <xdr:to>
      <xdr:col>24</xdr:col>
      <xdr:colOff>114300</xdr:colOff>
      <xdr:row>33</xdr:row>
      <xdr:rowOff>137795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59072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2286</xdr:rowOff>
    </xdr:from>
    <xdr:to>
      <xdr:col>20</xdr:col>
      <xdr:colOff>38100</xdr:colOff>
      <xdr:row>33</xdr:row>
      <xdr:rowOff>103886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120413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158877</xdr:rowOff>
    </xdr:from>
    <xdr:to>
      <xdr:col>15</xdr:col>
      <xdr:colOff>101600</xdr:colOff>
      <xdr:row>33</xdr:row>
      <xdr:rowOff>89027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105554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160655</xdr:rowOff>
    </xdr:from>
    <xdr:to>
      <xdr:col>10</xdr:col>
      <xdr:colOff>165100</xdr:colOff>
      <xdr:row>32</xdr:row>
      <xdr:rowOff>90805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107332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167259</xdr:rowOff>
    </xdr:from>
    <xdr:to>
      <xdr:col>6</xdr:col>
      <xdr:colOff>38100</xdr:colOff>
      <xdr:row>33</xdr:row>
      <xdr:rowOff>97409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113936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61924</xdr:rowOff>
    </xdr:from>
    <xdr:to>
      <xdr:col>24</xdr:col>
      <xdr:colOff>63500</xdr:colOff>
      <xdr:row>55</xdr:row>
      <xdr:rowOff>149617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20224"/>
          <a:ext cx="838200" cy="2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61924</xdr:rowOff>
    </xdr:from>
    <xdr:to>
      <xdr:col>19</xdr:col>
      <xdr:colOff>177800</xdr:colOff>
      <xdr:row>54</xdr:row>
      <xdr:rowOff>137906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20224"/>
          <a:ext cx="8890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137906</xdr:rowOff>
    </xdr:from>
    <xdr:to>
      <xdr:col>15</xdr:col>
      <xdr:colOff>50800</xdr:colOff>
      <xdr:row>55</xdr:row>
      <xdr:rowOff>90577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96206"/>
          <a:ext cx="889000" cy="1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61746</xdr:rowOff>
    </xdr:from>
    <xdr:to>
      <xdr:col>10</xdr:col>
      <xdr:colOff>114300</xdr:colOff>
      <xdr:row>55</xdr:row>
      <xdr:rowOff>90577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491496"/>
          <a:ext cx="889000" cy="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98817</xdr:rowOff>
    </xdr:from>
    <xdr:to>
      <xdr:col>24</xdr:col>
      <xdr:colOff>114300</xdr:colOff>
      <xdr:row>56</xdr:row>
      <xdr:rowOff>28967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121694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11124</xdr:rowOff>
    </xdr:from>
    <xdr:to>
      <xdr:col>20</xdr:col>
      <xdr:colOff>38100</xdr:colOff>
      <xdr:row>54</xdr:row>
      <xdr:rowOff>112724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129251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04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87106</xdr:rowOff>
    </xdr:from>
    <xdr:to>
      <xdr:col>15</xdr:col>
      <xdr:colOff>101600</xdr:colOff>
      <xdr:row>55</xdr:row>
      <xdr:rowOff>17256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33783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2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39777</xdr:rowOff>
    </xdr:from>
    <xdr:to>
      <xdr:col>10</xdr:col>
      <xdr:colOff>165100</xdr:colOff>
      <xdr:row>55</xdr:row>
      <xdr:rowOff>141377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157904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4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10946</xdr:rowOff>
    </xdr:from>
    <xdr:to>
      <xdr:col>6</xdr:col>
      <xdr:colOff>38100</xdr:colOff>
      <xdr:row>55</xdr:row>
      <xdr:rowOff>112546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129073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1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126528</xdr:rowOff>
    </xdr:from>
    <xdr:to>
      <xdr:col>24</xdr:col>
      <xdr:colOff>63500</xdr:colOff>
      <xdr:row>71</xdr:row>
      <xdr:rowOff>166272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99478"/>
          <a:ext cx="8382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166272</xdr:rowOff>
    </xdr:from>
    <xdr:to>
      <xdr:col>19</xdr:col>
      <xdr:colOff>177800</xdr:colOff>
      <xdr:row>72</xdr:row>
      <xdr:rowOff>149149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39222"/>
          <a:ext cx="889000" cy="15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149149</xdr:rowOff>
    </xdr:from>
    <xdr:to>
      <xdr:col>15</xdr:col>
      <xdr:colOff>50800</xdr:colOff>
      <xdr:row>73</xdr:row>
      <xdr:rowOff>48750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493549"/>
          <a:ext cx="8890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95667</xdr:rowOff>
    </xdr:from>
    <xdr:to>
      <xdr:col>10</xdr:col>
      <xdr:colOff>114300</xdr:colOff>
      <xdr:row>73</xdr:row>
      <xdr:rowOff>48750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440067"/>
          <a:ext cx="889000" cy="1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75728</xdr:rowOff>
    </xdr:from>
    <xdr:to>
      <xdr:col>24</xdr:col>
      <xdr:colOff>114300</xdr:colOff>
      <xdr:row>72</xdr:row>
      <xdr:rowOff>5878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98605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115472</xdr:rowOff>
    </xdr:from>
    <xdr:to>
      <xdr:col>20</xdr:col>
      <xdr:colOff>38100</xdr:colOff>
      <xdr:row>72</xdr:row>
      <xdr:rowOff>45622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62149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98349</xdr:rowOff>
    </xdr:from>
    <xdr:to>
      <xdr:col>15</xdr:col>
      <xdr:colOff>101600</xdr:colOff>
      <xdr:row>73</xdr:row>
      <xdr:rowOff>28499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45026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1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169400</xdr:rowOff>
    </xdr:from>
    <xdr:to>
      <xdr:col>10</xdr:col>
      <xdr:colOff>165100</xdr:colOff>
      <xdr:row>73</xdr:row>
      <xdr:rowOff>99550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116077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44867</xdr:rowOff>
    </xdr:from>
    <xdr:to>
      <xdr:col>6</xdr:col>
      <xdr:colOff>38100</xdr:colOff>
      <xdr:row>72</xdr:row>
      <xdr:rowOff>146467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3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162994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1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102594</xdr:rowOff>
    </xdr:from>
    <xdr:to>
      <xdr:col>24</xdr:col>
      <xdr:colOff>63500</xdr:colOff>
      <xdr:row>98</xdr:row>
      <xdr:rowOff>105497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4694"/>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97168</xdr:rowOff>
    </xdr:from>
    <xdr:to>
      <xdr:col>19</xdr:col>
      <xdr:colOff>177800</xdr:colOff>
      <xdr:row>98</xdr:row>
      <xdr:rowOff>105497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99268"/>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97168</xdr:rowOff>
    </xdr:from>
    <xdr:to>
      <xdr:col>15</xdr:col>
      <xdr:colOff>50800</xdr:colOff>
      <xdr:row>98</xdr:row>
      <xdr:rowOff>101594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9268"/>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101594</xdr:rowOff>
    </xdr:from>
    <xdr:to>
      <xdr:col>10</xdr:col>
      <xdr:colOff>114300</xdr:colOff>
      <xdr:row>98</xdr:row>
      <xdr:rowOff>109973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03694"/>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51794</xdr:rowOff>
    </xdr:from>
    <xdr:to>
      <xdr:col>24</xdr:col>
      <xdr:colOff>114300</xdr:colOff>
      <xdr:row>98</xdr:row>
      <xdr:rowOff>153394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54697</xdr:rowOff>
    </xdr:from>
    <xdr:to>
      <xdr:col>20</xdr:col>
      <xdr:colOff>38100</xdr:colOff>
      <xdr:row>98</xdr:row>
      <xdr:rowOff>156297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147424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46368</xdr:rowOff>
    </xdr:from>
    <xdr:to>
      <xdr:col>15</xdr:col>
      <xdr:colOff>101600</xdr:colOff>
      <xdr:row>98</xdr:row>
      <xdr:rowOff>147968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139095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50794</xdr:rowOff>
    </xdr:from>
    <xdr:to>
      <xdr:col>10</xdr:col>
      <xdr:colOff>165100</xdr:colOff>
      <xdr:row>98</xdr:row>
      <xdr:rowOff>152394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143521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59173</xdr:rowOff>
    </xdr:from>
    <xdr:to>
      <xdr:col>6</xdr:col>
      <xdr:colOff>38100</xdr:colOff>
      <xdr:row>98</xdr:row>
      <xdr:rowOff>160773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151900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165456</xdr:rowOff>
    </xdr:from>
    <xdr:to>
      <xdr:col>55</xdr:col>
      <xdr:colOff>0</xdr:colOff>
      <xdr:row>39</xdr:row>
      <xdr:rowOff>864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0910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147701</xdr:rowOff>
    </xdr:from>
    <xdr:to>
      <xdr:col>50</xdr:col>
      <xdr:colOff>114300</xdr:colOff>
      <xdr:row>39</xdr:row>
      <xdr:rowOff>864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2801"/>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141986</xdr:rowOff>
    </xdr:from>
    <xdr:to>
      <xdr:col>45</xdr:col>
      <xdr:colOff>177800</xdr:colOff>
      <xdr:row>38</xdr:row>
      <xdr:rowOff>147701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70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100609</xdr:rowOff>
    </xdr:from>
    <xdr:to>
      <xdr:col>41</xdr:col>
      <xdr:colOff>50800</xdr:colOff>
      <xdr:row>38</xdr:row>
      <xdr:rowOff>141986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15709"/>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114656</xdr:rowOff>
    </xdr:from>
    <xdr:to>
      <xdr:col>55</xdr:col>
      <xdr:colOff>50800</xdr:colOff>
      <xdr:row>38</xdr:row>
      <xdr:rowOff>44806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137533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121514</xdr:rowOff>
    </xdr:from>
    <xdr:to>
      <xdr:col>50</xdr:col>
      <xdr:colOff>165100</xdr:colOff>
      <xdr:row>39</xdr:row>
      <xdr:rowOff>51664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42791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9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96901</xdr:rowOff>
    </xdr:from>
    <xdr:to>
      <xdr:col>46</xdr:col>
      <xdr:colOff>38100</xdr:colOff>
      <xdr:row>39</xdr:row>
      <xdr:rowOff>27051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18178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91186</xdr:rowOff>
    </xdr:from>
    <xdr:to>
      <xdr:col>41</xdr:col>
      <xdr:colOff>101600</xdr:colOff>
      <xdr:row>39</xdr:row>
      <xdr:rowOff>21336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12463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49809</xdr:rowOff>
    </xdr:from>
    <xdr:to>
      <xdr:col>36</xdr:col>
      <xdr:colOff>165100</xdr:colOff>
      <xdr:row>38</xdr:row>
      <xdr:rowOff>151409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142536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5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138712</xdr:rowOff>
    </xdr:from>
    <xdr:to>
      <xdr:col>55</xdr:col>
      <xdr:colOff>0</xdr:colOff>
      <xdr:row>55</xdr:row>
      <xdr:rowOff>135334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397012"/>
          <a:ext cx="8382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120755</xdr:rowOff>
    </xdr:from>
    <xdr:to>
      <xdr:col>50</xdr:col>
      <xdr:colOff>114300</xdr:colOff>
      <xdr:row>55</xdr:row>
      <xdr:rowOff>135334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50505"/>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58450</xdr:rowOff>
    </xdr:from>
    <xdr:to>
      <xdr:col>45</xdr:col>
      <xdr:colOff>177800</xdr:colOff>
      <xdr:row>55</xdr:row>
      <xdr:rowOff>120755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316750"/>
          <a:ext cx="889000" cy="2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24605</xdr:rowOff>
    </xdr:from>
    <xdr:to>
      <xdr:col>41</xdr:col>
      <xdr:colOff>50800</xdr:colOff>
      <xdr:row>54</xdr:row>
      <xdr:rowOff>58450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282905"/>
          <a:ext cx="889000" cy="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87912</xdr:rowOff>
    </xdr:from>
    <xdr:to>
      <xdr:col>55</xdr:col>
      <xdr:colOff>50800</xdr:colOff>
      <xdr:row>55</xdr:row>
      <xdr:rowOff>18062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3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110789</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84534</xdr:rowOff>
    </xdr:from>
    <xdr:to>
      <xdr:col>50</xdr:col>
      <xdr:colOff>165100</xdr:colOff>
      <xdr:row>56</xdr:row>
      <xdr:rowOff>14684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31211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2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69955</xdr:rowOff>
    </xdr:from>
    <xdr:to>
      <xdr:col>46</xdr:col>
      <xdr:colOff>38100</xdr:colOff>
      <xdr:row>56</xdr:row>
      <xdr:rowOff>105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16632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7650</xdr:rowOff>
    </xdr:from>
    <xdr:to>
      <xdr:col>41</xdr:col>
      <xdr:colOff>101600</xdr:colOff>
      <xdr:row>54</xdr:row>
      <xdr:rowOff>109250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2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125777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0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145255</xdr:rowOff>
    </xdr:from>
    <xdr:to>
      <xdr:col>36</xdr:col>
      <xdr:colOff>165100</xdr:colOff>
      <xdr:row>54</xdr:row>
      <xdr:rowOff>75405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2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91932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0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9536</xdr:rowOff>
    </xdr:from>
    <xdr:to>
      <xdr:col>55</xdr:col>
      <xdr:colOff>0</xdr:colOff>
      <xdr:row>77</xdr:row>
      <xdr:rowOff>80172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11186"/>
          <a:ext cx="838200" cy="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35247</xdr:rowOff>
    </xdr:from>
    <xdr:to>
      <xdr:col>50</xdr:col>
      <xdr:colOff>114300</xdr:colOff>
      <xdr:row>77</xdr:row>
      <xdr:rowOff>80172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36897"/>
          <a:ext cx="889000" cy="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35247</xdr:rowOff>
    </xdr:from>
    <xdr:to>
      <xdr:col>45</xdr:col>
      <xdr:colOff>177800</xdr:colOff>
      <xdr:row>77</xdr:row>
      <xdr:rowOff>48044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36897"/>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48044</xdr:rowOff>
    </xdr:from>
    <xdr:to>
      <xdr:col>41</xdr:col>
      <xdr:colOff>50800</xdr:colOff>
      <xdr:row>77</xdr:row>
      <xdr:rowOff>107890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49694"/>
          <a:ext cx="889000" cy="5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130186</xdr:rowOff>
    </xdr:from>
    <xdr:to>
      <xdr:col>55</xdr:col>
      <xdr:colOff>50800</xdr:colOff>
      <xdr:row>77</xdr:row>
      <xdr:rowOff>60336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153063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29372</xdr:rowOff>
    </xdr:from>
    <xdr:to>
      <xdr:col>50</xdr:col>
      <xdr:colOff>165100</xdr:colOff>
      <xdr:row>77</xdr:row>
      <xdr:rowOff>130972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122099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2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155897</xdr:rowOff>
    </xdr:from>
    <xdr:to>
      <xdr:col>46</xdr:col>
      <xdr:colOff>38100</xdr:colOff>
      <xdr:row>77</xdr:row>
      <xdr:rowOff>86047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102574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168694</xdr:rowOff>
    </xdr:from>
    <xdr:to>
      <xdr:col>41</xdr:col>
      <xdr:colOff>101600</xdr:colOff>
      <xdr:row>77</xdr:row>
      <xdr:rowOff>98844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115371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57090</xdr:rowOff>
    </xdr:from>
    <xdr:to>
      <xdr:col>36</xdr:col>
      <xdr:colOff>165100</xdr:colOff>
      <xdr:row>77</xdr:row>
      <xdr:rowOff>158690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149817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5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69900</xdr:rowOff>
    </xdr:from>
    <xdr:to>
      <xdr:col>55</xdr:col>
      <xdr:colOff>0</xdr:colOff>
      <xdr:row>96</xdr:row>
      <xdr:rowOff>156863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29100"/>
          <a:ext cx="8382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113959</xdr:rowOff>
    </xdr:from>
    <xdr:to>
      <xdr:col>50</xdr:col>
      <xdr:colOff>114300</xdr:colOff>
      <xdr:row>96</xdr:row>
      <xdr:rowOff>156863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73159"/>
          <a:ext cx="889000" cy="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72707</xdr:rowOff>
    </xdr:from>
    <xdr:to>
      <xdr:col>45</xdr:col>
      <xdr:colOff>177800</xdr:colOff>
      <xdr:row>96</xdr:row>
      <xdr:rowOff>113959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31907"/>
          <a:ext cx="889000" cy="4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72707</xdr:rowOff>
    </xdr:from>
    <xdr:to>
      <xdr:col>41</xdr:col>
      <xdr:colOff>50800</xdr:colOff>
      <xdr:row>96</xdr:row>
      <xdr:rowOff>140002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31907"/>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19100</xdr:rowOff>
    </xdr:from>
    <xdr:to>
      <xdr:col>55</xdr:col>
      <xdr:colOff>50800</xdr:colOff>
      <xdr:row>96</xdr:row>
      <xdr:rowOff>120700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41977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106063</xdr:rowOff>
    </xdr:from>
    <xdr:to>
      <xdr:col>50</xdr:col>
      <xdr:colOff>165100</xdr:colOff>
      <xdr:row>97</xdr:row>
      <xdr:rowOff>36213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27340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63159</xdr:rowOff>
    </xdr:from>
    <xdr:to>
      <xdr:col>46</xdr:col>
      <xdr:colOff>38100</xdr:colOff>
      <xdr:row>96</xdr:row>
      <xdr:rowOff>164759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21907</xdr:rowOff>
    </xdr:from>
    <xdr:to>
      <xdr:col>41</xdr:col>
      <xdr:colOff>101600</xdr:colOff>
      <xdr:row>96</xdr:row>
      <xdr:rowOff>123507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140034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89202</xdr:rowOff>
    </xdr:from>
    <xdr:to>
      <xdr:col>36</xdr:col>
      <xdr:colOff>165100</xdr:colOff>
      <xdr:row>97</xdr:row>
      <xdr:rowOff>19352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35879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24943</xdr:rowOff>
    </xdr:from>
    <xdr:to>
      <xdr:col>85</xdr:col>
      <xdr:colOff>127000</xdr:colOff>
      <xdr:row>38</xdr:row>
      <xdr:rowOff>45517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4004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45517</xdr:rowOff>
    </xdr:from>
    <xdr:to>
      <xdr:col>81</xdr:col>
      <xdr:colOff>50800</xdr:colOff>
      <xdr:row>38</xdr:row>
      <xdr:rowOff>91763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60617"/>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91763</xdr:rowOff>
    </xdr:from>
    <xdr:to>
      <xdr:col>76</xdr:col>
      <xdr:colOff>114300</xdr:colOff>
      <xdr:row>38</xdr:row>
      <xdr:rowOff>117640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606863"/>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117640</xdr:rowOff>
    </xdr:from>
    <xdr:to>
      <xdr:col>71</xdr:col>
      <xdr:colOff>177800</xdr:colOff>
      <xdr:row>38</xdr:row>
      <xdr:rowOff>126829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632740"/>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145593</xdr:rowOff>
    </xdr:from>
    <xdr:to>
      <xdr:col>85</xdr:col>
      <xdr:colOff>177800</xdr:colOff>
      <xdr:row>38</xdr:row>
      <xdr:rowOff>75743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124020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166167</xdr:rowOff>
    </xdr:from>
    <xdr:to>
      <xdr:col>81</xdr:col>
      <xdr:colOff>101600</xdr:colOff>
      <xdr:row>38</xdr:row>
      <xdr:rowOff>96317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87444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40963</xdr:rowOff>
    </xdr:from>
    <xdr:to>
      <xdr:col>76</xdr:col>
      <xdr:colOff>165100</xdr:colOff>
      <xdr:row>38</xdr:row>
      <xdr:rowOff>142563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133690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66840</xdr:rowOff>
    </xdr:from>
    <xdr:to>
      <xdr:col>72</xdr:col>
      <xdr:colOff>38100</xdr:colOff>
      <xdr:row>38</xdr:row>
      <xdr:rowOff>168440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159567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76029</xdr:rowOff>
    </xdr:from>
    <xdr:to>
      <xdr:col>67</xdr:col>
      <xdr:colOff>101600</xdr:colOff>
      <xdr:row>39</xdr:row>
      <xdr:rowOff>6179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168756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92947</xdr:rowOff>
    </xdr:from>
    <xdr:to>
      <xdr:col>85</xdr:col>
      <xdr:colOff>127000</xdr:colOff>
      <xdr:row>53</xdr:row>
      <xdr:rowOff>157645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179797"/>
          <a:ext cx="838200" cy="6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92947</xdr:rowOff>
    </xdr:from>
    <xdr:to>
      <xdr:col>81</xdr:col>
      <xdr:colOff>50800</xdr:colOff>
      <xdr:row>54</xdr:row>
      <xdr:rowOff>69570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179797"/>
          <a:ext cx="889000" cy="14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69570</xdr:rowOff>
    </xdr:from>
    <xdr:to>
      <xdr:col>76</xdr:col>
      <xdr:colOff>114300</xdr:colOff>
      <xdr:row>55</xdr:row>
      <xdr:rowOff>60435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327870"/>
          <a:ext cx="8890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100061</xdr:rowOff>
    </xdr:from>
    <xdr:to>
      <xdr:col>71</xdr:col>
      <xdr:colOff>177800</xdr:colOff>
      <xdr:row>55</xdr:row>
      <xdr:rowOff>60435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186911"/>
          <a:ext cx="889000" cy="30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106845</xdr:rowOff>
    </xdr:from>
    <xdr:to>
      <xdr:col>85</xdr:col>
      <xdr:colOff>177800</xdr:colOff>
      <xdr:row>54</xdr:row>
      <xdr:rowOff>36995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1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129722</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04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42147</xdr:rowOff>
    </xdr:from>
    <xdr:to>
      <xdr:col>81</xdr:col>
      <xdr:colOff>101600</xdr:colOff>
      <xdr:row>53</xdr:row>
      <xdr:rowOff>143747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12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160274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890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18770</xdr:rowOff>
    </xdr:from>
    <xdr:to>
      <xdr:col>76</xdr:col>
      <xdr:colOff>165100</xdr:colOff>
      <xdr:row>54</xdr:row>
      <xdr:rowOff>120370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2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136897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0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9635</xdr:rowOff>
    </xdr:from>
    <xdr:to>
      <xdr:col>72</xdr:col>
      <xdr:colOff>38100</xdr:colOff>
      <xdr:row>55</xdr:row>
      <xdr:rowOff>111235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4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127762</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21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49261</xdr:rowOff>
    </xdr:from>
    <xdr:to>
      <xdr:col>67</xdr:col>
      <xdr:colOff>101600</xdr:colOff>
      <xdr:row>53</xdr:row>
      <xdr:rowOff>150861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167388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89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31953</xdr:rowOff>
    </xdr:from>
    <xdr:to>
      <xdr:col>85</xdr:col>
      <xdr:colOff>127000</xdr:colOff>
      <xdr:row>79</xdr:row>
      <xdr:rowOff>34010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7650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1721</xdr:rowOff>
    </xdr:from>
    <xdr:to>
      <xdr:col>81</xdr:col>
      <xdr:colOff>50800</xdr:colOff>
      <xdr:row>79</xdr:row>
      <xdr:rowOff>34010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46271"/>
          <a:ext cx="8890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92132</xdr:rowOff>
    </xdr:from>
    <xdr:to>
      <xdr:col>76</xdr:col>
      <xdr:colOff>114300</xdr:colOff>
      <xdr:row>79</xdr:row>
      <xdr:rowOff>1721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6523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92132</xdr:rowOff>
    </xdr:from>
    <xdr:to>
      <xdr:col>71</xdr:col>
      <xdr:colOff>177800</xdr:colOff>
      <xdr:row>78</xdr:row>
      <xdr:rowOff>107144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65232"/>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152603</xdr:rowOff>
    </xdr:from>
    <xdr:to>
      <xdr:col>85</xdr:col>
      <xdr:colOff>177800</xdr:colOff>
      <xdr:row>79</xdr:row>
      <xdr:rowOff>82753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67530</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4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154660</xdr:rowOff>
    </xdr:from>
    <xdr:to>
      <xdr:col>81</xdr:col>
      <xdr:colOff>101600</xdr:colOff>
      <xdr:row>79</xdr:row>
      <xdr:rowOff>84810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75937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62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122371</xdr:rowOff>
    </xdr:from>
    <xdr:to>
      <xdr:col>76</xdr:col>
      <xdr:colOff>165100</xdr:colOff>
      <xdr:row>79</xdr:row>
      <xdr:rowOff>52521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43648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41332</xdr:rowOff>
    </xdr:from>
    <xdr:to>
      <xdr:col>72</xdr:col>
      <xdr:colOff>38100</xdr:colOff>
      <xdr:row>78</xdr:row>
      <xdr:rowOff>142932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0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56344</xdr:rowOff>
    </xdr:from>
    <xdr:to>
      <xdr:col>67</xdr:col>
      <xdr:colOff>101600</xdr:colOff>
      <xdr:row>78</xdr:row>
      <xdr:rowOff>157944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149071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60700</xdr:rowOff>
    </xdr:from>
    <xdr:to>
      <xdr:col>85</xdr:col>
      <xdr:colOff>127000</xdr:colOff>
      <xdr:row>97</xdr:row>
      <xdr:rowOff>62703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91350"/>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62703</xdr:rowOff>
    </xdr:from>
    <xdr:to>
      <xdr:col>81</xdr:col>
      <xdr:colOff>50800</xdr:colOff>
      <xdr:row>97</xdr:row>
      <xdr:rowOff>63874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93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63874</xdr:rowOff>
    </xdr:from>
    <xdr:to>
      <xdr:col>76</xdr:col>
      <xdr:colOff>114300</xdr:colOff>
      <xdr:row>97</xdr:row>
      <xdr:rowOff>67728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94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66846</xdr:rowOff>
    </xdr:from>
    <xdr:to>
      <xdr:col>71</xdr:col>
      <xdr:colOff>177800</xdr:colOff>
      <xdr:row>97</xdr:row>
      <xdr:rowOff>67728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97496"/>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9900</xdr:rowOff>
    </xdr:from>
    <xdr:to>
      <xdr:col>85</xdr:col>
      <xdr:colOff>177800</xdr:colOff>
      <xdr:row>97</xdr:row>
      <xdr:rowOff>111500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159777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11903</xdr:rowOff>
    </xdr:from>
    <xdr:to>
      <xdr:col>81</xdr:col>
      <xdr:colOff>101600</xdr:colOff>
      <xdr:row>97</xdr:row>
      <xdr:rowOff>113503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104630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13074</xdr:rowOff>
    </xdr:from>
    <xdr:to>
      <xdr:col>76</xdr:col>
      <xdr:colOff>165100</xdr:colOff>
      <xdr:row>97</xdr:row>
      <xdr:rowOff>114674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105801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16928</xdr:rowOff>
    </xdr:from>
    <xdr:to>
      <xdr:col>72</xdr:col>
      <xdr:colOff>38100</xdr:colOff>
      <xdr:row>97</xdr:row>
      <xdr:rowOff>118528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109655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16046</xdr:rowOff>
    </xdr:from>
    <xdr:to>
      <xdr:col>67</xdr:col>
      <xdr:colOff>101600</xdr:colOff>
      <xdr:row>97</xdr:row>
      <xdr:rowOff>117646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108773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総務費については、対前年度比</a:t>
          </a:r>
          <a:r>
            <a:rPr kumimoji="1" lang="en-US" altLang="ja-JP" sz="1300">
              <a:latin typeface="ＭＳ Ｐゴシック" panose="020B0600070205080204" pitchFamily="50" charset="-128"/>
              <a:ea typeface="ＭＳ Ｐゴシック" panose="020B0600070205080204" pitchFamily="50" charset="-128"/>
            </a:rPr>
            <a:t>204,050</a:t>
          </a:r>
          <a:r>
            <a:rPr kumimoji="1" lang="ja-JP" altLang="en-US" sz="1300">
              <a:latin typeface="ＭＳ Ｐゴシック" panose="020B0600070205080204" pitchFamily="50" charset="-128"/>
              <a:ea typeface="ＭＳ Ｐゴシック" panose="020B0600070205080204" pitchFamily="50" charset="-128"/>
            </a:rPr>
            <a:t>円の減となっている。観光拠点施設の建設事業が終了したことによるものである。農林水産業費についは、類似団体平均に比べ高くなっており、前年度比</a:t>
          </a:r>
          <a:r>
            <a:rPr kumimoji="1" lang="en-US" altLang="ja-JP" sz="1300">
              <a:latin typeface="ＭＳ Ｐゴシック" panose="020B0600070205080204" pitchFamily="50" charset="-128"/>
              <a:ea typeface="ＭＳ Ｐゴシック" panose="020B0600070205080204" pitchFamily="50" charset="-128"/>
            </a:rPr>
            <a:t>29,409</a:t>
          </a:r>
          <a:r>
            <a:rPr kumimoji="1" lang="ja-JP" altLang="en-US" sz="1300">
              <a:latin typeface="ＭＳ Ｐゴシック" panose="020B0600070205080204" pitchFamily="50" charset="-128"/>
              <a:ea typeface="ＭＳ Ｐゴシック" panose="020B0600070205080204" pitchFamily="50" charset="-128"/>
            </a:rPr>
            <a:t>円の増となった。村独自の農業補助を実施していることに加え、農業基盤整備事業を新規で行っていることからコストが高い状態となっている。教育費については、前年度比</a:t>
          </a:r>
          <a:r>
            <a:rPr kumimoji="1" lang="en-US" altLang="ja-JP" sz="1300">
              <a:latin typeface="ＭＳ Ｐゴシック" panose="020B0600070205080204" pitchFamily="50" charset="-128"/>
              <a:ea typeface="ＭＳ Ｐゴシック" panose="020B0600070205080204" pitchFamily="50" charset="-128"/>
            </a:rPr>
            <a:t>14,151</a:t>
          </a:r>
          <a:r>
            <a:rPr kumimoji="1" lang="ja-JP" altLang="en-US" sz="1300">
              <a:latin typeface="ＭＳ Ｐゴシック" panose="020B0600070205080204" pitchFamily="50" charset="-128"/>
              <a:ea typeface="ＭＳ Ｐゴシック" panose="020B0600070205080204" pitchFamily="50" charset="-128"/>
            </a:rPr>
            <a:t>円の減となったが、依然として類似団体平均を上回っている。これは、学習支援サポーターや特別支援員の配置などによるものである。民生費は、前年度比</a:t>
          </a:r>
          <a:r>
            <a:rPr kumimoji="1" lang="en-US" altLang="ja-JP" sz="1300">
              <a:latin typeface="ＭＳ Ｐゴシック" panose="020B0600070205080204" pitchFamily="50" charset="-128"/>
              <a:ea typeface="ＭＳ Ｐゴシック" panose="020B0600070205080204" pitchFamily="50" charset="-128"/>
            </a:rPr>
            <a:t>3,651</a:t>
          </a:r>
          <a:r>
            <a:rPr kumimoji="1" lang="ja-JP" altLang="en-US" sz="1300">
              <a:latin typeface="ＭＳ Ｐゴシック" panose="020B0600070205080204" pitchFamily="50" charset="-128"/>
              <a:ea typeface="ＭＳ Ｐゴシック" panose="020B0600070205080204" pitchFamily="50" charset="-128"/>
            </a:rPr>
            <a:t>円増加しているが、子育て支援対策、待機児童解消対策などにより一人当たりのコストが高い状態となっている。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財政調整基金については、社会保障費や大型建設事業などの増加があったが、事業の見直しなどにより、取り崩し額を上回って積み立てたため、対前年度比</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実質収支額は対前年度比</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％の減となったが、継続的に黒字を確保している。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今後とも行財政改革を引き続き推進するとともに事業の効率化を図り、経費削減に努めていく。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水道事業、一般会計、国民健康保険事業特別会計、下水道事業特別会計、後期高齢者医療特別会計、ともに黒字となっており健全である。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138_&#23452;&#37326;&#2423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40.9</v>
          </cell>
          <cell r="CF53">
            <v>40.6</v>
          </cell>
          <cell r="CN53">
            <v>40.1</v>
          </cell>
          <cell r="CV53">
            <v>41.7</v>
          </cell>
        </row>
        <row r="55">
          <cell r="AN55" t="str">
            <v>類似団体内平均値</v>
          </cell>
          <cell r="BX55">
            <v>27</v>
          </cell>
          <cell r="CF55">
            <v>25.4</v>
          </cell>
          <cell r="CN55">
            <v>23.4</v>
          </cell>
          <cell r="CV55">
            <v>7.7</v>
          </cell>
        </row>
        <row r="57">
          <cell r="BX57">
            <v>57.2</v>
          </cell>
          <cell r="CF57">
            <v>58.7</v>
          </cell>
          <cell r="CN57">
            <v>59.2</v>
          </cell>
          <cell r="CV57">
            <v>60.7</v>
          </cell>
        </row>
        <row r="72">
          <cell r="BP72" t="str">
            <v>H26</v>
          </cell>
          <cell r="BX72" t="str">
            <v>H27</v>
          </cell>
          <cell r="CF72" t="str">
            <v>H28</v>
          </cell>
          <cell r="CN72" t="str">
            <v>H29</v>
          </cell>
          <cell r="CV72" t="str">
            <v>H30</v>
          </cell>
        </row>
        <row r="73">
          <cell r="AN73" t="str">
            <v>当該団体値</v>
          </cell>
        </row>
        <row r="75">
          <cell r="BP75">
            <v>6.4</v>
          </cell>
          <cell r="BX75">
            <v>6.3</v>
          </cell>
          <cell r="CF75">
            <v>6.9</v>
          </cell>
          <cell r="CN75">
            <v>6.9</v>
          </cell>
          <cell r="CV75">
            <v>7.7</v>
          </cell>
        </row>
        <row r="77">
          <cell r="AN77" t="str">
            <v>類似団体内平均値</v>
          </cell>
          <cell r="BP77">
            <v>17.899999999999999</v>
          </cell>
          <cell r="BX77">
            <v>27</v>
          </cell>
          <cell r="CF77">
            <v>25.4</v>
          </cell>
          <cell r="CN77">
            <v>23.4</v>
          </cell>
          <cell r="CV77">
            <v>7.7</v>
          </cell>
        </row>
        <row r="79">
          <cell r="BP79">
            <v>9.5</v>
          </cell>
          <cell r="BX79">
            <v>8.6999999999999993</v>
          </cell>
          <cell r="CF79">
            <v>8.6</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Y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7729569</v>
      </c>
      <c r="BO4" s="423"/>
      <c r="BP4" s="423"/>
      <c r="BQ4" s="423"/>
      <c r="BR4" s="423"/>
      <c r="BS4" s="423"/>
      <c r="BT4" s="423"/>
      <c r="BU4" s="424"/>
      <c r="BV4" s="422">
        <v>8588685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8.8000000000000007</v>
      </c>
      <c r="CU4" s="604"/>
      <c r="CV4" s="604"/>
      <c r="CW4" s="604"/>
      <c r="CX4" s="604"/>
      <c r="CY4" s="604"/>
      <c r="CZ4" s="604"/>
      <c r="DA4" s="605"/>
      <c r="DB4" s="603">
        <v>9.5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7491927</v>
      </c>
      <c r="BO5" s="428"/>
      <c r="BP5" s="428"/>
      <c r="BQ5" s="428"/>
      <c r="BR5" s="428"/>
      <c r="BS5" s="428"/>
      <c r="BT5" s="428"/>
      <c r="BU5" s="429"/>
      <c r="BV5" s="427">
        <v>8295235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80.400000000000006</v>
      </c>
      <c r="CU5" s="398"/>
      <c r="CV5" s="398"/>
      <c r="CW5" s="398"/>
      <c r="CX5" s="398"/>
      <c r="CY5" s="398"/>
      <c r="CZ5" s="398"/>
      <c r="DA5" s="399"/>
      <c r="DB5" s="397">
        <v>80.099999999999994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237642</v>
      </c>
      <c r="BO6" s="428"/>
      <c r="BP6" s="428"/>
      <c r="BQ6" s="428"/>
      <c r="BR6" s="428"/>
      <c r="BS6" s="428"/>
      <c r="BT6" s="428"/>
      <c r="BU6" s="429"/>
      <c r="BV6" s="427">
        <v>293450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82.9</v>
      </c>
      <c r="CU6" s="578"/>
      <c r="CV6" s="578"/>
      <c r="CW6" s="578"/>
      <c r="CX6" s="578"/>
      <c r="CY6" s="578"/>
      <c r="CZ6" s="578"/>
      <c r="DA6" s="579"/>
      <c r="DB6" s="577">
        <v>82.6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46850</v>
      </c>
      <c r="BO7" s="428"/>
      <c r="BP7" s="428"/>
      <c r="BQ7" s="428"/>
      <c r="BR7" s="428"/>
      <c r="BS7" s="428"/>
      <c r="BT7" s="428"/>
      <c r="BU7" s="429"/>
      <c r="BV7" s="427">
        <v>92227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2171765</v>
      </c>
      <c r="CU7" s="428"/>
      <c r="CV7" s="428"/>
      <c r="CW7" s="428"/>
      <c r="CX7" s="428"/>
      <c r="CY7" s="428"/>
      <c r="CZ7" s="428"/>
      <c r="DA7" s="429"/>
      <c r="DB7" s="427">
        <v>2127145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190792</v>
      </c>
      <c r="BO8" s="428"/>
      <c r="BP8" s="428"/>
      <c r="BQ8" s="428"/>
      <c r="BR8" s="428"/>
      <c r="BS8" s="428"/>
      <c r="BT8" s="428"/>
      <c r="BU8" s="429"/>
      <c r="BV8" s="427">
        <v>201223</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v>
      </c>
      <c r="CU8" s="541"/>
      <c r="CV8" s="541"/>
      <c r="CW8" s="541"/>
      <c r="CX8" s="541"/>
      <c r="CY8" s="541"/>
      <c r="CZ8" s="541"/>
      <c r="DA8" s="542"/>
      <c r="DB8" s="540">
        <v>0.3</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5597</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-10431</v>
      </c>
      <c r="BO9" s="428"/>
      <c r="BP9" s="428"/>
      <c r="BQ9" s="428"/>
      <c r="BR9" s="428"/>
      <c r="BS9" s="428"/>
      <c r="BT9" s="428"/>
      <c r="BU9" s="429"/>
      <c r="BV9" s="427">
        <v>41754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7.4</v>
      </c>
      <c r="CU9" s="398"/>
      <c r="CV9" s="398"/>
      <c r="CW9" s="398"/>
      <c r="CX9" s="398"/>
      <c r="CY9" s="398"/>
      <c r="CZ9" s="398"/>
      <c r="DA9" s="399"/>
      <c r="DB9" s="397">
        <v>7.3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5331</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348972</v>
      </c>
      <c r="BO10" s="428"/>
      <c r="BP10" s="428"/>
      <c r="BQ10" s="428"/>
      <c r="BR10" s="428"/>
      <c r="BS10" s="428"/>
      <c r="BT10" s="428"/>
      <c r="BU10" s="429"/>
      <c r="BV10" s="427">
        <v>285643</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109</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6071</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282487</v>
      </c>
      <c r="BO12" s="428"/>
      <c r="BP12" s="428"/>
      <c r="BQ12" s="428"/>
      <c r="BR12" s="428"/>
      <c r="BS12" s="428"/>
      <c r="BT12" s="428"/>
      <c r="BU12" s="429"/>
      <c r="BV12" s="427">
        <v>279625</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6034</v>
      </c>
      <c r="S13" s="531"/>
      <c r="T13" s="531"/>
      <c r="U13" s="531"/>
      <c r="V13" s="532"/>
      <c r="W13" s="518" t="s">
        <v>139</v>
      </c>
      <c r="X13" s="440"/>
      <c r="Y13" s="440"/>
      <c r="Z13" s="440"/>
      <c r="AA13" s="440"/>
      <c r="AB13" s="441"/>
      <c r="AC13" s="403">
        <v>415</v>
      </c>
      <c r="AD13" s="404"/>
      <c r="AE13" s="404"/>
      <c r="AF13" s="404"/>
      <c r="AG13" s="405"/>
      <c r="AH13" s="403">
        <v>418</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56054</v>
      </c>
      <c r="BO13" s="428"/>
      <c r="BP13" s="428"/>
      <c r="BQ13" s="428"/>
      <c r="BR13" s="428"/>
      <c r="BS13" s="428"/>
      <c r="BT13" s="428"/>
      <c r="BU13" s="429"/>
      <c r="BV13" s="427">
        <v>47772</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6.9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5999</v>
      </c>
      <c r="S14" s="531"/>
      <c r="T14" s="531"/>
      <c r="U14" s="531"/>
      <c r="V14" s="532"/>
      <c r="W14" s="533"/>
      <c r="X14" s="443"/>
      <c r="Y14" s="443"/>
      <c r="Z14" s="443"/>
      <c r="AA14" s="443"/>
      <c r="AB14" s="444"/>
      <c r="AC14" s="523">
        <v>15.8</v>
      </c>
      <c r="AD14" s="524"/>
      <c r="AE14" s="524"/>
      <c r="AF14" s="524"/>
      <c r="AG14" s="525"/>
      <c r="AH14" s="523">
        <v>17.5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146</v>
      </c>
      <c r="CU14" s="535"/>
      <c r="CV14" s="535"/>
      <c r="CW14" s="535"/>
      <c r="CX14" s="535"/>
      <c r="CY14" s="535"/>
      <c r="CZ14" s="535"/>
      <c r="DA14" s="536"/>
      <c r="DB14" s="534" t="s">
        <v>147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5962</v>
      </c>
      <c r="S15" s="531"/>
      <c r="T15" s="531"/>
      <c r="U15" s="531"/>
      <c r="V15" s="532"/>
      <c r="W15" s="518" t="s">
        <v>149</v>
      </c>
      <c r="X15" s="440"/>
      <c r="Y15" s="440"/>
      <c r="Z15" s="440"/>
      <c r="AA15" s="440"/>
      <c r="AB15" s="441"/>
      <c r="AC15" s="403">
        <v>389</v>
      </c>
      <c r="AD15" s="404"/>
      <c r="AE15" s="404"/>
      <c r="AF15" s="404"/>
      <c r="AG15" s="405"/>
      <c r="AH15" s="403">
        <v>333</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593097</v>
      </c>
      <c r="BO15" s="423"/>
      <c r="BP15" s="423"/>
      <c r="BQ15" s="423"/>
      <c r="BR15" s="423"/>
      <c r="BS15" s="423"/>
      <c r="BT15" s="423"/>
      <c r="BU15" s="424"/>
      <c r="BV15" s="422">
        <v>569870</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14.8</v>
      </c>
      <c r="AD16" s="524"/>
      <c r="AE16" s="524"/>
      <c r="AF16" s="524"/>
      <c r="AG16" s="525"/>
      <c r="AH16" s="523">
        <v>13.9</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1914382</v>
      </c>
      <c r="BO16" s="428"/>
      <c r="BP16" s="428"/>
      <c r="BQ16" s="428"/>
      <c r="BR16" s="428"/>
      <c r="BS16" s="428"/>
      <c r="BT16" s="428"/>
      <c r="BU16" s="429"/>
      <c r="BV16" s="427">
        <v>1877600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153</v>
      </c>
      <c r="S17" s="516"/>
      <c r="T17" s="516"/>
      <c r="U17" s="516"/>
      <c r="V17" s="517"/>
      <c r="W17" s="518" t="s">
        <v>156</v>
      </c>
      <c r="X17" s="440"/>
      <c r="Y17" s="440"/>
      <c r="Z17" s="440"/>
      <c r="AA17" s="440"/>
      <c r="AB17" s="441"/>
      <c r="AC17" s="403">
        <v>1821</v>
      </c>
      <c r="AD17" s="404"/>
      <c r="AE17" s="404"/>
      <c r="AF17" s="404"/>
      <c r="AG17" s="405"/>
      <c r="AH17" s="403">
        <v>1638</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751955</v>
      </c>
      <c r="BO17" s="428"/>
      <c r="BP17" s="428"/>
      <c r="BQ17" s="428"/>
      <c r="BR17" s="428"/>
      <c r="BS17" s="428"/>
      <c r="BT17" s="428"/>
      <c r="BU17" s="429"/>
      <c r="BV17" s="427">
        <v>723404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31.3</v>
      </c>
      <c r="M18" s="492"/>
      <c r="N18" s="492"/>
      <c r="O18" s="492"/>
      <c r="P18" s="492"/>
      <c r="Q18" s="492"/>
      <c r="R18" s="493"/>
      <c r="S18" s="493"/>
      <c r="T18" s="493"/>
      <c r="U18" s="493"/>
      <c r="V18" s="494"/>
      <c r="W18" s="508"/>
      <c r="X18" s="509"/>
      <c r="Y18" s="509"/>
      <c r="Z18" s="509"/>
      <c r="AA18" s="509"/>
      <c r="AB18" s="519"/>
      <c r="AC18" s="391">
        <v>69.400000000000006</v>
      </c>
      <c r="AD18" s="392"/>
      <c r="AE18" s="392"/>
      <c r="AF18" s="392"/>
      <c r="AG18" s="495"/>
      <c r="AH18" s="391">
        <v>68.599999999999994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2673172</v>
      </c>
      <c r="BO18" s="428"/>
      <c r="BP18" s="428"/>
      <c r="BQ18" s="428"/>
      <c r="BR18" s="428"/>
      <c r="BS18" s="428"/>
      <c r="BT18" s="428"/>
      <c r="BU18" s="429"/>
      <c r="BV18" s="427">
        <v>2616778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179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4493608</v>
      </c>
      <c r="BO19" s="428"/>
      <c r="BP19" s="428"/>
      <c r="BQ19" s="428"/>
      <c r="BR19" s="428"/>
      <c r="BS19" s="428"/>
      <c r="BT19" s="428"/>
      <c r="BU19" s="429"/>
      <c r="BV19" s="427">
        <v>4305750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2003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3231710</v>
      </c>
      <c r="BO23" s="428"/>
      <c r="BP23" s="428"/>
      <c r="BQ23" s="428"/>
      <c r="BR23" s="428"/>
      <c r="BS23" s="428"/>
      <c r="BT23" s="428"/>
      <c r="BU23" s="429"/>
      <c r="BV23" s="427">
        <v>3359283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7200</v>
      </c>
      <c r="R24" s="404"/>
      <c r="S24" s="404"/>
      <c r="T24" s="404"/>
      <c r="U24" s="404"/>
      <c r="V24" s="405"/>
      <c r="W24" s="469"/>
      <c r="X24" s="460"/>
      <c r="Y24" s="461"/>
      <c r="Z24" s="400" t="s">
        <v>172</v>
      </c>
      <c r="AA24" s="401"/>
      <c r="AB24" s="401"/>
      <c r="AC24" s="401"/>
      <c r="AD24" s="401"/>
      <c r="AE24" s="401"/>
      <c r="AF24" s="401"/>
      <c r="AG24" s="402"/>
      <c r="AH24" s="403">
        <v>84</v>
      </c>
      <c r="AI24" s="404"/>
      <c r="AJ24" s="404"/>
      <c r="AK24" s="404"/>
      <c r="AL24" s="405"/>
      <c r="AM24" s="403">
        <v>244188</v>
      </c>
      <c r="AN24" s="404"/>
      <c r="AO24" s="404"/>
      <c r="AP24" s="404"/>
      <c r="AQ24" s="404"/>
      <c r="AR24" s="405"/>
      <c r="AS24" s="403">
        <v>2907</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3082751</v>
      </c>
      <c r="BO24" s="428"/>
      <c r="BP24" s="428"/>
      <c r="BQ24" s="428"/>
      <c r="BR24" s="428"/>
      <c r="BS24" s="428"/>
      <c r="BT24" s="428"/>
      <c r="BU24" s="429"/>
      <c r="BV24" s="427">
        <v>3201895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5900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176</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361321</v>
      </c>
      <c r="BO25" s="423"/>
      <c r="BP25" s="423"/>
      <c r="BQ25" s="423"/>
      <c r="BR25" s="423"/>
      <c r="BS25" s="423"/>
      <c r="BT25" s="423"/>
      <c r="BU25" s="424"/>
      <c r="BV25" s="422">
        <v>162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5500</v>
      </c>
      <c r="R26" s="404"/>
      <c r="S26" s="404"/>
      <c r="T26" s="404"/>
      <c r="U26" s="404"/>
      <c r="V26" s="405"/>
      <c r="W26" s="469"/>
      <c r="X26" s="460"/>
      <c r="Y26" s="461"/>
      <c r="Z26" s="400" t="s">
        <v>179</v>
      </c>
      <c r="AA26" s="482"/>
      <c r="AB26" s="482"/>
      <c r="AC26" s="482"/>
      <c r="AD26" s="482"/>
      <c r="AE26" s="482"/>
      <c r="AF26" s="482"/>
      <c r="AG26" s="483"/>
      <c r="AH26" s="403">
        <v>4</v>
      </c>
      <c r="AI26" s="404"/>
      <c r="AJ26" s="404"/>
      <c r="AK26" s="404"/>
      <c r="AL26" s="405"/>
      <c r="AM26" s="403">
        <v>12900</v>
      </c>
      <c r="AN26" s="404"/>
      <c r="AO26" s="404"/>
      <c r="AP26" s="404"/>
      <c r="AQ26" s="404"/>
      <c r="AR26" s="405"/>
      <c r="AS26" s="403">
        <v>3225</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2720</v>
      </c>
      <c r="R27" s="404"/>
      <c r="S27" s="404"/>
      <c r="T27" s="404"/>
      <c r="U27" s="404"/>
      <c r="V27" s="405"/>
      <c r="W27" s="469"/>
      <c r="X27" s="460"/>
      <c r="Y27" s="461"/>
      <c r="Z27" s="400" t="s">
        <v>182</v>
      </c>
      <c r="AA27" s="401"/>
      <c r="AB27" s="401"/>
      <c r="AC27" s="401"/>
      <c r="AD27" s="401"/>
      <c r="AE27" s="401"/>
      <c r="AF27" s="401"/>
      <c r="AG27" s="402"/>
      <c r="AH27" s="403">
        <v>6</v>
      </c>
      <c r="AI27" s="404"/>
      <c r="AJ27" s="404"/>
      <c r="AK27" s="404"/>
      <c r="AL27" s="405"/>
      <c r="AM27" s="403">
        <v>17768</v>
      </c>
      <c r="AN27" s="404"/>
      <c r="AO27" s="404"/>
      <c r="AP27" s="404"/>
      <c r="AQ27" s="404"/>
      <c r="AR27" s="405"/>
      <c r="AS27" s="403">
        <v>2961</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25414</v>
      </c>
      <c r="BO27" s="431"/>
      <c r="BP27" s="431"/>
      <c r="BQ27" s="431"/>
      <c r="BR27" s="431"/>
      <c r="BS27" s="431"/>
      <c r="BT27" s="431"/>
      <c r="BU27" s="432"/>
      <c r="BV27" s="430">
        <v>25391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2260</v>
      </c>
      <c r="R28" s="404"/>
      <c r="S28" s="404"/>
      <c r="T28" s="404"/>
      <c r="U28" s="404"/>
      <c r="V28" s="405"/>
      <c r="W28" s="469"/>
      <c r="X28" s="460"/>
      <c r="Y28" s="461"/>
      <c r="Z28" s="400" t="s">
        <v>185</v>
      </c>
      <c r="AA28" s="401"/>
      <c r="AB28" s="401"/>
      <c r="AC28" s="401"/>
      <c r="AD28" s="401"/>
      <c r="AE28" s="401"/>
      <c r="AF28" s="401"/>
      <c r="AG28" s="402"/>
      <c r="AH28" s="403" t="s">
        <v>176</v>
      </c>
      <c r="AI28" s="404"/>
      <c r="AJ28" s="404"/>
      <c r="AK28" s="404"/>
      <c r="AL28" s="405"/>
      <c r="AM28" s="403" t="s">
        <v>186</v>
      </c>
      <c r="AN28" s="404"/>
      <c r="AO28" s="404"/>
      <c r="AP28" s="404"/>
      <c r="AQ28" s="404"/>
      <c r="AR28" s="405"/>
      <c r="AS28" s="403" t="s">
        <v>176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694732</v>
      </c>
      <c r="BO28" s="423"/>
      <c r="BP28" s="423"/>
      <c r="BQ28" s="423"/>
      <c r="BR28" s="423"/>
      <c r="BS28" s="423"/>
      <c r="BT28" s="423"/>
      <c r="BU28" s="424"/>
      <c r="BV28" s="422">
        <v>628247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10</v>
      </c>
      <c r="M29" s="404"/>
      <c r="N29" s="404"/>
      <c r="O29" s="404"/>
      <c r="P29" s="405"/>
      <c r="Q29" s="403">
        <v>2100</v>
      </c>
      <c r="R29" s="404"/>
      <c r="S29" s="404"/>
      <c r="T29" s="404"/>
      <c r="U29" s="404"/>
      <c r="V29" s="405"/>
      <c r="W29" s="470"/>
      <c r="X29" s="471"/>
      <c r="Y29" s="472"/>
      <c r="Z29" s="400" t="s">
        <v>189</v>
      </c>
      <c r="AA29" s="401"/>
      <c r="AB29" s="401"/>
      <c r="AC29" s="401"/>
      <c r="AD29" s="401"/>
      <c r="AE29" s="401"/>
      <c r="AF29" s="401"/>
      <c r="AG29" s="402"/>
      <c r="AH29" s="403">
        <v>90</v>
      </c>
      <c r="AI29" s="404"/>
      <c r="AJ29" s="404"/>
      <c r="AK29" s="404"/>
      <c r="AL29" s="405"/>
      <c r="AM29" s="403">
        <v>261956</v>
      </c>
      <c r="AN29" s="404"/>
      <c r="AO29" s="404"/>
      <c r="AP29" s="404"/>
      <c r="AQ29" s="404"/>
      <c r="AR29" s="405"/>
      <c r="AS29" s="403">
        <v>2911</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261847</v>
      </c>
      <c r="BO29" s="428"/>
      <c r="BP29" s="428"/>
      <c r="BQ29" s="428"/>
      <c r="BR29" s="428"/>
      <c r="BS29" s="428"/>
      <c r="BT29" s="428"/>
      <c r="BU29" s="429"/>
      <c r="BV29" s="427">
        <v>211708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96.1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2753953</v>
      </c>
      <c r="BO30" s="431"/>
      <c r="BP30" s="431"/>
      <c r="BQ30" s="431"/>
      <c r="BR30" s="431"/>
      <c r="BS30" s="431"/>
      <c r="BT30" s="431"/>
      <c r="BU30" s="432"/>
      <c r="BV30" s="430">
        <v>2474996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198</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4</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北部広域市町村圏事務組合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未来ぎのざ</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沖縄県市町村総合事務組合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地方道路公社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金武地区消防衛生組合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沖縄県後期高齢者医療広域連合（一般会計）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沖縄県後期高齢者医療広域連合（特別会計）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沖縄県介護広域連合（一般会計）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沖縄県介護広域連合（特別会計）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13</v>
      </c>
      <c r="BX41" s="386"/>
      <c r="BY41" s="385" t="str">
        <f>IF('各会計、関係団体の財政状況及び健全化判断比率'!B75="","",'各会計、関係団体の財政状況及び健全化判断比率'!B75)</f>
        <v>沖縄県市町村自治会館管理組合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14</v>
      </c>
      <c r="BX42" s="386"/>
      <c r="BY42" s="385" t="str">
        <f>IF('各会計、関係団体の財政状況及び健全化判断比率'!B76="","",'各会計、関係団体の財政状況及び健全化判断比率'!B76)</f>
        <v>沖縄県町村交通災害共済組合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Rhd8g6+OKpysHWo1uBeWQj04uT364VfMHB9HVLokgtK1RUCcrxy6R1eqeAX3Y1e445Bi7WlTOKuqRXktNTXzg==" saltValue="wquZ2dOSIPGDiWcOcMt4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SheetLayoutView="100" workbookViewId="0">
      <selection activeCell="C41" sqref="C41: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569</v>
      </c>
      <c r="D34" s="1206"/>
      <c r="E34" s="1207"/>
      <c r="F34" s="32">
        <v>16.260000000000002</v>
      </c>
      <c r="G34" s="33">
        <v>15.71</v>
      </c>
      <c r="H34" s="33">
        <v>16.350000000000001</v>
      </c>
      <c r="I34" s="33">
        <v>12.18</v>
      </c>
      <c r="J34" s="34">
        <v>14.31</v>
      </c>
      <c r="K34" s="22"/>
      <c r="L34" s="22"/>
      <c r="M34" s="22"/>
      <c r="N34" s="22"/>
      <c r="O34" s="22"/>
      <c r="P34" s="22"/>
    </row>
    <row r="35" spans="1:16" ht="39" customHeight="1" x14ac:dyDescent="0.15">
      <c r="A35" s="22"/>
      <c r="B35" s="35"/>
      <c r="C35" s="1200" t="s">
        <v>570</v>
      </c>
      <c r="D35" s="1201"/>
      <c r="E35" s="1202"/>
      <c r="F35" s="36">
        <v>5.83</v>
      </c>
      <c r="G35" s="37">
        <v>5.75</v>
      </c>
      <c r="H35" s="37">
        <v>7.66</v>
      </c>
      <c r="I35" s="37">
        <v>9.4499999999999993</v>
      </c>
      <c r="J35" s="38">
        <v>8.7799999999999994</v>
      </c>
      <c r="K35" s="22"/>
      <c r="L35" s="22"/>
      <c r="M35" s="22"/>
      <c r="N35" s="22"/>
      <c r="O35" s="22"/>
      <c r="P35" s="22"/>
    </row>
    <row r="36" spans="1:16" ht="39" customHeight="1" x14ac:dyDescent="0.15">
      <c r="A36" s="22"/>
      <c r="B36" s="35"/>
      <c r="C36" s="1200" t="s">
        <v>571</v>
      </c>
      <c r="D36" s="1201"/>
      <c r="E36" s="1202"/>
      <c r="F36" s="36">
        <v>1.87</v>
      </c>
      <c r="G36" s="37">
        <v>2.44</v>
      </c>
      <c r="H36" s="37">
        <v>3.58</v>
      </c>
      <c r="I36" s="37">
        <v>4.37</v>
      </c>
      <c r="J36" s="38">
        <v>1.07</v>
      </c>
      <c r="K36" s="22"/>
      <c r="L36" s="22"/>
      <c r="M36" s="22"/>
      <c r="N36" s="22"/>
      <c r="O36" s="22"/>
      <c r="P36" s="22"/>
    </row>
    <row r="37" spans="1:16" ht="39" customHeight="1" x14ac:dyDescent="0.15">
      <c r="A37" s="22"/>
      <c r="B37" s="35"/>
      <c r="C37" s="1200" t="s">
        <v>572</v>
      </c>
      <c r="D37" s="1201"/>
      <c r="E37" s="1202"/>
      <c r="F37" s="36">
        <v>0.18</v>
      </c>
      <c r="G37" s="37">
        <v>0.2</v>
      </c>
      <c r="H37" s="37">
        <v>0.18</v>
      </c>
      <c r="I37" s="37">
        <v>0.14000000000000001</v>
      </c>
      <c r="J37" s="38">
        <v>0.22</v>
      </c>
      <c r="K37" s="22"/>
      <c r="L37" s="22"/>
      <c r="M37" s="22"/>
      <c r="N37" s="22"/>
      <c r="O37" s="22"/>
      <c r="P37" s="22"/>
    </row>
    <row r="38" spans="1:16" ht="39" customHeight="1" x14ac:dyDescent="0.15">
      <c r="A38" s="22"/>
      <c r="B38" s="35"/>
      <c r="C38" s="1200" t="s">
        <v>573</v>
      </c>
      <c r="D38" s="1201"/>
      <c r="E38" s="1202"/>
      <c r="F38" s="36">
        <v>0.03</v>
      </c>
      <c r="G38" s="37">
        <v>0</v>
      </c>
      <c r="H38" s="37">
        <v>0</v>
      </c>
      <c r="I38" s="37">
        <v>0</v>
      </c>
      <c r="J38" s="38">
        <v>0</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574</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575</v>
      </c>
      <c r="D43" s="1204"/>
      <c r="E43" s="1205"/>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AE6K3lBUKb0JtUxLmCguCBYL3/M6Woilx4oqNT+l/D1nGeE75/FaYFxxLh7p0ruusdaVbImq+NbIOUuQk5ag==" saltValue="598iB+aj5+U2nIeU5r0z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315</v>
      </c>
      <c r="L45" s="60">
        <v>315</v>
      </c>
      <c r="M45" s="60">
        <v>321</v>
      </c>
      <c r="N45" s="60">
        <v>326</v>
      </c>
      <c r="O45" s="61">
        <v>333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522</v>
      </c>
      <c r="L46" s="64" t="s">
        <v>522</v>
      </c>
      <c r="M46" s="64" t="s">
        <v>522</v>
      </c>
      <c r="N46" s="64" t="s">
        <v>522</v>
      </c>
      <c r="O46" s="65" t="s">
        <v>522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522</v>
      </c>
      <c r="L47" s="64" t="s">
        <v>522</v>
      </c>
      <c r="M47" s="64" t="s">
        <v>522</v>
      </c>
      <c r="N47" s="64" t="s">
        <v>522</v>
      </c>
      <c r="O47" s="65" t="s">
        <v>522</v>
      </c>
      <c r="P47" s="48"/>
      <c r="Q47" s="48"/>
      <c r="R47" s="48"/>
      <c r="S47" s="48"/>
      <c r="T47" s="48"/>
      <c r="U47" s="48"/>
    </row>
    <row r="48" spans="1:21" ht="30.75" customHeight="1" x14ac:dyDescent="0.15">
      <c r="A48" s="48"/>
      <c r="B48" s="1228"/>
      <c r="C48" s="1229"/>
      <c r="D48" s="62"/>
      <c r="E48" s="1210" t="s">
        <v>15</v>
      </c>
      <c r="F48" s="1210"/>
      <c r="G48" s="1210"/>
      <c r="H48" s="1210"/>
      <c r="I48" s="1210"/>
      <c r="J48" s="1211"/>
      <c r="K48" s="63">
        <v>40</v>
      </c>
      <c r="L48" s="64">
        <v>35</v>
      </c>
      <c r="M48" s="64">
        <v>49</v>
      </c>
      <c r="N48" s="64">
        <v>39</v>
      </c>
      <c r="O48" s="65">
        <v>59</v>
      </c>
      <c r="P48" s="48"/>
      <c r="Q48" s="48"/>
      <c r="R48" s="48"/>
      <c r="S48" s="48"/>
      <c r="T48" s="48"/>
      <c r="U48" s="48"/>
    </row>
    <row r="49" spans="1:21" ht="30.75" customHeight="1" x14ac:dyDescent="0.15">
      <c r="A49" s="48"/>
      <c r="B49" s="1228"/>
      <c r="C49" s="1229"/>
      <c r="D49" s="62"/>
      <c r="E49" s="1210" t="s">
        <v>16</v>
      </c>
      <c r="F49" s="1210"/>
      <c r="G49" s="1210"/>
      <c r="H49" s="1210"/>
      <c r="I49" s="1210"/>
      <c r="J49" s="1211"/>
      <c r="K49" s="63">
        <v>10</v>
      </c>
      <c r="L49" s="64">
        <v>7</v>
      </c>
      <c r="M49" s="64">
        <v>4</v>
      </c>
      <c r="N49" s="64">
        <v>7</v>
      </c>
      <c r="O49" s="65">
        <v>6</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522</v>
      </c>
      <c r="L50" s="64" t="s">
        <v>522</v>
      </c>
      <c r="M50" s="64" t="s">
        <v>522</v>
      </c>
      <c r="N50" s="64" t="s">
        <v>522</v>
      </c>
      <c r="O50" s="65" t="s">
        <v>522</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522</v>
      </c>
      <c r="L51" s="64" t="s">
        <v>522</v>
      </c>
      <c r="M51" s="64" t="s">
        <v>522</v>
      </c>
      <c r="N51" s="64" t="s">
        <v>522</v>
      </c>
      <c r="O51" s="65" t="s">
        <v>522</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236</v>
      </c>
      <c r="L52" s="64">
        <v>241</v>
      </c>
      <c r="M52" s="64">
        <v>235</v>
      </c>
      <c r="N52" s="64">
        <v>242</v>
      </c>
      <c r="O52" s="65">
        <v>228</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129</v>
      </c>
      <c r="L53" s="69">
        <v>116</v>
      </c>
      <c r="M53" s="69">
        <v>139</v>
      </c>
      <c r="N53" s="69">
        <v>130</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599</v>
      </c>
      <c r="L57" s="83" t="s">
        <v>599</v>
      </c>
      <c r="M57" s="83" t="s">
        <v>599</v>
      </c>
      <c r="N57" s="83" t="s">
        <v>599</v>
      </c>
      <c r="O57" s="84" t="s">
        <v>599</v>
      </c>
    </row>
    <row r="58" spans="1:21" ht="31.5" customHeight="1" thickBot="1" x14ac:dyDescent="0.2">
      <c r="B58" s="1218"/>
      <c r="C58" s="1219"/>
      <c r="D58" s="1223" t="s">
        <v>27</v>
      </c>
      <c r="E58" s="1224"/>
      <c r="F58" s="1224"/>
      <c r="G58" s="1224"/>
      <c r="H58" s="1224"/>
      <c r="I58" s="1224"/>
      <c r="J58" s="1225"/>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0flGSsb1XV6FAsn4hbO7CE3fmIEebDX4ETQC5AqiIK5tzINUN1DwaIdnYPCNj5kfpbm9tS21fWLnYjPvmL9w==" saltValue="iVpVWzj12Jo84oOXa49x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9"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46" t="s">
        <v>30</v>
      </c>
      <c r="C41" s="1247"/>
      <c r="D41" s="101"/>
      <c r="E41" s="1248" t="s">
        <v>31</v>
      </c>
      <c r="F41" s="1248"/>
      <c r="G41" s="1248"/>
      <c r="H41" s="1249"/>
      <c r="I41" s="102">
        <v>3439</v>
      </c>
      <c r="J41" s="103">
        <v>3336</v>
      </c>
      <c r="K41" s="103">
        <v>3303</v>
      </c>
      <c r="L41" s="103">
        <v>3359</v>
      </c>
      <c r="M41" s="104">
        <v>3232</v>
      </c>
    </row>
    <row r="42" spans="2:13" ht="27.75" customHeight="1" x14ac:dyDescent="0.15">
      <c r="B42" s="1236"/>
      <c r="C42" s="1237"/>
      <c r="D42" s="105"/>
      <c r="E42" s="1240" t="s">
        <v>32</v>
      </c>
      <c r="F42" s="1240"/>
      <c r="G42" s="1240"/>
      <c r="H42" s="1241"/>
      <c r="I42" s="106" t="s">
        <v>522</v>
      </c>
      <c r="J42" s="107" t="s">
        <v>522</v>
      </c>
      <c r="K42" s="107" t="s">
        <v>522</v>
      </c>
      <c r="L42" s="107" t="s">
        <v>522</v>
      </c>
      <c r="M42" s="108" t="s">
        <v>522</v>
      </c>
    </row>
    <row r="43" spans="2:13" ht="27.75" customHeight="1" x14ac:dyDescent="0.15">
      <c r="B43" s="1236"/>
      <c r="C43" s="1237"/>
      <c r="D43" s="105"/>
      <c r="E43" s="1240" t="s">
        <v>33</v>
      </c>
      <c r="F43" s="1240"/>
      <c r="G43" s="1240"/>
      <c r="H43" s="1241"/>
      <c r="I43" s="106">
        <v>337</v>
      </c>
      <c r="J43" s="107">
        <v>291</v>
      </c>
      <c r="K43" s="107">
        <v>294</v>
      </c>
      <c r="L43" s="107">
        <v>260</v>
      </c>
      <c r="M43" s="108">
        <v>307</v>
      </c>
    </row>
    <row r="44" spans="2:13" ht="27.75" customHeight="1" x14ac:dyDescent="0.15">
      <c r="B44" s="1236"/>
      <c r="C44" s="1237"/>
      <c r="D44" s="105"/>
      <c r="E44" s="1240" t="s">
        <v>34</v>
      </c>
      <c r="F44" s="1240"/>
      <c r="G44" s="1240"/>
      <c r="H44" s="1241"/>
      <c r="I44" s="106">
        <v>57</v>
      </c>
      <c r="J44" s="107">
        <v>118</v>
      </c>
      <c r="K44" s="107">
        <v>91</v>
      </c>
      <c r="L44" s="107">
        <v>134</v>
      </c>
      <c r="M44" s="108">
        <v>295</v>
      </c>
    </row>
    <row r="45" spans="2:13" ht="27.75" customHeight="1" x14ac:dyDescent="0.15">
      <c r="B45" s="1236"/>
      <c r="C45" s="1237"/>
      <c r="D45" s="105"/>
      <c r="E45" s="1240" t="s">
        <v>35</v>
      </c>
      <c r="F45" s="1240"/>
      <c r="G45" s="1240"/>
      <c r="H45" s="1241"/>
      <c r="I45" s="106">
        <v>329</v>
      </c>
      <c r="J45" s="107">
        <v>235</v>
      </c>
      <c r="K45" s="107">
        <v>224</v>
      </c>
      <c r="L45" s="107">
        <v>159</v>
      </c>
      <c r="M45" s="108">
        <v>84</v>
      </c>
    </row>
    <row r="46" spans="2:13" ht="27.75" customHeight="1" x14ac:dyDescent="0.15">
      <c r="B46" s="1236"/>
      <c r="C46" s="1237"/>
      <c r="D46" s="109"/>
      <c r="E46" s="1240" t="s">
        <v>36</v>
      </c>
      <c r="F46" s="1240"/>
      <c r="G46" s="1240"/>
      <c r="H46" s="1241"/>
      <c r="I46" s="106" t="s">
        <v>522</v>
      </c>
      <c r="J46" s="107" t="s">
        <v>522</v>
      </c>
      <c r="K46" s="107" t="s">
        <v>522</v>
      </c>
      <c r="L46" s="107" t="s">
        <v>522</v>
      </c>
      <c r="M46" s="108" t="s">
        <v>522</v>
      </c>
    </row>
    <row r="47" spans="2:13" ht="27.75" customHeight="1" x14ac:dyDescent="0.15">
      <c r="B47" s="1236"/>
      <c r="C47" s="1237"/>
      <c r="D47" s="110"/>
      <c r="E47" s="1250" t="s">
        <v>37</v>
      </c>
      <c r="F47" s="1251"/>
      <c r="G47" s="1251"/>
      <c r="H47" s="1252"/>
      <c r="I47" s="106" t="s">
        <v>522</v>
      </c>
      <c r="J47" s="107" t="s">
        <v>522</v>
      </c>
      <c r="K47" s="107" t="s">
        <v>522</v>
      </c>
      <c r="L47" s="107" t="s">
        <v>522</v>
      </c>
      <c r="M47" s="108" t="s">
        <v>522</v>
      </c>
    </row>
    <row r="48" spans="2:13" ht="27.75" customHeight="1" x14ac:dyDescent="0.15">
      <c r="B48" s="1236"/>
      <c r="C48" s="1237"/>
      <c r="D48" s="105"/>
      <c r="E48" s="1240" t="s">
        <v>38</v>
      </c>
      <c r="F48" s="1240"/>
      <c r="G48" s="1240"/>
      <c r="H48" s="1241"/>
      <c r="I48" s="106" t="s">
        <v>522</v>
      </c>
      <c r="J48" s="107" t="s">
        <v>522</v>
      </c>
      <c r="K48" s="107" t="s">
        <v>522</v>
      </c>
      <c r="L48" s="107" t="s">
        <v>522</v>
      </c>
      <c r="M48" s="108" t="s">
        <v>522</v>
      </c>
    </row>
    <row r="49" spans="2:13" ht="27.75" customHeight="1" x14ac:dyDescent="0.15">
      <c r="B49" s="1238"/>
      <c r="C49" s="1239"/>
      <c r="D49" s="105"/>
      <c r="E49" s="1240" t="s">
        <v>39</v>
      </c>
      <c r="F49" s="1240"/>
      <c r="G49" s="1240"/>
      <c r="H49" s="1241"/>
      <c r="I49" s="106" t="s">
        <v>522</v>
      </c>
      <c r="J49" s="107" t="s">
        <v>522</v>
      </c>
      <c r="K49" s="107" t="s">
        <v>522</v>
      </c>
      <c r="L49" s="107" t="s">
        <v>522</v>
      </c>
      <c r="M49" s="108" t="s">
        <v>522</v>
      </c>
    </row>
    <row r="50" spans="2:13" ht="27.75" customHeight="1" x14ac:dyDescent="0.15">
      <c r="B50" s="1234" t="s">
        <v>40</v>
      </c>
      <c r="C50" s="1235"/>
      <c r="D50" s="111"/>
      <c r="E50" s="1240" t="s">
        <v>41</v>
      </c>
      <c r="F50" s="1240"/>
      <c r="G50" s="1240"/>
      <c r="H50" s="1241"/>
      <c r="I50" s="106">
        <v>1754</v>
      </c>
      <c r="J50" s="107">
        <v>1972</v>
      </c>
      <c r="K50" s="107">
        <v>2022</v>
      </c>
      <c r="L50" s="107">
        <v>2103</v>
      </c>
      <c r="M50" s="108">
        <v>2330</v>
      </c>
    </row>
    <row r="51" spans="2:13" ht="27.75" customHeight="1" x14ac:dyDescent="0.15">
      <c r="B51" s="1236"/>
      <c r="C51" s="1237"/>
      <c r="D51" s="105"/>
      <c r="E51" s="1240" t="s">
        <v>42</v>
      </c>
      <c r="F51" s="1240"/>
      <c r="G51" s="1240"/>
      <c r="H51" s="1241"/>
      <c r="I51" s="106">
        <v>143</v>
      </c>
      <c r="J51" s="107">
        <v>136</v>
      </c>
      <c r="K51" s="107">
        <v>110</v>
      </c>
      <c r="L51" s="107">
        <v>104</v>
      </c>
      <c r="M51" s="108">
        <v>60</v>
      </c>
    </row>
    <row r="52" spans="2:13" ht="27.75" customHeight="1" x14ac:dyDescent="0.15">
      <c r="B52" s="1238"/>
      <c r="C52" s="1239"/>
      <c r="D52" s="105"/>
      <c r="E52" s="1240" t="s">
        <v>43</v>
      </c>
      <c r="F52" s="1240"/>
      <c r="G52" s="1240"/>
      <c r="H52" s="1241"/>
      <c r="I52" s="106">
        <v>2276</v>
      </c>
      <c r="J52" s="107">
        <v>2187</v>
      </c>
      <c r="K52" s="107">
        <v>2265</v>
      </c>
      <c r="L52" s="107">
        <v>2221</v>
      </c>
      <c r="M52" s="108">
        <v>2048</v>
      </c>
    </row>
    <row r="53" spans="2:13" ht="27.75" customHeight="1" thickBot="1" x14ac:dyDescent="0.2">
      <c r="B53" s="1242" t="s">
        <v>44</v>
      </c>
      <c r="C53" s="1243"/>
      <c r="D53" s="112"/>
      <c r="E53" s="1244" t="s">
        <v>45</v>
      </c>
      <c r="F53" s="1244"/>
      <c r="G53" s="1244"/>
      <c r="H53" s="1245"/>
      <c r="I53" s="113">
        <v>-12</v>
      </c>
      <c r="J53" s="114">
        <v>-317</v>
      </c>
      <c r="K53" s="114">
        <v>-485</v>
      </c>
      <c r="L53" s="114">
        <v>-516</v>
      </c>
      <c r="M53" s="115">
        <v>-519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SNrwRHddzPywOxOfOHOTVhBMvdlXFBMKMgLXti18HneRgUqXXHrqFPD5+GuFtumAkbob57vzx6lbPpoKAK0Rw==" saltValue="yUQJrG4TLEaE6uU0905j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2" zoomScale="66" zoomScaleNormal="66"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48</v>
      </c>
      <c r="D55" s="1261"/>
      <c r="E55" s="1262"/>
      <c r="F55" s="127">
        <v>622</v>
      </c>
      <c r="G55" s="127">
        <v>628</v>
      </c>
      <c r="H55" s="128">
        <v>695</v>
      </c>
    </row>
    <row r="56" spans="2:8" ht="52.5" customHeight="1" x14ac:dyDescent="0.15">
      <c r="B56" s="129"/>
      <c r="C56" s="1263" t="s">
        <v>49</v>
      </c>
      <c r="D56" s="1263"/>
      <c r="E56" s="1264"/>
      <c r="F56" s="130">
        <v>212</v>
      </c>
      <c r="G56" s="130">
        <v>212</v>
      </c>
      <c r="H56" s="131">
        <v>262</v>
      </c>
    </row>
    <row r="57" spans="2:8" ht="53.25" customHeight="1" x14ac:dyDescent="0.15">
      <c r="B57" s="129"/>
      <c r="C57" s="1265" t="s">
        <v>50</v>
      </c>
      <c r="D57" s="1265"/>
      <c r="E57" s="1266"/>
      <c r="F57" s="132">
        <v>2637</v>
      </c>
      <c r="G57" s="132">
        <v>2475</v>
      </c>
      <c r="H57" s="133">
        <v>2754</v>
      </c>
    </row>
    <row r="58" spans="2:8" ht="45.75" customHeight="1" x14ac:dyDescent="0.15">
      <c r="B58" s="134"/>
      <c r="C58" s="1253" t="s">
        <v>594</v>
      </c>
      <c r="D58" s="1254"/>
      <c r="E58" s="1255"/>
      <c r="F58" s="135">
        <v>1449</v>
      </c>
      <c r="G58" s="135">
        <v>1212</v>
      </c>
      <c r="H58" s="136">
        <v>1481</v>
      </c>
    </row>
    <row r="59" spans="2:8" ht="45.75" customHeight="1" x14ac:dyDescent="0.15">
      <c r="B59" s="134"/>
      <c r="C59" s="1253" t="s">
        <v>595</v>
      </c>
      <c r="D59" s="1254"/>
      <c r="E59" s="1255"/>
      <c r="F59" s="135">
        <v>306</v>
      </c>
      <c r="G59" s="135">
        <v>306</v>
      </c>
      <c r="H59" s="136">
        <v>306</v>
      </c>
    </row>
    <row r="60" spans="2:8" ht="45.75" customHeight="1" x14ac:dyDescent="0.15">
      <c r="B60" s="134"/>
      <c r="C60" s="1253" t="s">
        <v>596</v>
      </c>
      <c r="D60" s="1254"/>
      <c r="E60" s="1255"/>
      <c r="F60" s="135">
        <v>185</v>
      </c>
      <c r="G60" s="135">
        <v>236</v>
      </c>
      <c r="H60" s="136">
        <v>286</v>
      </c>
    </row>
    <row r="61" spans="2:8" ht="45.75" customHeight="1" x14ac:dyDescent="0.15">
      <c r="B61" s="134"/>
      <c r="C61" s="1253" t="s">
        <v>597</v>
      </c>
      <c r="D61" s="1254"/>
      <c r="E61" s="1255"/>
      <c r="F61" s="135">
        <v>179</v>
      </c>
      <c r="G61" s="135">
        <v>189</v>
      </c>
      <c r="H61" s="136">
        <v>199</v>
      </c>
    </row>
    <row r="62" spans="2:8" ht="45.75" customHeight="1" thickBot="1" x14ac:dyDescent="0.2">
      <c r="B62" s="137"/>
      <c r="C62" s="1256" t="s">
        <v>598</v>
      </c>
      <c r="D62" s="1257"/>
      <c r="E62" s="1258"/>
      <c r="F62" s="138">
        <v>133</v>
      </c>
      <c r="G62" s="138">
        <v>133</v>
      </c>
      <c r="H62" s="139">
        <v>133</v>
      </c>
    </row>
    <row r="63" spans="2:8" ht="52.5" customHeight="1" thickBot="1" x14ac:dyDescent="0.2">
      <c r="B63" s="140"/>
      <c r="C63" s="1259" t="s">
        <v>51</v>
      </c>
      <c r="D63" s="1259"/>
      <c r="E63" s="1260"/>
      <c r="F63" s="141">
        <v>3471</v>
      </c>
      <c r="G63" s="141">
        <v>3315</v>
      </c>
      <c r="H63" s="142">
        <v>3711</v>
      </c>
    </row>
    <row r="64" spans="2:8" ht="15" customHeight="1" x14ac:dyDescent="0.15"/>
    <row r="65" ht="0" hidden="1" customHeight="1" x14ac:dyDescent="0.15"/>
    <row r="66" ht="0" hidden="1" customHeight="1" x14ac:dyDescent="0.15"/>
  </sheetData>
  <sheetProtection algorithmName="SHA-512" hashValue="Jl9QZa1LTN2AWiV6V3ujgYCkm/AYZdggtUsoMWeTyOGbJBrlZsw2dkCBD6AIPjSkUBkW/J5tzGh40On6lHDSsA==" saltValue="xrU3mI4koPyxr7e/s4l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E502-1150-4B4D-BB80-62CAFE47951F}">
  <sheetPr>
    <pageSetUpPr fitToPage="1"/>
  </sheetPr>
  <dimension ref="A1:WZM191"/>
  <sheetViews>
    <sheetView showGridLines="0" tabSelected="1" zoomScaleNormal="100" zoomScaleSheetLayoutView="55" workbookViewId="0">
      <selection activeCell="AN51" sqref="AN51:BA54"/>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564</v>
      </c>
      <c r="BQ50" s="1301"/>
      <c r="BR50" s="1301"/>
      <c r="BS50" s="1301"/>
      <c r="BT50" s="1301"/>
      <c r="BU50" s="1301"/>
      <c r="BV50" s="1301"/>
      <c r="BW50" s="1301"/>
      <c r="BX50" s="1301" t="s">
        <v>565</v>
      </c>
      <c r="BY50" s="1301"/>
      <c r="BZ50" s="1301"/>
      <c r="CA50" s="1301"/>
      <c r="CB50" s="1301"/>
      <c r="CC50" s="1301"/>
      <c r="CD50" s="1301"/>
      <c r="CE50" s="1301"/>
      <c r="CF50" s="1301" t="s">
        <v>566</v>
      </c>
      <c r="CG50" s="1301"/>
      <c r="CH50" s="1301"/>
      <c r="CI50" s="1301"/>
      <c r="CJ50" s="1301"/>
      <c r="CK50" s="1301"/>
      <c r="CL50" s="1301"/>
      <c r="CM50" s="1301"/>
      <c r="CN50" s="1301" t="s">
        <v>567</v>
      </c>
      <c r="CO50" s="1301"/>
      <c r="CP50" s="1301"/>
      <c r="CQ50" s="1301"/>
      <c r="CR50" s="1301"/>
      <c r="CS50" s="1301"/>
      <c r="CT50" s="1301"/>
      <c r="CU50" s="1301"/>
      <c r="CV50" s="1301" t="s">
        <v>568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40.9</v>
      </c>
      <c r="BY53" s="1307"/>
      <c r="BZ53" s="1307"/>
      <c r="CA53" s="1307"/>
      <c r="CB53" s="1307"/>
      <c r="CC53" s="1307"/>
      <c r="CD53" s="1307"/>
      <c r="CE53" s="1307"/>
      <c r="CF53" s="1307">
        <v>40.6</v>
      </c>
      <c r="CG53" s="1307"/>
      <c r="CH53" s="1307"/>
      <c r="CI53" s="1307"/>
      <c r="CJ53" s="1307"/>
      <c r="CK53" s="1307"/>
      <c r="CL53" s="1307"/>
      <c r="CM53" s="1307"/>
      <c r="CN53" s="1307">
        <v>40.1</v>
      </c>
      <c r="CO53" s="1307"/>
      <c r="CP53" s="1307"/>
      <c r="CQ53" s="1307"/>
      <c r="CR53" s="1307"/>
      <c r="CS53" s="1307"/>
      <c r="CT53" s="1307"/>
      <c r="CU53" s="1307"/>
      <c r="CV53" s="1307">
        <v>41.7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27</v>
      </c>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57.2</v>
      </c>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609</v>
      </c>
    </row>
    <row r="64" spans="1:109" x14ac:dyDescent="0.15">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564</v>
      </c>
      <c r="BQ72" s="1301"/>
      <c r="BR72" s="1301"/>
      <c r="BS72" s="1301"/>
      <c r="BT72" s="1301"/>
      <c r="BU72" s="1301"/>
      <c r="BV72" s="1301"/>
      <c r="BW72" s="1301"/>
      <c r="BX72" s="1301" t="s">
        <v>565</v>
      </c>
      <c r="BY72" s="1301"/>
      <c r="BZ72" s="1301"/>
      <c r="CA72" s="1301"/>
      <c r="CB72" s="1301"/>
      <c r="CC72" s="1301"/>
      <c r="CD72" s="1301"/>
      <c r="CE72" s="1301"/>
      <c r="CF72" s="1301" t="s">
        <v>566</v>
      </c>
      <c r="CG72" s="1301"/>
      <c r="CH72" s="1301"/>
      <c r="CI72" s="1301"/>
      <c r="CJ72" s="1301"/>
      <c r="CK72" s="1301"/>
      <c r="CL72" s="1301"/>
      <c r="CM72" s="1301"/>
      <c r="CN72" s="1301" t="s">
        <v>567</v>
      </c>
      <c r="CO72" s="1301"/>
      <c r="CP72" s="1301"/>
      <c r="CQ72" s="1301"/>
      <c r="CR72" s="1301"/>
      <c r="CS72" s="1301"/>
      <c r="CT72" s="1301"/>
      <c r="CU72" s="1301"/>
      <c r="CV72" s="1301" t="s">
        <v>568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611</v>
      </c>
      <c r="BC75" s="1305"/>
      <c r="BD75" s="1305"/>
      <c r="BE75" s="1305"/>
      <c r="BF75" s="1305"/>
      <c r="BG75" s="1305"/>
      <c r="BH75" s="1305"/>
      <c r="BI75" s="1305"/>
      <c r="BJ75" s="1305"/>
      <c r="BK75" s="1305"/>
      <c r="BL75" s="1305"/>
      <c r="BM75" s="1305"/>
      <c r="BN75" s="1305"/>
      <c r="BO75" s="1305"/>
      <c r="BP75" s="1307">
        <v>6.4</v>
      </c>
      <c r="BQ75" s="1307"/>
      <c r="BR75" s="1307"/>
      <c r="BS75" s="1307"/>
      <c r="BT75" s="1307"/>
      <c r="BU75" s="1307"/>
      <c r="BV75" s="1307"/>
      <c r="BW75" s="1307"/>
      <c r="BX75" s="1307">
        <v>6.3</v>
      </c>
      <c r="BY75" s="1307"/>
      <c r="BZ75" s="1307"/>
      <c r="CA75" s="1307"/>
      <c r="CB75" s="1307"/>
      <c r="CC75" s="1307"/>
      <c r="CD75" s="1307"/>
      <c r="CE75" s="1307"/>
      <c r="CF75" s="1307">
        <v>6.9</v>
      </c>
      <c r="CG75" s="1307"/>
      <c r="CH75" s="1307"/>
      <c r="CI75" s="1307"/>
      <c r="CJ75" s="1307"/>
      <c r="CK75" s="1307"/>
      <c r="CL75" s="1307"/>
      <c r="CM75" s="1307"/>
      <c r="CN75" s="1307">
        <v>6.9</v>
      </c>
      <c r="CO75" s="1307"/>
      <c r="CP75" s="1307"/>
      <c r="CQ75" s="1307"/>
      <c r="CR75" s="1307"/>
      <c r="CS75" s="1307"/>
      <c r="CT75" s="1307"/>
      <c r="CU75" s="1307"/>
      <c r="CV75" s="1307">
        <v>7.7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608</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cSiMjd/4HMc2f9wu6bgQx8M5J96ov0zEazEwe1qHyE4mt5nW2Ox9005LioXllyYrtb+bkJav+dR8OnNJPSB5Q==" saltValue="hfmsUnbs56+pg9eT8TH9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B0938-7962-4F85-8F78-E38A37D0582E}">
  <sheetPr>
    <pageSetUpPr fitToPage="1"/>
  </sheetPr>
  <dimension ref="A1:DR13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Ui+wlXW66aElvc6f2Ds6tRFXHif80qALjB2O8myLwFskXgw/TsyOLa6re5XGn4MxQk5tVDR4Pms1ny6uV5Q==" saltValue="tzi9ktbaQPcdPag+tUkn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953A-C418-40D7-BF8A-D3CA37488182}">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2L2BxLCh6shZpje8h36mELr9NdIN/f5gggNGnPjVcHmdUcEeGE1tJLpzLATAG/JtapwMVygu7JzyR/x5S8hIg==" saltValue="AAitATDGPqucI0oebliR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290339</v>
      </c>
      <c r="E3" s="161"/>
      <c r="F3" s="162">
        <v>119685</v>
      </c>
      <c r="G3" s="163"/>
      <c r="H3" s="164"/>
    </row>
    <row r="4" spans="1:8" x14ac:dyDescent="0.15">
      <c r="A4" s="165"/>
      <c r="B4" s="166"/>
      <c r="C4" s="167"/>
      <c r="D4" s="168">
        <v>42697</v>
      </c>
      <c r="E4" s="169"/>
      <c r="F4" s="170">
        <v>68464</v>
      </c>
      <c r="G4" s="171"/>
      <c r="H4" s="172"/>
    </row>
    <row r="5" spans="1:8" x14ac:dyDescent="0.15">
      <c r="A5" s="153" t="s">
        <v>556</v>
      </c>
      <c r="B5" s="158"/>
      <c r="C5" s="159"/>
      <c r="D5" s="160">
        <v>175198</v>
      </c>
      <c r="E5" s="161"/>
      <c r="F5" s="162">
        <v>109920</v>
      </c>
      <c r="G5" s="163"/>
      <c r="H5" s="164"/>
    </row>
    <row r="6" spans="1:8" x14ac:dyDescent="0.15">
      <c r="A6" s="165"/>
      <c r="B6" s="166"/>
      <c r="C6" s="167"/>
      <c r="D6" s="168">
        <v>44063</v>
      </c>
      <c r="E6" s="169"/>
      <c r="F6" s="170">
        <v>62739</v>
      </c>
      <c r="G6" s="171"/>
      <c r="H6" s="172"/>
    </row>
    <row r="7" spans="1:8" x14ac:dyDescent="0.15">
      <c r="A7" s="153" t="s">
        <v>557</v>
      </c>
      <c r="B7" s="158"/>
      <c r="C7" s="159"/>
      <c r="D7" s="160">
        <v>284202</v>
      </c>
      <c r="E7" s="161"/>
      <c r="F7" s="162">
        <v>119882</v>
      </c>
      <c r="G7" s="163"/>
      <c r="H7" s="164"/>
    </row>
    <row r="8" spans="1:8" x14ac:dyDescent="0.15">
      <c r="A8" s="165"/>
      <c r="B8" s="166"/>
      <c r="C8" s="167"/>
      <c r="D8" s="168">
        <v>90870</v>
      </c>
      <c r="E8" s="169"/>
      <c r="F8" s="170">
        <v>66481</v>
      </c>
      <c r="G8" s="171"/>
      <c r="H8" s="172"/>
    </row>
    <row r="9" spans="1:8" x14ac:dyDescent="0.15">
      <c r="A9" s="153" t="s">
        <v>558</v>
      </c>
      <c r="B9" s="158"/>
      <c r="C9" s="159"/>
      <c r="D9" s="160">
        <v>405297</v>
      </c>
      <c r="E9" s="161"/>
      <c r="F9" s="162">
        <v>116162</v>
      </c>
      <c r="G9" s="163"/>
      <c r="H9" s="164"/>
    </row>
    <row r="10" spans="1:8" x14ac:dyDescent="0.15">
      <c r="A10" s="165"/>
      <c r="B10" s="166"/>
      <c r="C10" s="167"/>
      <c r="D10" s="168">
        <v>118897</v>
      </c>
      <c r="E10" s="169"/>
      <c r="F10" s="170">
        <v>61562</v>
      </c>
      <c r="G10" s="171"/>
      <c r="H10" s="172"/>
    </row>
    <row r="11" spans="1:8" x14ac:dyDescent="0.15">
      <c r="A11" s="153" t="s">
        <v>559</v>
      </c>
      <c r="B11" s="158"/>
      <c r="C11" s="159"/>
      <c r="D11" s="160">
        <v>182105</v>
      </c>
      <c r="E11" s="161"/>
      <c r="F11" s="162">
        <v>121449</v>
      </c>
      <c r="G11" s="163"/>
      <c r="H11" s="164"/>
    </row>
    <row r="12" spans="1:8" x14ac:dyDescent="0.15">
      <c r="A12" s="165"/>
      <c r="B12" s="166"/>
      <c r="C12" s="173"/>
      <c r="D12" s="168">
        <v>28847</v>
      </c>
      <c r="E12" s="169"/>
      <c r="F12" s="170">
        <v>62922</v>
      </c>
      <c r="G12" s="171"/>
      <c r="H12" s="172"/>
    </row>
    <row r="13" spans="1:8" x14ac:dyDescent="0.15">
      <c r="A13" s="153"/>
      <c r="B13" s="158"/>
      <c r="C13" s="174"/>
      <c r="D13" s="175">
        <v>267428</v>
      </c>
      <c r="E13" s="176"/>
      <c r="F13" s="177">
        <v>117420</v>
      </c>
      <c r="G13" s="178"/>
      <c r="H13" s="164"/>
    </row>
    <row r="14" spans="1:8" x14ac:dyDescent="0.15">
      <c r="A14" s="165"/>
      <c r="B14" s="166"/>
      <c r="C14" s="167"/>
      <c r="D14" s="168">
        <v>65075</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5.83</v>
      </c>
      <c r="C19" s="179">
        <f>ROUND(VALUE(SUBSTITUTE(実質収支比率等に係る経年分析!G$48,"▲","-")),2)</f>
        <v>5.76</v>
      </c>
      <c r="D19" s="179">
        <f>ROUND(VALUE(SUBSTITUTE(実質収支比率等に係る経年分析!H$48,"▲","-")),2)</f>
        <v>7.66</v>
      </c>
      <c r="E19" s="179">
        <f>ROUND(VALUE(SUBSTITUTE(実質収支比率等に係る経年分析!I$48,"▲","-")),2)</f>
        <v>9.4600000000000009</v>
      </c>
      <c r="F19" s="179">
        <f>ROUND(VALUE(SUBSTITUTE(実質収支比率等に係る経年分析!J$48,"▲","-")),2)</f>
        <v>8.7899999999999991</v>
      </c>
    </row>
    <row r="20" spans="1:11" x14ac:dyDescent="0.15">
      <c r="A20" s="179" t="s">
        <v>55</v>
      </c>
      <c r="B20" s="179">
        <f>ROUND(VALUE(SUBSTITUTE(実質収支比率等に係る経年分析!F$47,"▲","-")),2)</f>
        <v>24.03</v>
      </c>
      <c r="C20" s="179">
        <f>ROUND(VALUE(SUBSTITUTE(実質収支比率等に係る経年分析!G$47,"▲","-")),2)</f>
        <v>28.01</v>
      </c>
      <c r="D20" s="179">
        <f>ROUND(VALUE(SUBSTITUTE(実質収支比率等に係る経年分析!H$47,"▲","-")),2)</f>
        <v>29.91</v>
      </c>
      <c r="E20" s="179">
        <f>ROUND(VALUE(SUBSTITUTE(実質収支比率等に係る経年分析!I$47,"▲","-")),2)</f>
        <v>29.53</v>
      </c>
      <c r="F20" s="179">
        <f>ROUND(VALUE(SUBSTITUTE(実質収支比率等に係る経年分析!J$47,"▲","-")),2)</f>
        <v>31.99</v>
      </c>
    </row>
    <row r="21" spans="1:11" x14ac:dyDescent="0.15">
      <c r="A21" s="179" t="s">
        <v>56</v>
      </c>
      <c r="B21" s="179">
        <f>IF(ISNUMBER(VALUE(SUBSTITUTE(実質収支比率等に係る経年分析!F$49,"▲","-"))),ROUND(VALUE(SUBSTITUTE(実質収支比率等に係る経年分析!F$49,"▲","-")),2),NA())</f>
        <v>6.42</v>
      </c>
      <c r="C21" s="179">
        <f>IF(ISNUMBER(VALUE(SUBSTITUTE(実質収支比率等に係る経年分析!G$49,"▲","-"))),ROUND(VALUE(SUBSTITUTE(実質収支比率等に係る経年分析!G$49,"▲","-")),2),NA())</f>
        <v>5.2</v>
      </c>
      <c r="D21" s="179">
        <f>IF(ISNUMBER(VALUE(SUBSTITUTE(実質収支比率等に係る経年分析!H$49,"▲","-"))),ROUND(VALUE(SUBSTITUTE(実質収支比率等に係る経年分析!H$49,"▲","-")),2),NA())</f>
        <v>3.57</v>
      </c>
      <c r="E21" s="179">
        <f>IF(ISNUMBER(VALUE(SUBSTITUTE(実質収支比率等に係る経年分析!I$49,"▲","-"))),ROUND(VALUE(SUBSTITUTE(実質収支比率等に係る経年分析!I$49,"▲","-")),2),NA())</f>
        <v>2.25</v>
      </c>
      <c r="F21" s="179">
        <f>IF(ISNUMBER(VALUE(SUBSTITUTE(実質収支比率等に係る経年分析!J$49,"▲","-"))),ROUND(VALUE(SUBSTITUTE(実質収支比率等に係る経年分析!J$49,"▲","-")),2),NA())</f>
        <v>2.58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9.4499999999999993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8.7799999999999994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16.260000000000002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16.350000000000001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14.31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236</v>
      </c>
      <c r="E42" s="181"/>
      <c r="F42" s="181"/>
      <c r="G42" s="181">
        <f>'実質公債費比率（分子）の構造'!L$52</f>
        <v>241</v>
      </c>
      <c r="H42" s="181"/>
      <c r="I42" s="181"/>
      <c r="J42" s="181">
        <f>'実質公債費比率（分子）の構造'!M$52</f>
        <v>235</v>
      </c>
      <c r="K42" s="181"/>
      <c r="L42" s="181"/>
      <c r="M42" s="181">
        <f>'実質公債費比率（分子）の構造'!N$52</f>
        <v>242</v>
      </c>
      <c r="N42" s="181"/>
      <c r="O42" s="181"/>
      <c r="P42" s="181">
        <f>'実質公債費比率（分子）の構造'!O$52</f>
        <v>228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10</v>
      </c>
      <c r="C45" s="181"/>
      <c r="D45" s="181"/>
      <c r="E45" s="181">
        <f>'実質公債費比率（分子）の構造'!L$49</f>
        <v>7</v>
      </c>
      <c r="F45" s="181"/>
      <c r="G45" s="181"/>
      <c r="H45" s="181">
        <f>'実質公債費比率（分子）の構造'!M$49</f>
        <v>4</v>
      </c>
      <c r="I45" s="181"/>
      <c r="J45" s="181"/>
      <c r="K45" s="181">
        <f>'実質公債費比率（分子）の構造'!N$49</f>
        <v>7</v>
      </c>
      <c r="L45" s="181"/>
      <c r="M45" s="181"/>
      <c r="N45" s="181">
        <f>'実質公債費比率（分子）の構造'!O$49</f>
        <v>6</v>
      </c>
      <c r="O45" s="181"/>
      <c r="P45" s="181"/>
    </row>
    <row r="46" spans="1:16" x14ac:dyDescent="0.15">
      <c r="A46" s="181" t="s">
        <v>67</v>
      </c>
      <c r="B46" s="181">
        <f>'実質公債費比率（分子）の構造'!K$48</f>
        <v>40</v>
      </c>
      <c r="C46" s="181"/>
      <c r="D46" s="181"/>
      <c r="E46" s="181">
        <f>'実質公債費比率（分子）の構造'!L$48</f>
        <v>35</v>
      </c>
      <c r="F46" s="181"/>
      <c r="G46" s="181"/>
      <c r="H46" s="181">
        <f>'実質公債費比率（分子）の構造'!M$48</f>
        <v>49</v>
      </c>
      <c r="I46" s="181"/>
      <c r="J46" s="181"/>
      <c r="K46" s="181">
        <f>'実質公債費比率（分子）の構造'!N$48</f>
        <v>39</v>
      </c>
      <c r="L46" s="181"/>
      <c r="M46" s="181"/>
      <c r="N46" s="181">
        <f>'実質公債費比率（分子）の構造'!O$48</f>
        <v>59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315</v>
      </c>
      <c r="C49" s="181"/>
      <c r="D49" s="181"/>
      <c r="E49" s="181">
        <f>'実質公債費比率（分子）の構造'!L$45</f>
        <v>315</v>
      </c>
      <c r="F49" s="181"/>
      <c r="G49" s="181"/>
      <c r="H49" s="181">
        <f>'実質公債費比率（分子）の構造'!M$45</f>
        <v>321</v>
      </c>
      <c r="I49" s="181"/>
      <c r="J49" s="181"/>
      <c r="K49" s="181">
        <f>'実質公債費比率（分子）の構造'!N$45</f>
        <v>326</v>
      </c>
      <c r="L49" s="181"/>
      <c r="M49" s="181"/>
      <c r="N49" s="181">
        <f>'実質公債費比率（分子）の構造'!O$45</f>
        <v>333</v>
      </c>
      <c r="O49" s="181"/>
      <c r="P49" s="181"/>
    </row>
    <row r="50" spans="1:16" x14ac:dyDescent="0.15">
      <c r="A50" s="181" t="s">
        <v>71</v>
      </c>
      <c r="B50" s="181" t="e">
        <f>NA()</f>
        <v>#N/A</v>
      </c>
      <c r="C50" s="181">
        <f>IF(ISNUMBER('実質公債費比率（分子）の構造'!K$53),'実質公債費比率（分子）の構造'!K$53,NA())</f>
        <v>129</v>
      </c>
      <c r="D50" s="181" t="e">
        <f>NA()</f>
        <v>#N/A</v>
      </c>
      <c r="E50" s="181" t="e">
        <f>NA()</f>
        <v>#N/A</v>
      </c>
      <c r="F50" s="181">
        <f>IF(ISNUMBER('実質公債費比率（分子）の構造'!L$53),'実質公債費比率（分子）の構造'!L$53,NA())</f>
        <v>116</v>
      </c>
      <c r="G50" s="181" t="e">
        <f>NA()</f>
        <v>#N/A</v>
      </c>
      <c r="H50" s="181" t="e">
        <f>NA()</f>
        <v>#N/A</v>
      </c>
      <c r="I50" s="181">
        <f>IF(ISNUMBER('実質公債費比率（分子）の構造'!M$53),'実質公債費比率（分子）の構造'!M$53,NA())</f>
        <v>139</v>
      </c>
      <c r="J50" s="181" t="e">
        <f>NA()</f>
        <v>#N/A</v>
      </c>
      <c r="K50" s="181" t="e">
        <f>NA()</f>
        <v>#N/A</v>
      </c>
      <c r="L50" s="181">
        <f>IF(ISNUMBER('実質公債費比率（分子）の構造'!N$53),'実質公債費比率（分子）の構造'!N$53,NA())</f>
        <v>130</v>
      </c>
      <c r="M50" s="181" t="e">
        <f>NA()</f>
        <v>#N/A</v>
      </c>
      <c r="N50" s="181" t="e">
        <f>NA()</f>
        <v>#N/A</v>
      </c>
      <c r="O50" s="181">
        <f>IF(ISNUMBER('実質公債費比率（分子）の構造'!O$53),'実質公債費比率（分子）の構造'!O$53,NA())</f>
        <v>170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2276</v>
      </c>
      <c r="E56" s="180"/>
      <c r="F56" s="180"/>
      <c r="G56" s="180">
        <f>'将来負担比率（分子）の構造'!J$52</f>
        <v>2187</v>
      </c>
      <c r="H56" s="180"/>
      <c r="I56" s="180"/>
      <c r="J56" s="180">
        <f>'将来負担比率（分子）の構造'!K$52</f>
        <v>2265</v>
      </c>
      <c r="K56" s="180"/>
      <c r="L56" s="180"/>
      <c r="M56" s="180">
        <f>'将来負担比率（分子）の構造'!L$52</f>
        <v>2221</v>
      </c>
      <c r="N56" s="180"/>
      <c r="O56" s="180"/>
      <c r="P56" s="180">
        <f>'将来負担比率（分子）の構造'!M$52</f>
        <v>2048</v>
      </c>
    </row>
    <row r="57" spans="1:16" x14ac:dyDescent="0.15">
      <c r="A57" s="180" t="s">
        <v>42</v>
      </c>
      <c r="B57" s="180"/>
      <c r="C57" s="180"/>
      <c r="D57" s="180">
        <f>'将来負担比率（分子）の構造'!I$51</f>
        <v>143</v>
      </c>
      <c r="E57" s="180"/>
      <c r="F57" s="180"/>
      <c r="G57" s="180">
        <f>'将来負担比率（分子）の構造'!J$51</f>
        <v>136</v>
      </c>
      <c r="H57" s="180"/>
      <c r="I57" s="180"/>
      <c r="J57" s="180">
        <f>'将来負担比率（分子）の構造'!K$51</f>
        <v>110</v>
      </c>
      <c r="K57" s="180"/>
      <c r="L57" s="180"/>
      <c r="M57" s="180">
        <f>'将来負担比率（分子）の構造'!L$51</f>
        <v>104</v>
      </c>
      <c r="N57" s="180"/>
      <c r="O57" s="180"/>
      <c r="P57" s="180">
        <f>'将来負担比率（分子）の構造'!M$51</f>
        <v>60</v>
      </c>
    </row>
    <row r="58" spans="1:16" x14ac:dyDescent="0.15">
      <c r="A58" s="180" t="s">
        <v>41</v>
      </c>
      <c r="B58" s="180"/>
      <c r="C58" s="180"/>
      <c r="D58" s="180">
        <f>'将来負担比率（分子）の構造'!I$50</f>
        <v>1754</v>
      </c>
      <c r="E58" s="180"/>
      <c r="F58" s="180"/>
      <c r="G58" s="180">
        <f>'将来負担比率（分子）の構造'!J$50</f>
        <v>1972</v>
      </c>
      <c r="H58" s="180"/>
      <c r="I58" s="180"/>
      <c r="J58" s="180">
        <f>'将来負担比率（分子）の構造'!K$50</f>
        <v>2022</v>
      </c>
      <c r="K58" s="180"/>
      <c r="L58" s="180"/>
      <c r="M58" s="180">
        <f>'将来負担比率（分子）の構造'!L$50</f>
        <v>2103</v>
      </c>
      <c r="N58" s="180"/>
      <c r="O58" s="180"/>
      <c r="P58" s="180">
        <f>'将来負担比率（分子）の構造'!M$50</f>
        <v>2330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329</v>
      </c>
      <c r="C62" s="180"/>
      <c r="D62" s="180"/>
      <c r="E62" s="180">
        <f>'将来負担比率（分子）の構造'!J$45</f>
        <v>235</v>
      </c>
      <c r="F62" s="180"/>
      <c r="G62" s="180"/>
      <c r="H62" s="180">
        <f>'将来負担比率（分子）の構造'!K$45</f>
        <v>224</v>
      </c>
      <c r="I62" s="180"/>
      <c r="J62" s="180"/>
      <c r="K62" s="180">
        <f>'将来負担比率（分子）の構造'!L$45</f>
        <v>159</v>
      </c>
      <c r="L62" s="180"/>
      <c r="M62" s="180"/>
      <c r="N62" s="180">
        <f>'将来負担比率（分子）の構造'!M$45</f>
        <v>84</v>
      </c>
      <c r="O62" s="180"/>
      <c r="P62" s="180"/>
    </row>
    <row r="63" spans="1:16" x14ac:dyDescent="0.15">
      <c r="A63" s="180" t="s">
        <v>34</v>
      </c>
      <c r="B63" s="180">
        <f>'将来負担比率（分子）の構造'!I$44</f>
        <v>57</v>
      </c>
      <c r="C63" s="180"/>
      <c r="D63" s="180"/>
      <c r="E63" s="180">
        <f>'将来負担比率（分子）の構造'!J$44</f>
        <v>118</v>
      </c>
      <c r="F63" s="180"/>
      <c r="G63" s="180"/>
      <c r="H63" s="180">
        <f>'将来負担比率（分子）の構造'!K$44</f>
        <v>91</v>
      </c>
      <c r="I63" s="180"/>
      <c r="J63" s="180"/>
      <c r="K63" s="180">
        <f>'将来負担比率（分子）の構造'!L$44</f>
        <v>134</v>
      </c>
      <c r="L63" s="180"/>
      <c r="M63" s="180"/>
      <c r="N63" s="180">
        <f>'将来負担比率（分子）の構造'!M$44</f>
        <v>295</v>
      </c>
      <c r="O63" s="180"/>
      <c r="P63" s="180"/>
    </row>
    <row r="64" spans="1:16" x14ac:dyDescent="0.15">
      <c r="A64" s="180" t="s">
        <v>33</v>
      </c>
      <c r="B64" s="180">
        <f>'将来負担比率（分子）の構造'!I$43</f>
        <v>337</v>
      </c>
      <c r="C64" s="180"/>
      <c r="D64" s="180"/>
      <c r="E64" s="180">
        <f>'将来負担比率（分子）の構造'!J$43</f>
        <v>291</v>
      </c>
      <c r="F64" s="180"/>
      <c r="G64" s="180"/>
      <c r="H64" s="180">
        <f>'将来負担比率（分子）の構造'!K$43</f>
        <v>294</v>
      </c>
      <c r="I64" s="180"/>
      <c r="J64" s="180"/>
      <c r="K64" s="180">
        <f>'将来負担比率（分子）の構造'!L$43</f>
        <v>260</v>
      </c>
      <c r="L64" s="180"/>
      <c r="M64" s="180"/>
      <c r="N64" s="180">
        <f>'将来負担比率（分子）の構造'!M$43</f>
        <v>307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3439</v>
      </c>
      <c r="C66" s="180"/>
      <c r="D66" s="180"/>
      <c r="E66" s="180">
        <f>'将来負担比率（分子）の構造'!J$41</f>
        <v>3336</v>
      </c>
      <c r="F66" s="180"/>
      <c r="G66" s="180"/>
      <c r="H66" s="180">
        <f>'将来負担比率（分子）の構造'!K$41</f>
        <v>3303</v>
      </c>
      <c r="I66" s="180"/>
      <c r="J66" s="180"/>
      <c r="K66" s="180">
        <f>'将来負担比率（分子）の構造'!L$41</f>
        <v>3359</v>
      </c>
      <c r="L66" s="180"/>
      <c r="M66" s="180"/>
      <c r="N66" s="180">
        <f>'将来負担比率（分子）の構造'!M$41</f>
        <v>3232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622</v>
      </c>
      <c r="C72" s="184">
        <f>基金残高に係る経年分析!G55</f>
        <v>628</v>
      </c>
      <c r="D72" s="184">
        <f>基金残高に係る経年分析!H55</f>
        <v>695</v>
      </c>
    </row>
    <row r="73" spans="1:16" x14ac:dyDescent="0.15">
      <c r="A73" s="183" t="s">
        <v>78</v>
      </c>
      <c r="B73" s="184">
        <f>基金残高に係る経年分析!F56</f>
        <v>212</v>
      </c>
      <c r="C73" s="184">
        <f>基金残高に係る経年分析!G56</f>
        <v>212</v>
      </c>
      <c r="D73" s="184">
        <f>基金残高に係る経年分析!H56</f>
        <v>262</v>
      </c>
    </row>
    <row r="74" spans="1:16" x14ac:dyDescent="0.15">
      <c r="A74" s="183" t="s">
        <v>79</v>
      </c>
      <c r="B74" s="184">
        <f>基金残高に係る経年分析!F57</f>
        <v>2637</v>
      </c>
      <c r="C74" s="184">
        <f>基金残高に係る経年分析!G57</f>
        <v>2475</v>
      </c>
      <c r="D74" s="184">
        <f>基金残高に係る経年分析!H57</f>
        <v>2754</v>
      </c>
    </row>
  </sheetData>
  <sheetProtection algorithmName="SHA-512" hashValue="Saz492RLrU59gTVyS6KEzlZWphisNsKfyq2544z0SCBNXE4ORsXx6V43nG4HcIa7vFKGXQS+HQ98LjYGaMEAxw==" saltValue="9mC8E4+fBjlEXyxHbBhM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628122</v>
      </c>
      <c r="S5" s="689"/>
      <c r="T5" s="689"/>
      <c r="U5" s="689"/>
      <c r="V5" s="689"/>
      <c r="W5" s="689"/>
      <c r="X5" s="689"/>
      <c r="Y5" s="735"/>
      <c r="Z5" s="753">
        <v>8.1</v>
      </c>
      <c r="AA5" s="753"/>
      <c r="AB5" s="753"/>
      <c r="AC5" s="753"/>
      <c r="AD5" s="754">
        <v>628122</v>
      </c>
      <c r="AE5" s="754"/>
      <c r="AF5" s="754"/>
      <c r="AG5" s="754"/>
      <c r="AH5" s="754"/>
      <c r="AI5" s="754"/>
      <c r="AJ5" s="754"/>
      <c r="AK5" s="754"/>
      <c r="AL5" s="736">
        <v>19.5</v>
      </c>
      <c r="AM5" s="705"/>
      <c r="AN5" s="705"/>
      <c r="AO5" s="737"/>
      <c r="AP5" s="722" t="s">
        <v>229</v>
      </c>
      <c r="AQ5" s="723"/>
      <c r="AR5" s="723"/>
      <c r="AS5" s="723"/>
      <c r="AT5" s="723"/>
      <c r="AU5" s="723"/>
      <c r="AV5" s="723"/>
      <c r="AW5" s="723"/>
      <c r="AX5" s="723"/>
      <c r="AY5" s="723"/>
      <c r="AZ5" s="723"/>
      <c r="BA5" s="723"/>
      <c r="BB5" s="723"/>
      <c r="BC5" s="723"/>
      <c r="BD5" s="723"/>
      <c r="BE5" s="723"/>
      <c r="BF5" s="724"/>
      <c r="BG5" s="623">
        <v>628122</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31054</v>
      </c>
      <c r="S6" s="626"/>
      <c r="T6" s="626"/>
      <c r="U6" s="626"/>
      <c r="V6" s="626"/>
      <c r="W6" s="626"/>
      <c r="X6" s="626"/>
      <c r="Y6" s="627"/>
      <c r="Z6" s="685">
        <v>0.4</v>
      </c>
      <c r="AA6" s="685"/>
      <c r="AB6" s="685"/>
      <c r="AC6" s="685"/>
      <c r="AD6" s="686">
        <v>31054</v>
      </c>
      <c r="AE6" s="686"/>
      <c r="AF6" s="686"/>
      <c r="AG6" s="686"/>
      <c r="AH6" s="686"/>
      <c r="AI6" s="686"/>
      <c r="AJ6" s="686"/>
      <c r="AK6" s="686"/>
      <c r="AL6" s="628">
        <v>1</v>
      </c>
      <c r="AM6" s="629"/>
      <c r="AN6" s="629"/>
      <c r="AO6" s="687"/>
      <c r="AP6" s="620" t="s">
        <v>234</v>
      </c>
      <c r="AQ6" s="621"/>
      <c r="AR6" s="621"/>
      <c r="AS6" s="621"/>
      <c r="AT6" s="621"/>
      <c r="AU6" s="621"/>
      <c r="AV6" s="621"/>
      <c r="AW6" s="621"/>
      <c r="AX6" s="621"/>
      <c r="AY6" s="621"/>
      <c r="AZ6" s="621"/>
      <c r="BA6" s="621"/>
      <c r="BB6" s="621"/>
      <c r="BC6" s="621"/>
      <c r="BD6" s="621"/>
      <c r="BE6" s="621"/>
      <c r="BF6" s="622"/>
      <c r="BG6" s="623">
        <v>628122</v>
      </c>
      <c r="BH6" s="626"/>
      <c r="BI6" s="626"/>
      <c r="BJ6" s="626"/>
      <c r="BK6" s="626"/>
      <c r="BL6" s="626"/>
      <c r="BM6" s="626"/>
      <c r="BN6" s="627"/>
      <c r="BO6" s="685">
        <v>100</v>
      </c>
      <c r="BP6" s="685"/>
      <c r="BQ6" s="685"/>
      <c r="BR6" s="685"/>
      <c r="BS6" s="686" t="s">
        <v>129</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83565</v>
      </c>
      <c r="CS6" s="626"/>
      <c r="CT6" s="626"/>
      <c r="CU6" s="626"/>
      <c r="CV6" s="626"/>
      <c r="CW6" s="626"/>
      <c r="CX6" s="626"/>
      <c r="CY6" s="627"/>
      <c r="CZ6" s="736">
        <v>1.1000000000000001</v>
      </c>
      <c r="DA6" s="705"/>
      <c r="DB6" s="705"/>
      <c r="DC6" s="739"/>
      <c r="DD6" s="631" t="s">
        <v>129</v>
      </c>
      <c r="DE6" s="626"/>
      <c r="DF6" s="626"/>
      <c r="DG6" s="626"/>
      <c r="DH6" s="626"/>
      <c r="DI6" s="626"/>
      <c r="DJ6" s="626"/>
      <c r="DK6" s="626"/>
      <c r="DL6" s="626"/>
      <c r="DM6" s="626"/>
      <c r="DN6" s="626"/>
      <c r="DO6" s="626"/>
      <c r="DP6" s="627"/>
      <c r="DQ6" s="631">
        <v>83565</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345</v>
      </c>
      <c r="S7" s="626"/>
      <c r="T7" s="626"/>
      <c r="U7" s="626"/>
      <c r="V7" s="626"/>
      <c r="W7" s="626"/>
      <c r="X7" s="626"/>
      <c r="Y7" s="627"/>
      <c r="Z7" s="685">
        <v>0</v>
      </c>
      <c r="AA7" s="685"/>
      <c r="AB7" s="685"/>
      <c r="AC7" s="685"/>
      <c r="AD7" s="686">
        <v>345</v>
      </c>
      <c r="AE7" s="686"/>
      <c r="AF7" s="686"/>
      <c r="AG7" s="686"/>
      <c r="AH7" s="686"/>
      <c r="AI7" s="686"/>
      <c r="AJ7" s="686"/>
      <c r="AK7" s="686"/>
      <c r="AL7" s="628">
        <v>0</v>
      </c>
      <c r="AM7" s="629"/>
      <c r="AN7" s="629"/>
      <c r="AO7" s="687"/>
      <c r="AP7" s="620" t="s">
        <v>237</v>
      </c>
      <c r="AQ7" s="621"/>
      <c r="AR7" s="621"/>
      <c r="AS7" s="621"/>
      <c r="AT7" s="621"/>
      <c r="AU7" s="621"/>
      <c r="AV7" s="621"/>
      <c r="AW7" s="621"/>
      <c r="AX7" s="621"/>
      <c r="AY7" s="621"/>
      <c r="AZ7" s="621"/>
      <c r="BA7" s="621"/>
      <c r="BB7" s="621"/>
      <c r="BC7" s="621"/>
      <c r="BD7" s="621"/>
      <c r="BE7" s="621"/>
      <c r="BF7" s="622"/>
      <c r="BG7" s="623">
        <v>220227</v>
      </c>
      <c r="BH7" s="626"/>
      <c r="BI7" s="626"/>
      <c r="BJ7" s="626"/>
      <c r="BK7" s="626"/>
      <c r="BL7" s="626"/>
      <c r="BM7" s="626"/>
      <c r="BN7" s="627"/>
      <c r="BO7" s="685">
        <v>35.1</v>
      </c>
      <c r="BP7" s="685"/>
      <c r="BQ7" s="685"/>
      <c r="BR7" s="685"/>
      <c r="BS7" s="686" t="s">
        <v>129</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2775605</v>
      </c>
      <c r="CS7" s="626"/>
      <c r="CT7" s="626"/>
      <c r="CU7" s="626"/>
      <c r="CV7" s="626"/>
      <c r="CW7" s="626"/>
      <c r="CX7" s="626"/>
      <c r="CY7" s="627"/>
      <c r="CZ7" s="685">
        <v>37</v>
      </c>
      <c r="DA7" s="685"/>
      <c r="DB7" s="685"/>
      <c r="DC7" s="685"/>
      <c r="DD7" s="631">
        <v>92497</v>
      </c>
      <c r="DE7" s="626"/>
      <c r="DF7" s="626"/>
      <c r="DG7" s="626"/>
      <c r="DH7" s="626"/>
      <c r="DI7" s="626"/>
      <c r="DJ7" s="626"/>
      <c r="DK7" s="626"/>
      <c r="DL7" s="626"/>
      <c r="DM7" s="626"/>
      <c r="DN7" s="626"/>
      <c r="DO7" s="626"/>
      <c r="DP7" s="627"/>
      <c r="DQ7" s="631">
        <v>1426373</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574</v>
      </c>
      <c r="S8" s="626"/>
      <c r="T8" s="626"/>
      <c r="U8" s="626"/>
      <c r="V8" s="626"/>
      <c r="W8" s="626"/>
      <c r="X8" s="626"/>
      <c r="Y8" s="627"/>
      <c r="Z8" s="685">
        <v>0</v>
      </c>
      <c r="AA8" s="685"/>
      <c r="AB8" s="685"/>
      <c r="AC8" s="685"/>
      <c r="AD8" s="686">
        <v>574</v>
      </c>
      <c r="AE8" s="686"/>
      <c r="AF8" s="686"/>
      <c r="AG8" s="686"/>
      <c r="AH8" s="686"/>
      <c r="AI8" s="686"/>
      <c r="AJ8" s="686"/>
      <c r="AK8" s="686"/>
      <c r="AL8" s="628">
        <v>0</v>
      </c>
      <c r="AM8" s="629"/>
      <c r="AN8" s="629"/>
      <c r="AO8" s="687"/>
      <c r="AP8" s="620" t="s">
        <v>240</v>
      </c>
      <c r="AQ8" s="621"/>
      <c r="AR8" s="621"/>
      <c r="AS8" s="621"/>
      <c r="AT8" s="621"/>
      <c r="AU8" s="621"/>
      <c r="AV8" s="621"/>
      <c r="AW8" s="621"/>
      <c r="AX8" s="621"/>
      <c r="AY8" s="621"/>
      <c r="AZ8" s="621"/>
      <c r="BA8" s="621"/>
      <c r="BB8" s="621"/>
      <c r="BC8" s="621"/>
      <c r="BD8" s="621"/>
      <c r="BE8" s="621"/>
      <c r="BF8" s="622"/>
      <c r="BG8" s="623">
        <v>9814</v>
      </c>
      <c r="BH8" s="626"/>
      <c r="BI8" s="626"/>
      <c r="BJ8" s="626"/>
      <c r="BK8" s="626"/>
      <c r="BL8" s="626"/>
      <c r="BM8" s="626"/>
      <c r="BN8" s="627"/>
      <c r="BO8" s="685">
        <v>1.6</v>
      </c>
      <c r="BP8" s="685"/>
      <c r="BQ8" s="685"/>
      <c r="BR8" s="685"/>
      <c r="BS8" s="631" t="s">
        <v>129</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1295915</v>
      </c>
      <c r="CS8" s="626"/>
      <c r="CT8" s="626"/>
      <c r="CU8" s="626"/>
      <c r="CV8" s="626"/>
      <c r="CW8" s="626"/>
      <c r="CX8" s="626"/>
      <c r="CY8" s="627"/>
      <c r="CZ8" s="685">
        <v>17.3</v>
      </c>
      <c r="DA8" s="685"/>
      <c r="DB8" s="685"/>
      <c r="DC8" s="685"/>
      <c r="DD8" s="631" t="s">
        <v>129</v>
      </c>
      <c r="DE8" s="626"/>
      <c r="DF8" s="626"/>
      <c r="DG8" s="626"/>
      <c r="DH8" s="626"/>
      <c r="DI8" s="626"/>
      <c r="DJ8" s="626"/>
      <c r="DK8" s="626"/>
      <c r="DL8" s="626"/>
      <c r="DM8" s="626"/>
      <c r="DN8" s="626"/>
      <c r="DO8" s="626"/>
      <c r="DP8" s="627"/>
      <c r="DQ8" s="631">
        <v>656361</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497</v>
      </c>
      <c r="S9" s="626"/>
      <c r="T9" s="626"/>
      <c r="U9" s="626"/>
      <c r="V9" s="626"/>
      <c r="W9" s="626"/>
      <c r="X9" s="626"/>
      <c r="Y9" s="627"/>
      <c r="Z9" s="685">
        <v>0</v>
      </c>
      <c r="AA9" s="685"/>
      <c r="AB9" s="685"/>
      <c r="AC9" s="685"/>
      <c r="AD9" s="686">
        <v>497</v>
      </c>
      <c r="AE9" s="686"/>
      <c r="AF9" s="686"/>
      <c r="AG9" s="686"/>
      <c r="AH9" s="686"/>
      <c r="AI9" s="686"/>
      <c r="AJ9" s="686"/>
      <c r="AK9" s="686"/>
      <c r="AL9" s="628">
        <v>0</v>
      </c>
      <c r="AM9" s="629"/>
      <c r="AN9" s="629"/>
      <c r="AO9" s="687"/>
      <c r="AP9" s="620" t="s">
        <v>243</v>
      </c>
      <c r="AQ9" s="621"/>
      <c r="AR9" s="621"/>
      <c r="AS9" s="621"/>
      <c r="AT9" s="621"/>
      <c r="AU9" s="621"/>
      <c r="AV9" s="621"/>
      <c r="AW9" s="621"/>
      <c r="AX9" s="621"/>
      <c r="AY9" s="621"/>
      <c r="AZ9" s="621"/>
      <c r="BA9" s="621"/>
      <c r="BB9" s="621"/>
      <c r="BC9" s="621"/>
      <c r="BD9" s="621"/>
      <c r="BE9" s="621"/>
      <c r="BF9" s="622"/>
      <c r="BG9" s="623">
        <v>180366</v>
      </c>
      <c r="BH9" s="626"/>
      <c r="BI9" s="626"/>
      <c r="BJ9" s="626"/>
      <c r="BK9" s="626"/>
      <c r="BL9" s="626"/>
      <c r="BM9" s="626"/>
      <c r="BN9" s="627"/>
      <c r="BO9" s="685">
        <v>28.7</v>
      </c>
      <c r="BP9" s="685"/>
      <c r="BQ9" s="685"/>
      <c r="BR9" s="685"/>
      <c r="BS9" s="631" t="s">
        <v>129</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361091</v>
      </c>
      <c r="CS9" s="626"/>
      <c r="CT9" s="626"/>
      <c r="CU9" s="626"/>
      <c r="CV9" s="626"/>
      <c r="CW9" s="626"/>
      <c r="CX9" s="626"/>
      <c r="CY9" s="627"/>
      <c r="CZ9" s="685">
        <v>4.8</v>
      </c>
      <c r="DA9" s="685"/>
      <c r="DB9" s="685"/>
      <c r="DC9" s="685"/>
      <c r="DD9" s="631" t="s">
        <v>129</v>
      </c>
      <c r="DE9" s="626"/>
      <c r="DF9" s="626"/>
      <c r="DG9" s="626"/>
      <c r="DH9" s="626"/>
      <c r="DI9" s="626"/>
      <c r="DJ9" s="626"/>
      <c r="DK9" s="626"/>
      <c r="DL9" s="626"/>
      <c r="DM9" s="626"/>
      <c r="DN9" s="626"/>
      <c r="DO9" s="626"/>
      <c r="DP9" s="627"/>
      <c r="DQ9" s="631">
        <v>316080</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246</v>
      </c>
      <c r="AA10" s="685"/>
      <c r="AB10" s="685"/>
      <c r="AC10" s="685"/>
      <c r="AD10" s="686" t="s">
        <v>129</v>
      </c>
      <c r="AE10" s="686"/>
      <c r="AF10" s="686"/>
      <c r="AG10" s="686"/>
      <c r="AH10" s="686"/>
      <c r="AI10" s="686"/>
      <c r="AJ10" s="686"/>
      <c r="AK10" s="686"/>
      <c r="AL10" s="628" t="s">
        <v>129</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11457</v>
      </c>
      <c r="BH10" s="626"/>
      <c r="BI10" s="626"/>
      <c r="BJ10" s="626"/>
      <c r="BK10" s="626"/>
      <c r="BL10" s="626"/>
      <c r="BM10" s="626"/>
      <c r="BN10" s="627"/>
      <c r="BO10" s="685">
        <v>1.8</v>
      </c>
      <c r="BP10" s="685"/>
      <c r="BQ10" s="685"/>
      <c r="BR10" s="685"/>
      <c r="BS10" s="631" t="s">
        <v>246</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17679</v>
      </c>
      <c r="CS10" s="626"/>
      <c r="CT10" s="626"/>
      <c r="CU10" s="626"/>
      <c r="CV10" s="626"/>
      <c r="CW10" s="626"/>
      <c r="CX10" s="626"/>
      <c r="CY10" s="627"/>
      <c r="CZ10" s="685">
        <v>0.2</v>
      </c>
      <c r="DA10" s="685"/>
      <c r="DB10" s="685"/>
      <c r="DC10" s="685"/>
      <c r="DD10" s="631" t="s">
        <v>246</v>
      </c>
      <c r="DE10" s="626"/>
      <c r="DF10" s="626"/>
      <c r="DG10" s="626"/>
      <c r="DH10" s="626"/>
      <c r="DI10" s="626"/>
      <c r="DJ10" s="626"/>
      <c r="DK10" s="626"/>
      <c r="DL10" s="626"/>
      <c r="DM10" s="626"/>
      <c r="DN10" s="626"/>
      <c r="DO10" s="626"/>
      <c r="DP10" s="627"/>
      <c r="DQ10" s="631">
        <v>3431</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246</v>
      </c>
      <c r="S11" s="626"/>
      <c r="T11" s="626"/>
      <c r="U11" s="626"/>
      <c r="V11" s="626"/>
      <c r="W11" s="626"/>
      <c r="X11" s="626"/>
      <c r="Y11" s="627"/>
      <c r="Z11" s="685" t="s">
        <v>129</v>
      </c>
      <c r="AA11" s="685"/>
      <c r="AB11" s="685"/>
      <c r="AC11" s="685"/>
      <c r="AD11" s="686" t="s">
        <v>129</v>
      </c>
      <c r="AE11" s="686"/>
      <c r="AF11" s="686"/>
      <c r="AG11" s="686"/>
      <c r="AH11" s="686"/>
      <c r="AI11" s="686"/>
      <c r="AJ11" s="686"/>
      <c r="AK11" s="686"/>
      <c r="AL11" s="628" t="s">
        <v>129</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18590</v>
      </c>
      <c r="BH11" s="626"/>
      <c r="BI11" s="626"/>
      <c r="BJ11" s="626"/>
      <c r="BK11" s="626"/>
      <c r="BL11" s="626"/>
      <c r="BM11" s="626"/>
      <c r="BN11" s="627"/>
      <c r="BO11" s="685">
        <v>3</v>
      </c>
      <c r="BP11" s="685"/>
      <c r="BQ11" s="685"/>
      <c r="BR11" s="685"/>
      <c r="BS11" s="631" t="s">
        <v>129</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608148</v>
      </c>
      <c r="CS11" s="626"/>
      <c r="CT11" s="626"/>
      <c r="CU11" s="626"/>
      <c r="CV11" s="626"/>
      <c r="CW11" s="626"/>
      <c r="CX11" s="626"/>
      <c r="CY11" s="627"/>
      <c r="CZ11" s="685">
        <v>8.1</v>
      </c>
      <c r="DA11" s="685"/>
      <c r="DB11" s="685"/>
      <c r="DC11" s="685"/>
      <c r="DD11" s="631">
        <v>183949</v>
      </c>
      <c r="DE11" s="626"/>
      <c r="DF11" s="626"/>
      <c r="DG11" s="626"/>
      <c r="DH11" s="626"/>
      <c r="DI11" s="626"/>
      <c r="DJ11" s="626"/>
      <c r="DK11" s="626"/>
      <c r="DL11" s="626"/>
      <c r="DM11" s="626"/>
      <c r="DN11" s="626"/>
      <c r="DO11" s="626"/>
      <c r="DP11" s="627"/>
      <c r="DQ11" s="631">
        <v>367045</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93590</v>
      </c>
      <c r="S12" s="626"/>
      <c r="T12" s="626"/>
      <c r="U12" s="626"/>
      <c r="V12" s="626"/>
      <c r="W12" s="626"/>
      <c r="X12" s="626"/>
      <c r="Y12" s="627"/>
      <c r="Z12" s="685">
        <v>1.2</v>
      </c>
      <c r="AA12" s="685"/>
      <c r="AB12" s="685"/>
      <c r="AC12" s="685"/>
      <c r="AD12" s="686">
        <v>93590</v>
      </c>
      <c r="AE12" s="686"/>
      <c r="AF12" s="686"/>
      <c r="AG12" s="686"/>
      <c r="AH12" s="686"/>
      <c r="AI12" s="686"/>
      <c r="AJ12" s="686"/>
      <c r="AK12" s="686"/>
      <c r="AL12" s="628">
        <v>2.9</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363152</v>
      </c>
      <c r="BH12" s="626"/>
      <c r="BI12" s="626"/>
      <c r="BJ12" s="626"/>
      <c r="BK12" s="626"/>
      <c r="BL12" s="626"/>
      <c r="BM12" s="626"/>
      <c r="BN12" s="627"/>
      <c r="BO12" s="685">
        <v>57.8</v>
      </c>
      <c r="BP12" s="685"/>
      <c r="BQ12" s="685"/>
      <c r="BR12" s="685"/>
      <c r="BS12" s="631" t="s">
        <v>246</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198986</v>
      </c>
      <c r="CS12" s="626"/>
      <c r="CT12" s="626"/>
      <c r="CU12" s="626"/>
      <c r="CV12" s="626"/>
      <c r="CW12" s="626"/>
      <c r="CX12" s="626"/>
      <c r="CY12" s="627"/>
      <c r="CZ12" s="685">
        <v>2.7</v>
      </c>
      <c r="DA12" s="685"/>
      <c r="DB12" s="685"/>
      <c r="DC12" s="685"/>
      <c r="DD12" s="631">
        <v>11143</v>
      </c>
      <c r="DE12" s="626"/>
      <c r="DF12" s="626"/>
      <c r="DG12" s="626"/>
      <c r="DH12" s="626"/>
      <c r="DI12" s="626"/>
      <c r="DJ12" s="626"/>
      <c r="DK12" s="626"/>
      <c r="DL12" s="626"/>
      <c r="DM12" s="626"/>
      <c r="DN12" s="626"/>
      <c r="DO12" s="626"/>
      <c r="DP12" s="627"/>
      <c r="DQ12" s="631">
        <v>119814</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21606</v>
      </c>
      <c r="S13" s="626"/>
      <c r="T13" s="626"/>
      <c r="U13" s="626"/>
      <c r="V13" s="626"/>
      <c r="W13" s="626"/>
      <c r="X13" s="626"/>
      <c r="Y13" s="627"/>
      <c r="Z13" s="685">
        <v>0.3</v>
      </c>
      <c r="AA13" s="685"/>
      <c r="AB13" s="685"/>
      <c r="AC13" s="685"/>
      <c r="AD13" s="686">
        <v>21606</v>
      </c>
      <c r="AE13" s="686"/>
      <c r="AF13" s="686"/>
      <c r="AG13" s="686"/>
      <c r="AH13" s="686"/>
      <c r="AI13" s="686"/>
      <c r="AJ13" s="686"/>
      <c r="AK13" s="686"/>
      <c r="AL13" s="628">
        <v>0.7</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220477</v>
      </c>
      <c r="BH13" s="626"/>
      <c r="BI13" s="626"/>
      <c r="BJ13" s="626"/>
      <c r="BK13" s="626"/>
      <c r="BL13" s="626"/>
      <c r="BM13" s="626"/>
      <c r="BN13" s="627"/>
      <c r="BO13" s="685">
        <v>35.1</v>
      </c>
      <c r="BP13" s="685"/>
      <c r="BQ13" s="685"/>
      <c r="BR13" s="685"/>
      <c r="BS13" s="631" t="s">
        <v>146</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548013</v>
      </c>
      <c r="CS13" s="626"/>
      <c r="CT13" s="626"/>
      <c r="CU13" s="626"/>
      <c r="CV13" s="626"/>
      <c r="CW13" s="626"/>
      <c r="CX13" s="626"/>
      <c r="CY13" s="627"/>
      <c r="CZ13" s="685">
        <v>7.3</v>
      </c>
      <c r="DA13" s="685"/>
      <c r="DB13" s="685"/>
      <c r="DC13" s="685"/>
      <c r="DD13" s="631">
        <v>441758</v>
      </c>
      <c r="DE13" s="626"/>
      <c r="DF13" s="626"/>
      <c r="DG13" s="626"/>
      <c r="DH13" s="626"/>
      <c r="DI13" s="626"/>
      <c r="DJ13" s="626"/>
      <c r="DK13" s="626"/>
      <c r="DL13" s="626"/>
      <c r="DM13" s="626"/>
      <c r="DN13" s="626"/>
      <c r="DO13" s="626"/>
      <c r="DP13" s="627"/>
      <c r="DQ13" s="631">
        <v>224527</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246</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20649</v>
      </c>
      <c r="BH14" s="626"/>
      <c r="BI14" s="626"/>
      <c r="BJ14" s="626"/>
      <c r="BK14" s="626"/>
      <c r="BL14" s="626"/>
      <c r="BM14" s="626"/>
      <c r="BN14" s="627"/>
      <c r="BO14" s="685">
        <v>3.3</v>
      </c>
      <c r="BP14" s="685"/>
      <c r="BQ14" s="685"/>
      <c r="BR14" s="685"/>
      <c r="BS14" s="631" t="s">
        <v>129</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151899</v>
      </c>
      <c r="CS14" s="626"/>
      <c r="CT14" s="626"/>
      <c r="CU14" s="626"/>
      <c r="CV14" s="626"/>
      <c r="CW14" s="626"/>
      <c r="CX14" s="626"/>
      <c r="CY14" s="627"/>
      <c r="CZ14" s="685">
        <v>2</v>
      </c>
      <c r="DA14" s="685"/>
      <c r="DB14" s="685"/>
      <c r="DC14" s="685"/>
      <c r="DD14" s="631">
        <v>2732</v>
      </c>
      <c r="DE14" s="626"/>
      <c r="DF14" s="626"/>
      <c r="DG14" s="626"/>
      <c r="DH14" s="626"/>
      <c r="DI14" s="626"/>
      <c r="DJ14" s="626"/>
      <c r="DK14" s="626"/>
      <c r="DL14" s="626"/>
      <c r="DM14" s="626"/>
      <c r="DN14" s="626"/>
      <c r="DO14" s="626"/>
      <c r="DP14" s="627"/>
      <c r="DQ14" s="631">
        <v>149399</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9007</v>
      </c>
      <c r="S15" s="626"/>
      <c r="T15" s="626"/>
      <c r="U15" s="626"/>
      <c r="V15" s="626"/>
      <c r="W15" s="626"/>
      <c r="X15" s="626"/>
      <c r="Y15" s="627"/>
      <c r="Z15" s="685">
        <v>0.1</v>
      </c>
      <c r="AA15" s="685"/>
      <c r="AB15" s="685"/>
      <c r="AC15" s="685"/>
      <c r="AD15" s="686">
        <v>9007</v>
      </c>
      <c r="AE15" s="686"/>
      <c r="AF15" s="686"/>
      <c r="AG15" s="686"/>
      <c r="AH15" s="686"/>
      <c r="AI15" s="686"/>
      <c r="AJ15" s="686"/>
      <c r="AK15" s="686"/>
      <c r="AL15" s="628">
        <v>0.3</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24094</v>
      </c>
      <c r="BH15" s="626"/>
      <c r="BI15" s="626"/>
      <c r="BJ15" s="626"/>
      <c r="BK15" s="626"/>
      <c r="BL15" s="626"/>
      <c r="BM15" s="626"/>
      <c r="BN15" s="627"/>
      <c r="BO15" s="685">
        <v>3.8</v>
      </c>
      <c r="BP15" s="685"/>
      <c r="BQ15" s="685"/>
      <c r="BR15" s="685"/>
      <c r="BS15" s="631" t="s">
        <v>129</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1114482</v>
      </c>
      <c r="CS15" s="626"/>
      <c r="CT15" s="626"/>
      <c r="CU15" s="626"/>
      <c r="CV15" s="626"/>
      <c r="CW15" s="626"/>
      <c r="CX15" s="626"/>
      <c r="CY15" s="627"/>
      <c r="CZ15" s="685">
        <v>14.9</v>
      </c>
      <c r="DA15" s="685"/>
      <c r="DB15" s="685"/>
      <c r="DC15" s="685"/>
      <c r="DD15" s="631">
        <v>373479</v>
      </c>
      <c r="DE15" s="626"/>
      <c r="DF15" s="626"/>
      <c r="DG15" s="626"/>
      <c r="DH15" s="626"/>
      <c r="DI15" s="626"/>
      <c r="DJ15" s="626"/>
      <c r="DK15" s="626"/>
      <c r="DL15" s="626"/>
      <c r="DM15" s="626"/>
      <c r="DN15" s="626"/>
      <c r="DO15" s="626"/>
      <c r="DP15" s="627"/>
      <c r="DQ15" s="631">
        <v>572827</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246</v>
      </c>
      <c r="AA16" s="685"/>
      <c r="AB16" s="685"/>
      <c r="AC16" s="685"/>
      <c r="AD16" s="686" t="s">
        <v>129</v>
      </c>
      <c r="AE16" s="686"/>
      <c r="AF16" s="686"/>
      <c r="AG16" s="686"/>
      <c r="AH16" s="686"/>
      <c r="AI16" s="686"/>
      <c r="AJ16" s="686"/>
      <c r="AK16" s="686"/>
      <c r="AL16" s="628" t="s">
        <v>129</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246</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3981</v>
      </c>
      <c r="CS16" s="626"/>
      <c r="CT16" s="626"/>
      <c r="CU16" s="626"/>
      <c r="CV16" s="626"/>
      <c r="CW16" s="626"/>
      <c r="CX16" s="626"/>
      <c r="CY16" s="627"/>
      <c r="CZ16" s="685">
        <v>0.1</v>
      </c>
      <c r="DA16" s="685"/>
      <c r="DB16" s="685"/>
      <c r="DC16" s="685"/>
      <c r="DD16" s="631" t="s">
        <v>129</v>
      </c>
      <c r="DE16" s="626"/>
      <c r="DF16" s="626"/>
      <c r="DG16" s="626"/>
      <c r="DH16" s="626"/>
      <c r="DI16" s="626"/>
      <c r="DJ16" s="626"/>
      <c r="DK16" s="626"/>
      <c r="DL16" s="626"/>
      <c r="DM16" s="626"/>
      <c r="DN16" s="626"/>
      <c r="DO16" s="626"/>
      <c r="DP16" s="627"/>
      <c r="DQ16" s="631">
        <v>3981</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2376</v>
      </c>
      <c r="S17" s="626"/>
      <c r="T17" s="626"/>
      <c r="U17" s="626"/>
      <c r="V17" s="626"/>
      <c r="W17" s="626"/>
      <c r="X17" s="626"/>
      <c r="Y17" s="627"/>
      <c r="Z17" s="685">
        <v>0</v>
      </c>
      <c r="AA17" s="685"/>
      <c r="AB17" s="685"/>
      <c r="AC17" s="685"/>
      <c r="AD17" s="686">
        <v>2376</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246</v>
      </c>
      <c r="BH17" s="626"/>
      <c r="BI17" s="626"/>
      <c r="BJ17" s="626"/>
      <c r="BK17" s="626"/>
      <c r="BL17" s="626"/>
      <c r="BM17" s="626"/>
      <c r="BN17" s="627"/>
      <c r="BO17" s="685" t="s">
        <v>246</v>
      </c>
      <c r="BP17" s="685"/>
      <c r="BQ17" s="685"/>
      <c r="BR17" s="685"/>
      <c r="BS17" s="631" t="s">
        <v>129</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332563</v>
      </c>
      <c r="CS17" s="626"/>
      <c r="CT17" s="626"/>
      <c r="CU17" s="626"/>
      <c r="CV17" s="626"/>
      <c r="CW17" s="626"/>
      <c r="CX17" s="626"/>
      <c r="CY17" s="627"/>
      <c r="CZ17" s="685">
        <v>4.4000000000000004</v>
      </c>
      <c r="DA17" s="685"/>
      <c r="DB17" s="685"/>
      <c r="DC17" s="685"/>
      <c r="DD17" s="631" t="s">
        <v>129</v>
      </c>
      <c r="DE17" s="626"/>
      <c r="DF17" s="626"/>
      <c r="DG17" s="626"/>
      <c r="DH17" s="626"/>
      <c r="DI17" s="626"/>
      <c r="DJ17" s="626"/>
      <c r="DK17" s="626"/>
      <c r="DL17" s="626"/>
      <c r="DM17" s="626"/>
      <c r="DN17" s="626"/>
      <c r="DO17" s="626"/>
      <c r="DP17" s="627"/>
      <c r="DQ17" s="631">
        <v>332563</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1452703</v>
      </c>
      <c r="S18" s="626"/>
      <c r="T18" s="626"/>
      <c r="U18" s="626"/>
      <c r="V18" s="626"/>
      <c r="W18" s="626"/>
      <c r="X18" s="626"/>
      <c r="Y18" s="627"/>
      <c r="Z18" s="685">
        <v>18.8</v>
      </c>
      <c r="AA18" s="685"/>
      <c r="AB18" s="685"/>
      <c r="AC18" s="685"/>
      <c r="AD18" s="686">
        <v>1321285</v>
      </c>
      <c r="AE18" s="686"/>
      <c r="AF18" s="686"/>
      <c r="AG18" s="686"/>
      <c r="AH18" s="686"/>
      <c r="AI18" s="686"/>
      <c r="AJ18" s="686"/>
      <c r="AK18" s="686"/>
      <c r="AL18" s="628">
        <v>41</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129</v>
      </c>
      <c r="BP18" s="685"/>
      <c r="BQ18" s="685"/>
      <c r="BR18" s="685"/>
      <c r="BS18" s="631" t="s">
        <v>246</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246</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1321285</v>
      </c>
      <c r="S19" s="626"/>
      <c r="T19" s="626"/>
      <c r="U19" s="626"/>
      <c r="V19" s="626"/>
      <c r="W19" s="626"/>
      <c r="X19" s="626"/>
      <c r="Y19" s="627"/>
      <c r="Z19" s="685">
        <v>17.100000000000001</v>
      </c>
      <c r="AA19" s="685"/>
      <c r="AB19" s="685"/>
      <c r="AC19" s="685"/>
      <c r="AD19" s="686">
        <v>1321285</v>
      </c>
      <c r="AE19" s="686"/>
      <c r="AF19" s="686"/>
      <c r="AG19" s="686"/>
      <c r="AH19" s="686"/>
      <c r="AI19" s="686"/>
      <c r="AJ19" s="686"/>
      <c r="AK19" s="686"/>
      <c r="AL19" s="628">
        <v>41</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146</v>
      </c>
      <c r="BH19" s="626"/>
      <c r="BI19" s="626"/>
      <c r="BJ19" s="626"/>
      <c r="BK19" s="626"/>
      <c r="BL19" s="626"/>
      <c r="BM19" s="626"/>
      <c r="BN19" s="627"/>
      <c r="BO19" s="685" t="s">
        <v>246</v>
      </c>
      <c r="BP19" s="685"/>
      <c r="BQ19" s="685"/>
      <c r="BR19" s="685"/>
      <c r="BS19" s="631" t="s">
        <v>129</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246</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246</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131418</v>
      </c>
      <c r="S20" s="626"/>
      <c r="T20" s="626"/>
      <c r="U20" s="626"/>
      <c r="V20" s="626"/>
      <c r="W20" s="626"/>
      <c r="X20" s="626"/>
      <c r="Y20" s="627"/>
      <c r="Z20" s="685">
        <v>1.7</v>
      </c>
      <c r="AA20" s="685"/>
      <c r="AB20" s="685"/>
      <c r="AC20" s="685"/>
      <c r="AD20" s="686" t="s">
        <v>129</v>
      </c>
      <c r="AE20" s="686"/>
      <c r="AF20" s="686"/>
      <c r="AG20" s="686"/>
      <c r="AH20" s="686"/>
      <c r="AI20" s="686"/>
      <c r="AJ20" s="686"/>
      <c r="AK20" s="686"/>
      <c r="AL20" s="628" t="s">
        <v>246</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246</v>
      </c>
      <c r="BH20" s="626"/>
      <c r="BI20" s="626"/>
      <c r="BJ20" s="626"/>
      <c r="BK20" s="626"/>
      <c r="BL20" s="626"/>
      <c r="BM20" s="626"/>
      <c r="BN20" s="627"/>
      <c r="BO20" s="685" t="s">
        <v>246</v>
      </c>
      <c r="BP20" s="685"/>
      <c r="BQ20" s="685"/>
      <c r="BR20" s="685"/>
      <c r="BS20" s="631" t="s">
        <v>129</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7491927</v>
      </c>
      <c r="CS20" s="626"/>
      <c r="CT20" s="626"/>
      <c r="CU20" s="626"/>
      <c r="CV20" s="626"/>
      <c r="CW20" s="626"/>
      <c r="CX20" s="626"/>
      <c r="CY20" s="627"/>
      <c r="CZ20" s="685">
        <v>100</v>
      </c>
      <c r="DA20" s="685"/>
      <c r="DB20" s="685"/>
      <c r="DC20" s="685"/>
      <c r="DD20" s="631">
        <v>1105558</v>
      </c>
      <c r="DE20" s="626"/>
      <c r="DF20" s="626"/>
      <c r="DG20" s="626"/>
      <c r="DH20" s="626"/>
      <c r="DI20" s="626"/>
      <c r="DJ20" s="626"/>
      <c r="DK20" s="626"/>
      <c r="DL20" s="626"/>
      <c r="DM20" s="626"/>
      <c r="DN20" s="626"/>
      <c r="DO20" s="626"/>
      <c r="DP20" s="627"/>
      <c r="DQ20" s="631">
        <v>4255966</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246</v>
      </c>
      <c r="S21" s="626"/>
      <c r="T21" s="626"/>
      <c r="U21" s="626"/>
      <c r="V21" s="626"/>
      <c r="W21" s="626"/>
      <c r="X21" s="626"/>
      <c r="Y21" s="627"/>
      <c r="Z21" s="685" t="s">
        <v>129</v>
      </c>
      <c r="AA21" s="685"/>
      <c r="AB21" s="685"/>
      <c r="AC21" s="685"/>
      <c r="AD21" s="686" t="s">
        <v>129</v>
      </c>
      <c r="AE21" s="686"/>
      <c r="AF21" s="686"/>
      <c r="AG21" s="686"/>
      <c r="AH21" s="686"/>
      <c r="AI21" s="686"/>
      <c r="AJ21" s="686"/>
      <c r="AK21" s="686"/>
      <c r="AL21" s="628" t="s">
        <v>246</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129</v>
      </c>
      <c r="BP21" s="685"/>
      <c r="BQ21" s="685"/>
      <c r="BR21" s="685"/>
      <c r="BS21" s="631" t="s">
        <v>246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2239874</v>
      </c>
      <c r="S22" s="626"/>
      <c r="T22" s="626"/>
      <c r="U22" s="626"/>
      <c r="V22" s="626"/>
      <c r="W22" s="626"/>
      <c r="X22" s="626"/>
      <c r="Y22" s="627"/>
      <c r="Z22" s="685">
        <v>29</v>
      </c>
      <c r="AA22" s="685"/>
      <c r="AB22" s="685"/>
      <c r="AC22" s="685"/>
      <c r="AD22" s="686">
        <v>2108456</v>
      </c>
      <c r="AE22" s="686"/>
      <c r="AF22" s="686"/>
      <c r="AG22" s="686"/>
      <c r="AH22" s="686"/>
      <c r="AI22" s="686"/>
      <c r="AJ22" s="686"/>
      <c r="AK22" s="686"/>
      <c r="AL22" s="628">
        <v>65.400000000000006</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246</v>
      </c>
      <c r="BP22" s="685"/>
      <c r="BQ22" s="685"/>
      <c r="BR22" s="685"/>
      <c r="BS22" s="631" t="s">
        <v>129</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886</v>
      </c>
      <c r="S23" s="626"/>
      <c r="T23" s="626"/>
      <c r="U23" s="626"/>
      <c r="V23" s="626"/>
      <c r="W23" s="626"/>
      <c r="X23" s="626"/>
      <c r="Y23" s="627"/>
      <c r="Z23" s="685">
        <v>0</v>
      </c>
      <c r="AA23" s="685"/>
      <c r="AB23" s="685"/>
      <c r="AC23" s="685"/>
      <c r="AD23" s="686">
        <v>886</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246</v>
      </c>
      <c r="BP23" s="685"/>
      <c r="BQ23" s="685"/>
      <c r="BR23" s="685"/>
      <c r="BS23" s="631" t="s">
        <v>129</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88589</v>
      </c>
      <c r="S24" s="626"/>
      <c r="T24" s="626"/>
      <c r="U24" s="626"/>
      <c r="V24" s="626"/>
      <c r="W24" s="626"/>
      <c r="X24" s="626"/>
      <c r="Y24" s="627"/>
      <c r="Z24" s="685">
        <v>1.1000000000000001</v>
      </c>
      <c r="AA24" s="685"/>
      <c r="AB24" s="685"/>
      <c r="AC24" s="685"/>
      <c r="AD24" s="686" t="s">
        <v>246</v>
      </c>
      <c r="AE24" s="686"/>
      <c r="AF24" s="686"/>
      <c r="AG24" s="686"/>
      <c r="AH24" s="686"/>
      <c r="AI24" s="686"/>
      <c r="AJ24" s="686"/>
      <c r="AK24" s="686"/>
      <c r="AL24" s="628" t="s">
        <v>129</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246</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2155139</v>
      </c>
      <c r="CS24" s="689"/>
      <c r="CT24" s="689"/>
      <c r="CU24" s="689"/>
      <c r="CV24" s="689"/>
      <c r="CW24" s="689"/>
      <c r="CX24" s="689"/>
      <c r="CY24" s="735"/>
      <c r="CZ24" s="736">
        <v>28.8</v>
      </c>
      <c r="DA24" s="705"/>
      <c r="DB24" s="705"/>
      <c r="DC24" s="739"/>
      <c r="DD24" s="734">
        <v>1564700</v>
      </c>
      <c r="DE24" s="689"/>
      <c r="DF24" s="689"/>
      <c r="DG24" s="689"/>
      <c r="DH24" s="689"/>
      <c r="DI24" s="689"/>
      <c r="DJ24" s="689"/>
      <c r="DK24" s="735"/>
      <c r="DL24" s="734">
        <v>1514501</v>
      </c>
      <c r="DM24" s="689"/>
      <c r="DN24" s="689"/>
      <c r="DO24" s="689"/>
      <c r="DP24" s="689"/>
      <c r="DQ24" s="689"/>
      <c r="DR24" s="689"/>
      <c r="DS24" s="689"/>
      <c r="DT24" s="689"/>
      <c r="DU24" s="689"/>
      <c r="DV24" s="735"/>
      <c r="DW24" s="736">
        <v>45.6</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208097</v>
      </c>
      <c r="S25" s="626"/>
      <c r="T25" s="626"/>
      <c r="U25" s="626"/>
      <c r="V25" s="626"/>
      <c r="W25" s="626"/>
      <c r="X25" s="626"/>
      <c r="Y25" s="627"/>
      <c r="Z25" s="685">
        <v>2.7</v>
      </c>
      <c r="AA25" s="685"/>
      <c r="AB25" s="685"/>
      <c r="AC25" s="685"/>
      <c r="AD25" s="686" t="s">
        <v>129</v>
      </c>
      <c r="AE25" s="686"/>
      <c r="AF25" s="686"/>
      <c r="AG25" s="686"/>
      <c r="AH25" s="686"/>
      <c r="AI25" s="686"/>
      <c r="AJ25" s="686"/>
      <c r="AK25" s="686"/>
      <c r="AL25" s="628" t="s">
        <v>129</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246</v>
      </c>
      <c r="BP25" s="685"/>
      <c r="BQ25" s="685"/>
      <c r="BR25" s="685"/>
      <c r="BS25" s="631" t="s">
        <v>129</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1100115</v>
      </c>
      <c r="CS25" s="624"/>
      <c r="CT25" s="624"/>
      <c r="CU25" s="624"/>
      <c r="CV25" s="624"/>
      <c r="CW25" s="624"/>
      <c r="CX25" s="624"/>
      <c r="CY25" s="625"/>
      <c r="CZ25" s="628">
        <v>14.7</v>
      </c>
      <c r="DA25" s="657"/>
      <c r="DB25" s="657"/>
      <c r="DC25" s="658"/>
      <c r="DD25" s="631">
        <v>1012742</v>
      </c>
      <c r="DE25" s="624"/>
      <c r="DF25" s="624"/>
      <c r="DG25" s="624"/>
      <c r="DH25" s="624"/>
      <c r="DI25" s="624"/>
      <c r="DJ25" s="624"/>
      <c r="DK25" s="625"/>
      <c r="DL25" s="631">
        <v>973010</v>
      </c>
      <c r="DM25" s="624"/>
      <c r="DN25" s="624"/>
      <c r="DO25" s="624"/>
      <c r="DP25" s="624"/>
      <c r="DQ25" s="624"/>
      <c r="DR25" s="624"/>
      <c r="DS25" s="624"/>
      <c r="DT25" s="624"/>
      <c r="DU25" s="624"/>
      <c r="DV25" s="625"/>
      <c r="DW25" s="628">
        <v>29.3</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20196</v>
      </c>
      <c r="S26" s="626"/>
      <c r="T26" s="626"/>
      <c r="U26" s="626"/>
      <c r="V26" s="626"/>
      <c r="W26" s="626"/>
      <c r="X26" s="626"/>
      <c r="Y26" s="627"/>
      <c r="Z26" s="685">
        <v>0.3</v>
      </c>
      <c r="AA26" s="685"/>
      <c r="AB26" s="685"/>
      <c r="AC26" s="685"/>
      <c r="AD26" s="686" t="s">
        <v>246</v>
      </c>
      <c r="AE26" s="686"/>
      <c r="AF26" s="686"/>
      <c r="AG26" s="686"/>
      <c r="AH26" s="686"/>
      <c r="AI26" s="686"/>
      <c r="AJ26" s="686"/>
      <c r="AK26" s="686"/>
      <c r="AL26" s="628" t="s">
        <v>129</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246</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710296</v>
      </c>
      <c r="CS26" s="626"/>
      <c r="CT26" s="626"/>
      <c r="CU26" s="626"/>
      <c r="CV26" s="626"/>
      <c r="CW26" s="626"/>
      <c r="CX26" s="626"/>
      <c r="CY26" s="627"/>
      <c r="CZ26" s="628">
        <v>9.5</v>
      </c>
      <c r="DA26" s="657"/>
      <c r="DB26" s="657"/>
      <c r="DC26" s="658"/>
      <c r="DD26" s="631">
        <v>628881</v>
      </c>
      <c r="DE26" s="626"/>
      <c r="DF26" s="626"/>
      <c r="DG26" s="626"/>
      <c r="DH26" s="626"/>
      <c r="DI26" s="626"/>
      <c r="DJ26" s="626"/>
      <c r="DK26" s="627"/>
      <c r="DL26" s="631" t="s">
        <v>129</v>
      </c>
      <c r="DM26" s="626"/>
      <c r="DN26" s="626"/>
      <c r="DO26" s="626"/>
      <c r="DP26" s="626"/>
      <c r="DQ26" s="626"/>
      <c r="DR26" s="626"/>
      <c r="DS26" s="626"/>
      <c r="DT26" s="626"/>
      <c r="DU26" s="626"/>
      <c r="DV26" s="627"/>
      <c r="DW26" s="628" t="s">
        <v>246</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1297723</v>
      </c>
      <c r="S27" s="626"/>
      <c r="T27" s="626"/>
      <c r="U27" s="626"/>
      <c r="V27" s="626"/>
      <c r="W27" s="626"/>
      <c r="X27" s="626"/>
      <c r="Y27" s="627"/>
      <c r="Z27" s="685">
        <v>16.8</v>
      </c>
      <c r="AA27" s="685"/>
      <c r="AB27" s="685"/>
      <c r="AC27" s="685"/>
      <c r="AD27" s="686" t="s">
        <v>129</v>
      </c>
      <c r="AE27" s="686"/>
      <c r="AF27" s="686"/>
      <c r="AG27" s="686"/>
      <c r="AH27" s="686"/>
      <c r="AI27" s="686"/>
      <c r="AJ27" s="686"/>
      <c r="AK27" s="686"/>
      <c r="AL27" s="628" t="s">
        <v>146</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628122</v>
      </c>
      <c r="BH27" s="626"/>
      <c r="BI27" s="626"/>
      <c r="BJ27" s="626"/>
      <c r="BK27" s="626"/>
      <c r="BL27" s="626"/>
      <c r="BM27" s="626"/>
      <c r="BN27" s="627"/>
      <c r="BO27" s="685">
        <v>100</v>
      </c>
      <c r="BP27" s="685"/>
      <c r="BQ27" s="685"/>
      <c r="BR27" s="685"/>
      <c r="BS27" s="631" t="s">
        <v>129</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722461</v>
      </c>
      <c r="CS27" s="624"/>
      <c r="CT27" s="624"/>
      <c r="CU27" s="624"/>
      <c r="CV27" s="624"/>
      <c r="CW27" s="624"/>
      <c r="CX27" s="624"/>
      <c r="CY27" s="625"/>
      <c r="CZ27" s="628">
        <v>9.6</v>
      </c>
      <c r="DA27" s="657"/>
      <c r="DB27" s="657"/>
      <c r="DC27" s="658"/>
      <c r="DD27" s="631">
        <v>219395</v>
      </c>
      <c r="DE27" s="624"/>
      <c r="DF27" s="624"/>
      <c r="DG27" s="624"/>
      <c r="DH27" s="624"/>
      <c r="DI27" s="624"/>
      <c r="DJ27" s="624"/>
      <c r="DK27" s="625"/>
      <c r="DL27" s="631">
        <v>209137</v>
      </c>
      <c r="DM27" s="624"/>
      <c r="DN27" s="624"/>
      <c r="DO27" s="624"/>
      <c r="DP27" s="624"/>
      <c r="DQ27" s="624"/>
      <c r="DR27" s="624"/>
      <c r="DS27" s="624"/>
      <c r="DT27" s="624"/>
      <c r="DU27" s="624"/>
      <c r="DV27" s="625"/>
      <c r="DW27" s="628">
        <v>6.3</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v>106580</v>
      </c>
      <c r="S28" s="626"/>
      <c r="T28" s="626"/>
      <c r="U28" s="626"/>
      <c r="V28" s="626"/>
      <c r="W28" s="626"/>
      <c r="X28" s="626"/>
      <c r="Y28" s="627"/>
      <c r="Z28" s="685">
        <v>1.4</v>
      </c>
      <c r="AA28" s="685"/>
      <c r="AB28" s="685"/>
      <c r="AC28" s="685"/>
      <c r="AD28" s="686">
        <v>106580</v>
      </c>
      <c r="AE28" s="686"/>
      <c r="AF28" s="686"/>
      <c r="AG28" s="686"/>
      <c r="AH28" s="686"/>
      <c r="AI28" s="686"/>
      <c r="AJ28" s="686"/>
      <c r="AK28" s="686"/>
      <c r="AL28" s="628">
        <v>3.3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332563</v>
      </c>
      <c r="CS28" s="626"/>
      <c r="CT28" s="626"/>
      <c r="CU28" s="626"/>
      <c r="CV28" s="626"/>
      <c r="CW28" s="626"/>
      <c r="CX28" s="626"/>
      <c r="CY28" s="627"/>
      <c r="CZ28" s="628">
        <v>4.4000000000000004</v>
      </c>
      <c r="DA28" s="657"/>
      <c r="DB28" s="657"/>
      <c r="DC28" s="658"/>
      <c r="DD28" s="631">
        <v>332563</v>
      </c>
      <c r="DE28" s="626"/>
      <c r="DF28" s="626"/>
      <c r="DG28" s="626"/>
      <c r="DH28" s="626"/>
      <c r="DI28" s="626"/>
      <c r="DJ28" s="626"/>
      <c r="DK28" s="627"/>
      <c r="DL28" s="631">
        <v>332354</v>
      </c>
      <c r="DM28" s="626"/>
      <c r="DN28" s="626"/>
      <c r="DO28" s="626"/>
      <c r="DP28" s="626"/>
      <c r="DQ28" s="626"/>
      <c r="DR28" s="626"/>
      <c r="DS28" s="626"/>
      <c r="DT28" s="626"/>
      <c r="DU28" s="626"/>
      <c r="DV28" s="627"/>
      <c r="DW28" s="628">
        <v>10</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701156</v>
      </c>
      <c r="S29" s="626"/>
      <c r="T29" s="626"/>
      <c r="U29" s="626"/>
      <c r="V29" s="626"/>
      <c r="W29" s="626"/>
      <c r="X29" s="626"/>
      <c r="Y29" s="627"/>
      <c r="Z29" s="685">
        <v>9.1</v>
      </c>
      <c r="AA29" s="685"/>
      <c r="AB29" s="685"/>
      <c r="AC29" s="685"/>
      <c r="AD29" s="686" t="s">
        <v>246</v>
      </c>
      <c r="AE29" s="686"/>
      <c r="AF29" s="686"/>
      <c r="AG29" s="686"/>
      <c r="AH29" s="686"/>
      <c r="AI29" s="686"/>
      <c r="AJ29" s="686"/>
      <c r="AK29" s="686"/>
      <c r="AL29" s="628" t="s">
        <v>129</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70</v>
      </c>
      <c r="CG29" s="664"/>
      <c r="CH29" s="664"/>
      <c r="CI29" s="664"/>
      <c r="CJ29" s="664"/>
      <c r="CK29" s="664"/>
      <c r="CL29" s="664"/>
      <c r="CM29" s="664"/>
      <c r="CN29" s="664"/>
      <c r="CO29" s="664"/>
      <c r="CP29" s="664"/>
      <c r="CQ29" s="665"/>
      <c r="CR29" s="623">
        <v>332563</v>
      </c>
      <c r="CS29" s="624"/>
      <c r="CT29" s="624"/>
      <c r="CU29" s="624"/>
      <c r="CV29" s="624"/>
      <c r="CW29" s="624"/>
      <c r="CX29" s="624"/>
      <c r="CY29" s="625"/>
      <c r="CZ29" s="628">
        <v>4.4000000000000004</v>
      </c>
      <c r="DA29" s="657"/>
      <c r="DB29" s="657"/>
      <c r="DC29" s="658"/>
      <c r="DD29" s="631">
        <v>332563</v>
      </c>
      <c r="DE29" s="624"/>
      <c r="DF29" s="624"/>
      <c r="DG29" s="624"/>
      <c r="DH29" s="624"/>
      <c r="DI29" s="624"/>
      <c r="DJ29" s="624"/>
      <c r="DK29" s="625"/>
      <c r="DL29" s="631">
        <v>332354</v>
      </c>
      <c r="DM29" s="624"/>
      <c r="DN29" s="624"/>
      <c r="DO29" s="624"/>
      <c r="DP29" s="624"/>
      <c r="DQ29" s="624"/>
      <c r="DR29" s="624"/>
      <c r="DS29" s="624"/>
      <c r="DT29" s="624"/>
      <c r="DU29" s="624"/>
      <c r="DV29" s="625"/>
      <c r="DW29" s="628">
        <v>10</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2029261</v>
      </c>
      <c r="S30" s="626"/>
      <c r="T30" s="626"/>
      <c r="U30" s="626"/>
      <c r="V30" s="626"/>
      <c r="W30" s="626"/>
      <c r="X30" s="626"/>
      <c r="Y30" s="627"/>
      <c r="Z30" s="685">
        <v>26.3</v>
      </c>
      <c r="AA30" s="685"/>
      <c r="AB30" s="685"/>
      <c r="AC30" s="685"/>
      <c r="AD30" s="686">
        <v>1007906</v>
      </c>
      <c r="AE30" s="686"/>
      <c r="AF30" s="686"/>
      <c r="AG30" s="686"/>
      <c r="AH30" s="686"/>
      <c r="AI30" s="686"/>
      <c r="AJ30" s="686"/>
      <c r="AK30" s="686"/>
      <c r="AL30" s="628">
        <v>31.3</v>
      </c>
      <c r="AM30" s="629"/>
      <c r="AN30" s="629"/>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99.3</v>
      </c>
      <c r="BH30" s="704"/>
      <c r="BI30" s="704"/>
      <c r="BJ30" s="704"/>
      <c r="BK30" s="704"/>
      <c r="BL30" s="704"/>
      <c r="BM30" s="705">
        <v>98.4</v>
      </c>
      <c r="BN30" s="704"/>
      <c r="BO30" s="704"/>
      <c r="BP30" s="704"/>
      <c r="BQ30" s="706"/>
      <c r="BR30" s="703">
        <v>99.1</v>
      </c>
      <c r="BS30" s="704"/>
      <c r="BT30" s="704"/>
      <c r="BU30" s="704"/>
      <c r="BV30" s="704"/>
      <c r="BW30" s="704"/>
      <c r="BX30" s="705">
        <v>98.3</v>
      </c>
      <c r="BY30" s="704"/>
      <c r="BZ30" s="704"/>
      <c r="CA30" s="704"/>
      <c r="CB30" s="706"/>
      <c r="CD30" s="709"/>
      <c r="CE30" s="710"/>
      <c r="CF30" s="667" t="s">
        <v>312</v>
      </c>
      <c r="CG30" s="664"/>
      <c r="CH30" s="664"/>
      <c r="CI30" s="664"/>
      <c r="CJ30" s="664"/>
      <c r="CK30" s="664"/>
      <c r="CL30" s="664"/>
      <c r="CM30" s="664"/>
      <c r="CN30" s="664"/>
      <c r="CO30" s="664"/>
      <c r="CP30" s="664"/>
      <c r="CQ30" s="665"/>
      <c r="CR30" s="623">
        <v>301198</v>
      </c>
      <c r="CS30" s="626"/>
      <c r="CT30" s="626"/>
      <c r="CU30" s="626"/>
      <c r="CV30" s="626"/>
      <c r="CW30" s="626"/>
      <c r="CX30" s="626"/>
      <c r="CY30" s="627"/>
      <c r="CZ30" s="628">
        <v>4</v>
      </c>
      <c r="DA30" s="657"/>
      <c r="DB30" s="657"/>
      <c r="DC30" s="658"/>
      <c r="DD30" s="631">
        <v>301198</v>
      </c>
      <c r="DE30" s="626"/>
      <c r="DF30" s="626"/>
      <c r="DG30" s="626"/>
      <c r="DH30" s="626"/>
      <c r="DI30" s="626"/>
      <c r="DJ30" s="626"/>
      <c r="DK30" s="627"/>
      <c r="DL30" s="631">
        <v>301198</v>
      </c>
      <c r="DM30" s="626"/>
      <c r="DN30" s="626"/>
      <c r="DO30" s="626"/>
      <c r="DP30" s="626"/>
      <c r="DQ30" s="626"/>
      <c r="DR30" s="626"/>
      <c r="DS30" s="626"/>
      <c r="DT30" s="626"/>
      <c r="DU30" s="626"/>
      <c r="DV30" s="627"/>
      <c r="DW30" s="628">
        <v>9.1</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15243</v>
      </c>
      <c r="S31" s="626"/>
      <c r="T31" s="626"/>
      <c r="U31" s="626"/>
      <c r="V31" s="626"/>
      <c r="W31" s="626"/>
      <c r="X31" s="626"/>
      <c r="Y31" s="627"/>
      <c r="Z31" s="685">
        <v>0.2</v>
      </c>
      <c r="AA31" s="685"/>
      <c r="AB31" s="685"/>
      <c r="AC31" s="685"/>
      <c r="AD31" s="686" t="s">
        <v>146</v>
      </c>
      <c r="AE31" s="686"/>
      <c r="AF31" s="686"/>
      <c r="AG31" s="686"/>
      <c r="AH31" s="686"/>
      <c r="AI31" s="686"/>
      <c r="AJ31" s="686"/>
      <c r="AK31" s="686"/>
      <c r="AL31" s="628" t="s">
        <v>129</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98.8</v>
      </c>
      <c r="BH31" s="624"/>
      <c r="BI31" s="624"/>
      <c r="BJ31" s="624"/>
      <c r="BK31" s="624"/>
      <c r="BL31" s="624"/>
      <c r="BM31" s="629">
        <v>97.8</v>
      </c>
      <c r="BN31" s="702"/>
      <c r="BO31" s="702"/>
      <c r="BP31" s="702"/>
      <c r="BQ31" s="663"/>
      <c r="BR31" s="701">
        <v>98.4</v>
      </c>
      <c r="BS31" s="624"/>
      <c r="BT31" s="624"/>
      <c r="BU31" s="624"/>
      <c r="BV31" s="624"/>
      <c r="BW31" s="624"/>
      <c r="BX31" s="629">
        <v>98</v>
      </c>
      <c r="BY31" s="702"/>
      <c r="BZ31" s="702"/>
      <c r="CA31" s="702"/>
      <c r="CB31" s="663"/>
      <c r="CD31" s="709"/>
      <c r="CE31" s="710"/>
      <c r="CF31" s="667" t="s">
        <v>316</v>
      </c>
      <c r="CG31" s="664"/>
      <c r="CH31" s="664"/>
      <c r="CI31" s="664"/>
      <c r="CJ31" s="664"/>
      <c r="CK31" s="664"/>
      <c r="CL31" s="664"/>
      <c r="CM31" s="664"/>
      <c r="CN31" s="664"/>
      <c r="CO31" s="664"/>
      <c r="CP31" s="664"/>
      <c r="CQ31" s="665"/>
      <c r="CR31" s="623">
        <v>31365</v>
      </c>
      <c r="CS31" s="624"/>
      <c r="CT31" s="624"/>
      <c r="CU31" s="624"/>
      <c r="CV31" s="624"/>
      <c r="CW31" s="624"/>
      <c r="CX31" s="624"/>
      <c r="CY31" s="625"/>
      <c r="CZ31" s="628">
        <v>0.4</v>
      </c>
      <c r="DA31" s="657"/>
      <c r="DB31" s="657"/>
      <c r="DC31" s="658"/>
      <c r="DD31" s="631">
        <v>31365</v>
      </c>
      <c r="DE31" s="624"/>
      <c r="DF31" s="624"/>
      <c r="DG31" s="624"/>
      <c r="DH31" s="624"/>
      <c r="DI31" s="624"/>
      <c r="DJ31" s="624"/>
      <c r="DK31" s="625"/>
      <c r="DL31" s="631">
        <v>31156</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508408</v>
      </c>
      <c r="S32" s="626"/>
      <c r="T32" s="626"/>
      <c r="U32" s="626"/>
      <c r="V32" s="626"/>
      <c r="W32" s="626"/>
      <c r="X32" s="626"/>
      <c r="Y32" s="627"/>
      <c r="Z32" s="685">
        <v>6.6</v>
      </c>
      <c r="AA32" s="685"/>
      <c r="AB32" s="685"/>
      <c r="AC32" s="685"/>
      <c r="AD32" s="686" t="s">
        <v>246</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99.3</v>
      </c>
      <c r="BH32" s="639"/>
      <c r="BI32" s="639"/>
      <c r="BJ32" s="639"/>
      <c r="BK32" s="639"/>
      <c r="BL32" s="639"/>
      <c r="BM32" s="683">
        <v>97.6</v>
      </c>
      <c r="BN32" s="639"/>
      <c r="BO32" s="639"/>
      <c r="BP32" s="639"/>
      <c r="BQ32" s="676"/>
      <c r="BR32" s="700">
        <v>99.1</v>
      </c>
      <c r="BS32" s="639"/>
      <c r="BT32" s="639"/>
      <c r="BU32" s="639"/>
      <c r="BV32" s="639"/>
      <c r="BW32" s="639"/>
      <c r="BX32" s="683">
        <v>97.2</v>
      </c>
      <c r="BY32" s="639"/>
      <c r="BZ32" s="639"/>
      <c r="CA32" s="639"/>
      <c r="CB32" s="676"/>
      <c r="CD32" s="711"/>
      <c r="CE32" s="712"/>
      <c r="CF32" s="667" t="s">
        <v>319</v>
      </c>
      <c r="CG32" s="664"/>
      <c r="CH32" s="664"/>
      <c r="CI32" s="664"/>
      <c r="CJ32" s="664"/>
      <c r="CK32" s="664"/>
      <c r="CL32" s="664"/>
      <c r="CM32" s="664"/>
      <c r="CN32" s="664"/>
      <c r="CO32" s="664"/>
      <c r="CP32" s="664"/>
      <c r="CQ32" s="665"/>
      <c r="CR32" s="623" t="s">
        <v>129</v>
      </c>
      <c r="CS32" s="626"/>
      <c r="CT32" s="626"/>
      <c r="CU32" s="626"/>
      <c r="CV32" s="626"/>
      <c r="CW32" s="626"/>
      <c r="CX32" s="626"/>
      <c r="CY32" s="627"/>
      <c r="CZ32" s="628" t="s">
        <v>129</v>
      </c>
      <c r="DA32" s="657"/>
      <c r="DB32" s="657"/>
      <c r="DC32" s="658"/>
      <c r="DD32" s="631" t="s">
        <v>246</v>
      </c>
      <c r="DE32" s="626"/>
      <c r="DF32" s="626"/>
      <c r="DG32" s="626"/>
      <c r="DH32" s="626"/>
      <c r="DI32" s="626"/>
      <c r="DJ32" s="626"/>
      <c r="DK32" s="627"/>
      <c r="DL32" s="631" t="s">
        <v>129</v>
      </c>
      <c r="DM32" s="626"/>
      <c r="DN32" s="626"/>
      <c r="DO32" s="626"/>
      <c r="DP32" s="626"/>
      <c r="DQ32" s="626"/>
      <c r="DR32" s="626"/>
      <c r="DS32" s="626"/>
      <c r="DT32" s="626"/>
      <c r="DU32" s="626"/>
      <c r="DV32" s="627"/>
      <c r="DW32" s="628" t="s">
        <v>129</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293450</v>
      </c>
      <c r="S33" s="626"/>
      <c r="T33" s="626"/>
      <c r="U33" s="626"/>
      <c r="V33" s="626"/>
      <c r="W33" s="626"/>
      <c r="X33" s="626"/>
      <c r="Y33" s="627"/>
      <c r="Z33" s="685">
        <v>3.8</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4227249</v>
      </c>
      <c r="CS33" s="624"/>
      <c r="CT33" s="624"/>
      <c r="CU33" s="624"/>
      <c r="CV33" s="624"/>
      <c r="CW33" s="624"/>
      <c r="CX33" s="624"/>
      <c r="CY33" s="625"/>
      <c r="CZ33" s="628">
        <v>56.4</v>
      </c>
      <c r="DA33" s="657"/>
      <c r="DB33" s="657"/>
      <c r="DC33" s="658"/>
      <c r="DD33" s="631">
        <v>2420625</v>
      </c>
      <c r="DE33" s="624"/>
      <c r="DF33" s="624"/>
      <c r="DG33" s="624"/>
      <c r="DH33" s="624"/>
      <c r="DI33" s="624"/>
      <c r="DJ33" s="624"/>
      <c r="DK33" s="625"/>
      <c r="DL33" s="631">
        <v>1158671</v>
      </c>
      <c r="DM33" s="624"/>
      <c r="DN33" s="624"/>
      <c r="DO33" s="624"/>
      <c r="DP33" s="624"/>
      <c r="DQ33" s="624"/>
      <c r="DR33" s="624"/>
      <c r="DS33" s="624"/>
      <c r="DT33" s="624"/>
      <c r="DU33" s="624"/>
      <c r="DV33" s="625"/>
      <c r="DW33" s="628">
        <v>34.9</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46481</v>
      </c>
      <c r="S34" s="626"/>
      <c r="T34" s="626"/>
      <c r="U34" s="626"/>
      <c r="V34" s="626"/>
      <c r="W34" s="626"/>
      <c r="X34" s="626"/>
      <c r="Y34" s="627"/>
      <c r="Z34" s="685">
        <v>0.6</v>
      </c>
      <c r="AA34" s="685"/>
      <c r="AB34" s="685"/>
      <c r="AC34" s="685"/>
      <c r="AD34" s="686">
        <v>1364</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1162173</v>
      </c>
      <c r="CS34" s="626"/>
      <c r="CT34" s="626"/>
      <c r="CU34" s="626"/>
      <c r="CV34" s="626"/>
      <c r="CW34" s="626"/>
      <c r="CX34" s="626"/>
      <c r="CY34" s="627"/>
      <c r="CZ34" s="628">
        <v>15.5</v>
      </c>
      <c r="DA34" s="657"/>
      <c r="DB34" s="657"/>
      <c r="DC34" s="658"/>
      <c r="DD34" s="631">
        <v>605520</v>
      </c>
      <c r="DE34" s="626"/>
      <c r="DF34" s="626"/>
      <c r="DG34" s="626"/>
      <c r="DH34" s="626"/>
      <c r="DI34" s="626"/>
      <c r="DJ34" s="626"/>
      <c r="DK34" s="627"/>
      <c r="DL34" s="631">
        <v>468901</v>
      </c>
      <c r="DM34" s="626"/>
      <c r="DN34" s="626"/>
      <c r="DO34" s="626"/>
      <c r="DP34" s="626"/>
      <c r="DQ34" s="626"/>
      <c r="DR34" s="626"/>
      <c r="DS34" s="626"/>
      <c r="DT34" s="626"/>
      <c r="DU34" s="626"/>
      <c r="DV34" s="627"/>
      <c r="DW34" s="628">
        <v>14.1</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173625</v>
      </c>
      <c r="S35" s="626"/>
      <c r="T35" s="626"/>
      <c r="U35" s="626"/>
      <c r="V35" s="626"/>
      <c r="W35" s="626"/>
      <c r="X35" s="626"/>
      <c r="Y35" s="627"/>
      <c r="Z35" s="685">
        <v>2.2000000000000002</v>
      </c>
      <c r="AA35" s="685"/>
      <c r="AB35" s="685"/>
      <c r="AC35" s="685"/>
      <c r="AD35" s="686" t="s">
        <v>129</v>
      </c>
      <c r="AE35" s="686"/>
      <c r="AF35" s="686"/>
      <c r="AG35" s="686"/>
      <c r="AH35" s="686"/>
      <c r="AI35" s="686"/>
      <c r="AJ35" s="686"/>
      <c r="AK35" s="686"/>
      <c r="AL35" s="628" t="s">
        <v>129</v>
      </c>
      <c r="AM35" s="629"/>
      <c r="AN35" s="629"/>
      <c r="AO35" s="687"/>
      <c r="AP35" s="234"/>
      <c r="AQ35" s="691" t="s">
        <v>327</v>
      </c>
      <c r="AR35" s="692"/>
      <c r="AS35" s="692"/>
      <c r="AT35" s="692"/>
      <c r="AU35" s="692"/>
      <c r="AV35" s="692"/>
      <c r="AW35" s="692"/>
      <c r="AX35" s="692"/>
      <c r="AY35" s="693"/>
      <c r="AZ35" s="688">
        <v>467689</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23395</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86560</v>
      </c>
      <c r="CS35" s="624"/>
      <c r="CT35" s="624"/>
      <c r="CU35" s="624"/>
      <c r="CV35" s="624"/>
      <c r="CW35" s="624"/>
      <c r="CX35" s="624"/>
      <c r="CY35" s="625"/>
      <c r="CZ35" s="628">
        <v>1.2</v>
      </c>
      <c r="DA35" s="657"/>
      <c r="DB35" s="657"/>
      <c r="DC35" s="658"/>
      <c r="DD35" s="631">
        <v>54651</v>
      </c>
      <c r="DE35" s="624"/>
      <c r="DF35" s="624"/>
      <c r="DG35" s="624"/>
      <c r="DH35" s="624"/>
      <c r="DI35" s="624"/>
      <c r="DJ35" s="624"/>
      <c r="DK35" s="625"/>
      <c r="DL35" s="631">
        <v>937</v>
      </c>
      <c r="DM35" s="624"/>
      <c r="DN35" s="624"/>
      <c r="DO35" s="624"/>
      <c r="DP35" s="624"/>
      <c r="DQ35" s="624"/>
      <c r="DR35" s="624"/>
      <c r="DS35" s="624"/>
      <c r="DT35" s="624"/>
      <c r="DU35" s="624"/>
      <c r="DV35" s="625"/>
      <c r="DW35" s="628">
        <v>0</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246</v>
      </c>
      <c r="AA36" s="685"/>
      <c r="AB36" s="685"/>
      <c r="AC36" s="685"/>
      <c r="AD36" s="686" t="s">
        <v>129</v>
      </c>
      <c r="AE36" s="686"/>
      <c r="AF36" s="686"/>
      <c r="AG36" s="686"/>
      <c r="AH36" s="686"/>
      <c r="AI36" s="686"/>
      <c r="AJ36" s="686"/>
      <c r="AK36" s="686"/>
      <c r="AL36" s="628" t="s">
        <v>129</v>
      </c>
      <c r="AM36" s="629"/>
      <c r="AN36" s="629"/>
      <c r="AO36" s="687"/>
      <c r="AQ36" s="660" t="s">
        <v>331</v>
      </c>
      <c r="AR36" s="661"/>
      <c r="AS36" s="661"/>
      <c r="AT36" s="661"/>
      <c r="AU36" s="661"/>
      <c r="AV36" s="661"/>
      <c r="AW36" s="661"/>
      <c r="AX36" s="661"/>
      <c r="AY36" s="662"/>
      <c r="AZ36" s="623">
        <v>121242</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-40712</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1820970</v>
      </c>
      <c r="CS36" s="626"/>
      <c r="CT36" s="626"/>
      <c r="CU36" s="626"/>
      <c r="CV36" s="626"/>
      <c r="CW36" s="626"/>
      <c r="CX36" s="626"/>
      <c r="CY36" s="627"/>
      <c r="CZ36" s="628">
        <v>24.3</v>
      </c>
      <c r="DA36" s="657"/>
      <c r="DB36" s="657"/>
      <c r="DC36" s="658"/>
      <c r="DD36" s="631">
        <v>660730</v>
      </c>
      <c r="DE36" s="626"/>
      <c r="DF36" s="626"/>
      <c r="DG36" s="626"/>
      <c r="DH36" s="626"/>
      <c r="DI36" s="626"/>
      <c r="DJ36" s="626"/>
      <c r="DK36" s="627"/>
      <c r="DL36" s="631">
        <v>473220</v>
      </c>
      <c r="DM36" s="626"/>
      <c r="DN36" s="626"/>
      <c r="DO36" s="626"/>
      <c r="DP36" s="626"/>
      <c r="DQ36" s="626"/>
      <c r="DR36" s="626"/>
      <c r="DS36" s="626"/>
      <c r="DT36" s="626"/>
      <c r="DU36" s="626"/>
      <c r="DV36" s="627"/>
      <c r="DW36" s="628">
        <v>14.2</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98525</v>
      </c>
      <c r="S37" s="626"/>
      <c r="T37" s="626"/>
      <c r="U37" s="626"/>
      <c r="V37" s="626"/>
      <c r="W37" s="626"/>
      <c r="X37" s="626"/>
      <c r="Y37" s="627"/>
      <c r="Z37" s="685">
        <v>1.3</v>
      </c>
      <c r="AA37" s="685"/>
      <c r="AB37" s="685"/>
      <c r="AC37" s="685"/>
      <c r="AD37" s="686" t="s">
        <v>246</v>
      </c>
      <c r="AE37" s="686"/>
      <c r="AF37" s="686"/>
      <c r="AG37" s="686"/>
      <c r="AH37" s="686"/>
      <c r="AI37" s="686"/>
      <c r="AJ37" s="686"/>
      <c r="AK37" s="686"/>
      <c r="AL37" s="628" t="s">
        <v>129</v>
      </c>
      <c r="AM37" s="629"/>
      <c r="AN37" s="629"/>
      <c r="AO37" s="687"/>
      <c r="AQ37" s="660" t="s">
        <v>335</v>
      </c>
      <c r="AR37" s="661"/>
      <c r="AS37" s="661"/>
      <c r="AT37" s="661"/>
      <c r="AU37" s="661"/>
      <c r="AV37" s="661"/>
      <c r="AW37" s="661"/>
      <c r="AX37" s="661"/>
      <c r="AY37" s="662"/>
      <c r="AZ37" s="623">
        <v>82773</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1030</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224096</v>
      </c>
      <c r="CS37" s="624"/>
      <c r="CT37" s="624"/>
      <c r="CU37" s="624"/>
      <c r="CV37" s="624"/>
      <c r="CW37" s="624"/>
      <c r="CX37" s="624"/>
      <c r="CY37" s="625"/>
      <c r="CZ37" s="628">
        <v>3</v>
      </c>
      <c r="DA37" s="657"/>
      <c r="DB37" s="657"/>
      <c r="DC37" s="658"/>
      <c r="DD37" s="631">
        <v>224096</v>
      </c>
      <c r="DE37" s="624"/>
      <c r="DF37" s="624"/>
      <c r="DG37" s="624"/>
      <c r="DH37" s="624"/>
      <c r="DI37" s="624"/>
      <c r="DJ37" s="624"/>
      <c r="DK37" s="625"/>
      <c r="DL37" s="631">
        <v>224069</v>
      </c>
      <c r="DM37" s="624"/>
      <c r="DN37" s="624"/>
      <c r="DO37" s="624"/>
      <c r="DP37" s="624"/>
      <c r="DQ37" s="624"/>
      <c r="DR37" s="624"/>
      <c r="DS37" s="624"/>
      <c r="DT37" s="624"/>
      <c r="DU37" s="624"/>
      <c r="DV37" s="625"/>
      <c r="DW37" s="628">
        <v>6.7</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7729569</v>
      </c>
      <c r="S38" s="675"/>
      <c r="T38" s="675"/>
      <c r="U38" s="675"/>
      <c r="V38" s="675"/>
      <c r="W38" s="675"/>
      <c r="X38" s="675"/>
      <c r="Y38" s="680"/>
      <c r="Z38" s="681">
        <v>100</v>
      </c>
      <c r="AA38" s="681"/>
      <c r="AB38" s="681"/>
      <c r="AC38" s="681"/>
      <c r="AD38" s="682">
        <v>3225192</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t="s">
        <v>129</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1850</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346447</v>
      </c>
      <c r="CS38" s="626"/>
      <c r="CT38" s="626"/>
      <c r="CU38" s="626"/>
      <c r="CV38" s="626"/>
      <c r="CW38" s="626"/>
      <c r="CX38" s="626"/>
      <c r="CY38" s="627"/>
      <c r="CZ38" s="628">
        <v>4.5999999999999996</v>
      </c>
      <c r="DA38" s="657"/>
      <c r="DB38" s="657"/>
      <c r="DC38" s="658"/>
      <c r="DD38" s="631">
        <v>315232</v>
      </c>
      <c r="DE38" s="626"/>
      <c r="DF38" s="626"/>
      <c r="DG38" s="626"/>
      <c r="DH38" s="626"/>
      <c r="DI38" s="626"/>
      <c r="DJ38" s="626"/>
      <c r="DK38" s="627"/>
      <c r="DL38" s="631">
        <v>215613</v>
      </c>
      <c r="DM38" s="626"/>
      <c r="DN38" s="626"/>
      <c r="DO38" s="626"/>
      <c r="DP38" s="626"/>
      <c r="DQ38" s="626"/>
      <c r="DR38" s="626"/>
      <c r="DS38" s="626"/>
      <c r="DT38" s="626"/>
      <c r="DU38" s="626"/>
      <c r="DV38" s="627"/>
      <c r="DW38" s="628">
        <v>6.5</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246</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68</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810899</v>
      </c>
      <c r="CS39" s="624"/>
      <c r="CT39" s="624"/>
      <c r="CU39" s="624"/>
      <c r="CV39" s="624"/>
      <c r="CW39" s="624"/>
      <c r="CX39" s="624"/>
      <c r="CY39" s="625"/>
      <c r="CZ39" s="628">
        <v>10.8</v>
      </c>
      <c r="DA39" s="657"/>
      <c r="DB39" s="657"/>
      <c r="DC39" s="658"/>
      <c r="DD39" s="631">
        <v>784292</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133771</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129</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200</v>
      </c>
      <c r="CS40" s="626"/>
      <c r="CT40" s="626"/>
      <c r="CU40" s="626"/>
      <c r="CV40" s="626"/>
      <c r="CW40" s="626"/>
      <c r="CX40" s="626"/>
      <c r="CY40" s="627"/>
      <c r="CZ40" s="628">
        <v>0</v>
      </c>
      <c r="DA40" s="657"/>
      <c r="DB40" s="657"/>
      <c r="DC40" s="658"/>
      <c r="DD40" s="631">
        <v>200</v>
      </c>
      <c r="DE40" s="626"/>
      <c r="DF40" s="626"/>
      <c r="DG40" s="626"/>
      <c r="DH40" s="626"/>
      <c r="DI40" s="626"/>
      <c r="DJ40" s="626"/>
      <c r="DK40" s="627"/>
      <c r="DL40" s="631" t="s">
        <v>129</v>
      </c>
      <c r="DM40" s="626"/>
      <c r="DN40" s="626"/>
      <c r="DO40" s="626"/>
      <c r="DP40" s="626"/>
      <c r="DQ40" s="626"/>
      <c r="DR40" s="626"/>
      <c r="DS40" s="626"/>
      <c r="DT40" s="626"/>
      <c r="DU40" s="626"/>
      <c r="DV40" s="627"/>
      <c r="DW40" s="628" t="s">
        <v>246</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129903</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330</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1109539</v>
      </c>
      <c r="CS42" s="626"/>
      <c r="CT42" s="626"/>
      <c r="CU42" s="626"/>
      <c r="CV42" s="626"/>
      <c r="CW42" s="626"/>
      <c r="CX42" s="626"/>
      <c r="CY42" s="627"/>
      <c r="CZ42" s="628">
        <v>14.8</v>
      </c>
      <c r="DA42" s="629"/>
      <c r="DB42" s="629"/>
      <c r="DC42" s="630"/>
      <c r="DD42" s="631">
        <v>270641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15615</v>
      </c>
      <c r="CS43" s="624"/>
      <c r="CT43" s="624"/>
      <c r="CU43" s="624"/>
      <c r="CV43" s="624"/>
      <c r="CW43" s="624"/>
      <c r="CX43" s="624"/>
      <c r="CY43" s="625"/>
      <c r="CZ43" s="628">
        <v>0.2</v>
      </c>
      <c r="DA43" s="657"/>
      <c r="DB43" s="657"/>
      <c r="DC43" s="658"/>
      <c r="DD43" s="631">
        <v>12472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308</v>
      </c>
      <c r="CE44" s="652"/>
      <c r="CF44" s="620" t="s">
        <v>357</v>
      </c>
      <c r="CG44" s="621"/>
      <c r="CH44" s="621"/>
      <c r="CI44" s="621"/>
      <c r="CJ44" s="621"/>
      <c r="CK44" s="621"/>
      <c r="CL44" s="621"/>
      <c r="CM44" s="621"/>
      <c r="CN44" s="621"/>
      <c r="CO44" s="621"/>
      <c r="CP44" s="621"/>
      <c r="CQ44" s="622"/>
      <c r="CR44" s="623">
        <v>1105558</v>
      </c>
      <c r="CS44" s="626"/>
      <c r="CT44" s="626"/>
      <c r="CU44" s="626"/>
      <c r="CV44" s="626"/>
      <c r="CW44" s="626"/>
      <c r="CX44" s="626"/>
      <c r="CY44" s="627"/>
      <c r="CZ44" s="628">
        <v>14.8</v>
      </c>
      <c r="DA44" s="629"/>
      <c r="DB44" s="629"/>
      <c r="DC44" s="630"/>
      <c r="DD44" s="631">
        <v>266660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924388</v>
      </c>
      <c r="CS45" s="624"/>
      <c r="CT45" s="624"/>
      <c r="CU45" s="624"/>
      <c r="CV45" s="624"/>
      <c r="CW45" s="624"/>
      <c r="CX45" s="624"/>
      <c r="CY45" s="625"/>
      <c r="CZ45" s="628">
        <v>12.3</v>
      </c>
      <c r="DA45" s="657"/>
      <c r="DB45" s="657"/>
      <c r="DC45" s="658"/>
      <c r="DD45" s="631">
        <v>110967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175133</v>
      </c>
      <c r="CS46" s="626"/>
      <c r="CT46" s="626"/>
      <c r="CU46" s="626"/>
      <c r="CV46" s="626"/>
      <c r="CW46" s="626"/>
      <c r="CX46" s="626"/>
      <c r="CY46" s="627"/>
      <c r="CZ46" s="628">
        <v>2.2999999999999998</v>
      </c>
      <c r="DA46" s="629"/>
      <c r="DB46" s="629"/>
      <c r="DC46" s="630"/>
      <c r="DD46" s="631">
        <v>149656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3981</v>
      </c>
      <c r="CS47" s="624"/>
      <c r="CT47" s="624"/>
      <c r="CU47" s="624"/>
      <c r="CV47" s="624"/>
      <c r="CW47" s="624"/>
      <c r="CX47" s="624"/>
      <c r="CY47" s="625"/>
      <c r="CZ47" s="628">
        <v>0.1</v>
      </c>
      <c r="DA47" s="657"/>
      <c r="DB47" s="657"/>
      <c r="DC47" s="658"/>
      <c r="DD47" s="631">
        <v>3981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129</v>
      </c>
      <c r="DA48" s="629"/>
      <c r="DB48" s="629"/>
      <c r="DC48" s="630"/>
      <c r="DD48" s="631" t="s">
        <v>146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7491927</v>
      </c>
      <c r="CS49" s="639"/>
      <c r="CT49" s="639"/>
      <c r="CU49" s="639"/>
      <c r="CV49" s="639"/>
      <c r="CW49" s="639"/>
      <c r="CX49" s="639"/>
      <c r="CY49" s="640"/>
      <c r="CZ49" s="641">
        <v>100</v>
      </c>
      <c r="DA49" s="642"/>
      <c r="DB49" s="642"/>
      <c r="DC49" s="643"/>
      <c r="DD49" s="644">
        <v>4255966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5vbsMosJwLJlBxaocGBoSsGKxpqubZNxOIzCp3FDrz9bt+R4SjCxMhi6uG/wyxwq4z5orwZmAHlufQSTbSy/nQ==" saltValue="bOwljcz0hTHO6Ba8B/94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14"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7730</v>
      </c>
      <c r="R7" s="1156"/>
      <c r="S7" s="1156"/>
      <c r="T7" s="1156"/>
      <c r="U7" s="1156"/>
      <c r="V7" s="1156">
        <v>7492</v>
      </c>
      <c r="W7" s="1156"/>
      <c r="X7" s="1156"/>
      <c r="Y7" s="1156"/>
      <c r="Z7" s="1156"/>
      <c r="AA7" s="1156">
        <v>238</v>
      </c>
      <c r="AB7" s="1156"/>
      <c r="AC7" s="1156"/>
      <c r="AD7" s="1156"/>
      <c r="AE7" s="1157"/>
      <c r="AF7" s="1158">
        <v>191</v>
      </c>
      <c r="AG7" s="1159"/>
      <c r="AH7" s="1159"/>
      <c r="AI7" s="1159"/>
      <c r="AJ7" s="1160"/>
      <c r="AK7" s="1142">
        <v>93</v>
      </c>
      <c r="AL7" s="1143"/>
      <c r="AM7" s="1143"/>
      <c r="AN7" s="1143"/>
      <c r="AO7" s="1143"/>
      <c r="AP7" s="1143">
        <v>3232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581</v>
      </c>
      <c r="BT7" s="1147"/>
      <c r="BU7" s="1147"/>
      <c r="BV7" s="1147"/>
      <c r="BW7" s="1147"/>
      <c r="BX7" s="1147"/>
      <c r="BY7" s="1147"/>
      <c r="BZ7" s="1147"/>
      <c r="CA7" s="1147"/>
      <c r="CB7" s="1147"/>
      <c r="CC7" s="1147"/>
      <c r="CD7" s="1147"/>
      <c r="CE7" s="1147"/>
      <c r="CF7" s="1147"/>
      <c r="CG7" s="1148"/>
      <c r="CH7" s="1139">
        <v>9</v>
      </c>
      <c r="CI7" s="1140"/>
      <c r="CJ7" s="1140"/>
      <c r="CK7" s="1140"/>
      <c r="CL7" s="1141"/>
      <c r="CM7" s="1139">
        <v>37</v>
      </c>
      <c r="CN7" s="1140"/>
      <c r="CO7" s="1140"/>
      <c r="CP7" s="1140"/>
      <c r="CQ7" s="1141"/>
      <c r="CR7" s="1139">
        <v>11</v>
      </c>
      <c r="CS7" s="1140"/>
      <c r="CT7" s="1140"/>
      <c r="CU7" s="1140"/>
      <c r="CV7" s="1141"/>
      <c r="CW7" s="1139">
        <v>0</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582</v>
      </c>
      <c r="BT8" s="1066"/>
      <c r="BU8" s="1066"/>
      <c r="BV8" s="1066"/>
      <c r="BW8" s="1066"/>
      <c r="BX8" s="1066"/>
      <c r="BY8" s="1066"/>
      <c r="BZ8" s="1066"/>
      <c r="CA8" s="1066"/>
      <c r="CB8" s="1066"/>
      <c r="CC8" s="1066"/>
      <c r="CD8" s="1066"/>
      <c r="CE8" s="1066"/>
      <c r="CF8" s="1066"/>
      <c r="CG8" s="1067"/>
      <c r="CH8" s="1040" t="s">
        <v>593</v>
      </c>
      <c r="CI8" s="1041"/>
      <c r="CJ8" s="1041"/>
      <c r="CK8" s="1041"/>
      <c r="CL8" s="1042"/>
      <c r="CM8" s="1040" t="s">
        <v>593</v>
      </c>
      <c r="CN8" s="1041"/>
      <c r="CO8" s="1041"/>
      <c r="CP8" s="1041"/>
      <c r="CQ8" s="1042"/>
      <c r="CR8" s="1040" t="s">
        <v>593</v>
      </c>
      <c r="CS8" s="1041"/>
      <c r="CT8" s="1041"/>
      <c r="CU8" s="1041"/>
      <c r="CV8" s="1042"/>
      <c r="CW8" s="1040" t="s">
        <v>593</v>
      </c>
      <c r="CX8" s="1041"/>
      <c r="CY8" s="1041"/>
      <c r="CZ8" s="1041"/>
      <c r="DA8" s="1042"/>
      <c r="DB8" s="1040" t="s">
        <v>593</v>
      </c>
      <c r="DC8" s="1041"/>
      <c r="DD8" s="1041"/>
      <c r="DE8" s="1041"/>
      <c r="DF8" s="1042"/>
      <c r="DG8" s="1040" t="s">
        <v>593</v>
      </c>
      <c r="DH8" s="1041"/>
      <c r="DI8" s="1041"/>
      <c r="DJ8" s="1041"/>
      <c r="DK8" s="1042"/>
      <c r="DL8" s="1040" t="s">
        <v>593</v>
      </c>
      <c r="DM8" s="1041"/>
      <c r="DN8" s="1041"/>
      <c r="DO8" s="1041"/>
      <c r="DP8" s="1042"/>
      <c r="DQ8" s="1040" t="s">
        <v>593</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583</v>
      </c>
      <c r="BT9" s="1066"/>
      <c r="BU9" s="1066"/>
      <c r="BV9" s="1066"/>
      <c r="BW9" s="1066"/>
      <c r="BX9" s="1066"/>
      <c r="BY9" s="1066"/>
      <c r="BZ9" s="1066"/>
      <c r="CA9" s="1066"/>
      <c r="CB9" s="1066"/>
      <c r="CC9" s="1066"/>
      <c r="CD9" s="1066"/>
      <c r="CE9" s="1066"/>
      <c r="CF9" s="1066"/>
      <c r="CG9" s="1067"/>
      <c r="CH9" s="1040" t="s">
        <v>593</v>
      </c>
      <c r="CI9" s="1041"/>
      <c r="CJ9" s="1041"/>
      <c r="CK9" s="1041"/>
      <c r="CL9" s="1042"/>
      <c r="CM9" s="1040" t="s">
        <v>593</v>
      </c>
      <c r="CN9" s="1041"/>
      <c r="CO9" s="1041"/>
      <c r="CP9" s="1041"/>
      <c r="CQ9" s="1042"/>
      <c r="CR9" s="1040" t="s">
        <v>593</v>
      </c>
      <c r="CS9" s="1041"/>
      <c r="CT9" s="1041"/>
      <c r="CU9" s="1041"/>
      <c r="CV9" s="1042"/>
      <c r="CW9" s="1040" t="s">
        <v>593</v>
      </c>
      <c r="CX9" s="1041"/>
      <c r="CY9" s="1041"/>
      <c r="CZ9" s="1041"/>
      <c r="DA9" s="1042"/>
      <c r="DB9" s="1040" t="s">
        <v>593</v>
      </c>
      <c r="DC9" s="1041"/>
      <c r="DD9" s="1041"/>
      <c r="DE9" s="1041"/>
      <c r="DF9" s="1042"/>
      <c r="DG9" s="1040" t="s">
        <v>593</v>
      </c>
      <c r="DH9" s="1041"/>
      <c r="DI9" s="1041"/>
      <c r="DJ9" s="1041"/>
      <c r="DK9" s="1042"/>
      <c r="DL9" s="1040" t="s">
        <v>593</v>
      </c>
      <c r="DM9" s="1041"/>
      <c r="DN9" s="1041"/>
      <c r="DO9" s="1041"/>
      <c r="DP9" s="1042"/>
      <c r="DQ9" s="1040" t="s">
        <v>593</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7730</v>
      </c>
      <c r="R23" s="1120"/>
      <c r="S23" s="1120"/>
      <c r="T23" s="1120"/>
      <c r="U23" s="1120"/>
      <c r="V23" s="1120">
        <v>7492</v>
      </c>
      <c r="W23" s="1120"/>
      <c r="X23" s="1120"/>
      <c r="Y23" s="1120"/>
      <c r="Z23" s="1120"/>
      <c r="AA23" s="1120">
        <v>238</v>
      </c>
      <c r="AB23" s="1120"/>
      <c r="AC23" s="1120"/>
      <c r="AD23" s="1120"/>
      <c r="AE23" s="1121"/>
      <c r="AF23" s="1122">
        <v>191</v>
      </c>
      <c r="AG23" s="1120"/>
      <c r="AH23" s="1120"/>
      <c r="AI23" s="1120"/>
      <c r="AJ23" s="1123"/>
      <c r="AK23" s="1124"/>
      <c r="AL23" s="1125"/>
      <c r="AM23" s="1125"/>
      <c r="AN23" s="1125"/>
      <c r="AO23" s="1125"/>
      <c r="AP23" s="1120">
        <v>3232</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1014</v>
      </c>
      <c r="R28" s="1105"/>
      <c r="S28" s="1105"/>
      <c r="T28" s="1105"/>
      <c r="U28" s="1105"/>
      <c r="V28" s="1105">
        <v>991</v>
      </c>
      <c r="W28" s="1105"/>
      <c r="X28" s="1105"/>
      <c r="Y28" s="1105"/>
      <c r="Z28" s="1105"/>
      <c r="AA28" s="1105">
        <v>23</v>
      </c>
      <c r="AB28" s="1105"/>
      <c r="AC28" s="1105"/>
      <c r="AD28" s="1105"/>
      <c r="AE28" s="1106"/>
      <c r="AF28" s="1107">
        <v>23</v>
      </c>
      <c r="AG28" s="1105"/>
      <c r="AH28" s="1105"/>
      <c r="AI28" s="1105"/>
      <c r="AJ28" s="1108"/>
      <c r="AK28" s="1109">
        <v>134</v>
      </c>
      <c r="AL28" s="1097"/>
      <c r="AM28" s="1097"/>
      <c r="AN28" s="1097"/>
      <c r="AO28" s="1097"/>
      <c r="AP28" s="1097" t="s">
        <v>593</v>
      </c>
      <c r="AQ28" s="1097"/>
      <c r="AR28" s="1097"/>
      <c r="AS28" s="1097"/>
      <c r="AT28" s="1097"/>
      <c r="AU28" s="1097" t="s">
        <v>593</v>
      </c>
      <c r="AV28" s="1097"/>
      <c r="AW28" s="1097"/>
      <c r="AX28" s="1097"/>
      <c r="AY28" s="1097"/>
      <c r="AZ28" s="1098" t="s">
        <v>593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56</v>
      </c>
      <c r="R29" s="1095"/>
      <c r="S29" s="1095"/>
      <c r="T29" s="1095"/>
      <c r="U29" s="1095"/>
      <c r="V29" s="1095">
        <v>56</v>
      </c>
      <c r="W29" s="1095"/>
      <c r="X29" s="1095"/>
      <c r="Y29" s="1095"/>
      <c r="Z29" s="1095"/>
      <c r="AA29" s="1095">
        <v>0</v>
      </c>
      <c r="AB29" s="1095"/>
      <c r="AC29" s="1095"/>
      <c r="AD29" s="1095"/>
      <c r="AE29" s="1096"/>
      <c r="AF29" s="1070">
        <v>0</v>
      </c>
      <c r="AG29" s="1071"/>
      <c r="AH29" s="1071"/>
      <c r="AI29" s="1071"/>
      <c r="AJ29" s="1072"/>
      <c r="AK29" s="1031">
        <v>83</v>
      </c>
      <c r="AL29" s="1022"/>
      <c r="AM29" s="1022"/>
      <c r="AN29" s="1022"/>
      <c r="AO29" s="1022"/>
      <c r="AP29" s="1022" t="s">
        <v>593</v>
      </c>
      <c r="AQ29" s="1022"/>
      <c r="AR29" s="1022"/>
      <c r="AS29" s="1022"/>
      <c r="AT29" s="1022"/>
      <c r="AU29" s="1022" t="s">
        <v>593</v>
      </c>
      <c r="AV29" s="1022"/>
      <c r="AW29" s="1022"/>
      <c r="AX29" s="1022"/>
      <c r="AY29" s="1022"/>
      <c r="AZ29" s="1093" t="s">
        <v>593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247</v>
      </c>
      <c r="R30" s="1095"/>
      <c r="S30" s="1095"/>
      <c r="T30" s="1095"/>
      <c r="U30" s="1095"/>
      <c r="V30" s="1095">
        <v>207</v>
      </c>
      <c r="W30" s="1095"/>
      <c r="X30" s="1095"/>
      <c r="Y30" s="1095"/>
      <c r="Z30" s="1095"/>
      <c r="AA30" s="1095">
        <v>40</v>
      </c>
      <c r="AB30" s="1095"/>
      <c r="AC30" s="1095"/>
      <c r="AD30" s="1095"/>
      <c r="AE30" s="1096"/>
      <c r="AF30" s="1070">
        <v>311</v>
      </c>
      <c r="AG30" s="1071"/>
      <c r="AH30" s="1071"/>
      <c r="AI30" s="1071"/>
      <c r="AJ30" s="1072"/>
      <c r="AK30" s="1031">
        <v>79</v>
      </c>
      <c r="AL30" s="1022"/>
      <c r="AM30" s="1022"/>
      <c r="AN30" s="1022"/>
      <c r="AO30" s="1022"/>
      <c r="AP30" s="1022">
        <v>474</v>
      </c>
      <c r="AQ30" s="1022"/>
      <c r="AR30" s="1022"/>
      <c r="AS30" s="1022"/>
      <c r="AT30" s="1022"/>
      <c r="AU30" s="1022">
        <v>307</v>
      </c>
      <c r="AV30" s="1022"/>
      <c r="AW30" s="1022"/>
      <c r="AX30" s="1022"/>
      <c r="AY30" s="1022"/>
      <c r="AZ30" s="1093" t="s">
        <v>593</v>
      </c>
      <c r="BA30" s="1093"/>
      <c r="BB30" s="1093"/>
      <c r="BC30" s="1093"/>
      <c r="BD30" s="1093"/>
      <c r="BE30" s="1083" t="s">
        <v>402</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148</v>
      </c>
      <c r="R31" s="1095"/>
      <c r="S31" s="1095"/>
      <c r="T31" s="1095"/>
      <c r="U31" s="1095"/>
      <c r="V31" s="1095">
        <v>143</v>
      </c>
      <c r="W31" s="1095"/>
      <c r="X31" s="1095"/>
      <c r="Y31" s="1095"/>
      <c r="Z31" s="1095"/>
      <c r="AA31" s="1095">
        <v>5</v>
      </c>
      <c r="AB31" s="1095"/>
      <c r="AC31" s="1095"/>
      <c r="AD31" s="1095"/>
      <c r="AE31" s="1096"/>
      <c r="AF31" s="1070">
        <v>5</v>
      </c>
      <c r="AG31" s="1071"/>
      <c r="AH31" s="1071"/>
      <c r="AI31" s="1071"/>
      <c r="AJ31" s="1072"/>
      <c r="AK31" s="1031">
        <v>83</v>
      </c>
      <c r="AL31" s="1022"/>
      <c r="AM31" s="1022"/>
      <c r="AN31" s="1022"/>
      <c r="AO31" s="1022"/>
      <c r="AP31" s="1022">
        <v>32</v>
      </c>
      <c r="AQ31" s="1022"/>
      <c r="AR31" s="1022"/>
      <c r="AS31" s="1022"/>
      <c r="AT31" s="1022"/>
      <c r="AU31" s="1022" t="s">
        <v>593</v>
      </c>
      <c r="AV31" s="1022"/>
      <c r="AW31" s="1022"/>
      <c r="AX31" s="1022"/>
      <c r="AY31" s="1022"/>
      <c r="AZ31" s="1093" t="s">
        <v>593</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339</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584</v>
      </c>
      <c r="C68" s="1037"/>
      <c r="D68" s="1037"/>
      <c r="E68" s="1037"/>
      <c r="F68" s="1037"/>
      <c r="G68" s="1037"/>
      <c r="H68" s="1037"/>
      <c r="I68" s="1037"/>
      <c r="J68" s="1037"/>
      <c r="K68" s="1037"/>
      <c r="L68" s="1037"/>
      <c r="M68" s="1037"/>
      <c r="N68" s="1037"/>
      <c r="O68" s="1037"/>
      <c r="P68" s="1038"/>
      <c r="Q68" s="1039">
        <v>3494</v>
      </c>
      <c r="R68" s="1033"/>
      <c r="S68" s="1033"/>
      <c r="T68" s="1033"/>
      <c r="U68" s="1033"/>
      <c r="V68" s="1033">
        <v>2787</v>
      </c>
      <c r="W68" s="1033"/>
      <c r="X68" s="1033"/>
      <c r="Y68" s="1033"/>
      <c r="Z68" s="1033"/>
      <c r="AA68" s="1033">
        <v>707</v>
      </c>
      <c r="AB68" s="1033"/>
      <c r="AC68" s="1033"/>
      <c r="AD68" s="1033"/>
      <c r="AE68" s="1033"/>
      <c r="AF68" s="1033">
        <v>21</v>
      </c>
      <c r="AG68" s="1033"/>
      <c r="AH68" s="1033"/>
      <c r="AI68" s="1033"/>
      <c r="AJ68" s="1033"/>
      <c r="AK68" s="1033">
        <v>1108</v>
      </c>
      <c r="AL68" s="1033"/>
      <c r="AM68" s="1033"/>
      <c r="AN68" s="1033"/>
      <c r="AO68" s="1033"/>
      <c r="AP68" s="1033">
        <v>141</v>
      </c>
      <c r="AQ68" s="1033"/>
      <c r="AR68" s="1033"/>
      <c r="AS68" s="1033"/>
      <c r="AT68" s="1033"/>
      <c r="AU68" s="1033">
        <v>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585</v>
      </c>
      <c r="C69" s="1026"/>
      <c r="D69" s="1026"/>
      <c r="E69" s="1026"/>
      <c r="F69" s="1026"/>
      <c r="G69" s="1026"/>
      <c r="H69" s="1026"/>
      <c r="I69" s="1026"/>
      <c r="J69" s="1026"/>
      <c r="K69" s="1026"/>
      <c r="L69" s="1026"/>
      <c r="M69" s="1026"/>
      <c r="N69" s="1026"/>
      <c r="O69" s="1026"/>
      <c r="P69" s="1027"/>
      <c r="Q69" s="1028">
        <v>9353</v>
      </c>
      <c r="R69" s="1022"/>
      <c r="S69" s="1022"/>
      <c r="T69" s="1022"/>
      <c r="U69" s="1022"/>
      <c r="V69" s="1022">
        <v>8371</v>
      </c>
      <c r="W69" s="1022"/>
      <c r="X69" s="1022"/>
      <c r="Y69" s="1022"/>
      <c r="Z69" s="1022"/>
      <c r="AA69" s="1022">
        <v>982</v>
      </c>
      <c r="AB69" s="1022"/>
      <c r="AC69" s="1022"/>
      <c r="AD69" s="1022"/>
      <c r="AE69" s="1022"/>
      <c r="AF69" s="1022">
        <v>982</v>
      </c>
      <c r="AG69" s="1022"/>
      <c r="AH69" s="1022"/>
      <c r="AI69" s="1022"/>
      <c r="AJ69" s="1022"/>
      <c r="AK69" s="1022">
        <v>0</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586</v>
      </c>
      <c r="C70" s="1026"/>
      <c r="D70" s="1026"/>
      <c r="E70" s="1026"/>
      <c r="F70" s="1026"/>
      <c r="G70" s="1026"/>
      <c r="H70" s="1026"/>
      <c r="I70" s="1026"/>
      <c r="J70" s="1026"/>
      <c r="K70" s="1026"/>
      <c r="L70" s="1026"/>
      <c r="M70" s="1026"/>
      <c r="N70" s="1026"/>
      <c r="O70" s="1026"/>
      <c r="P70" s="1027"/>
      <c r="Q70" s="1028">
        <v>2250</v>
      </c>
      <c r="R70" s="1022"/>
      <c r="S70" s="1022"/>
      <c r="T70" s="1022"/>
      <c r="U70" s="1022"/>
      <c r="V70" s="1022">
        <v>2237</v>
      </c>
      <c r="W70" s="1022"/>
      <c r="X70" s="1022"/>
      <c r="Y70" s="1022"/>
      <c r="Z70" s="1022"/>
      <c r="AA70" s="1022">
        <v>13</v>
      </c>
      <c r="AB70" s="1022"/>
      <c r="AC70" s="1022"/>
      <c r="AD70" s="1022"/>
      <c r="AE70" s="1022"/>
      <c r="AF70" s="1022">
        <v>13</v>
      </c>
      <c r="AG70" s="1022"/>
      <c r="AH70" s="1022"/>
      <c r="AI70" s="1022"/>
      <c r="AJ70" s="1022"/>
      <c r="AK70" s="1022">
        <v>0</v>
      </c>
      <c r="AL70" s="1022"/>
      <c r="AM70" s="1022"/>
      <c r="AN70" s="1022"/>
      <c r="AO70" s="1022"/>
      <c r="AP70" s="1022">
        <v>968</v>
      </c>
      <c r="AQ70" s="1022"/>
      <c r="AR70" s="1022"/>
      <c r="AS70" s="1022"/>
      <c r="AT70" s="1022"/>
      <c r="AU70" s="1022">
        <v>288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587</v>
      </c>
      <c r="C71" s="1026"/>
      <c r="D71" s="1026"/>
      <c r="E71" s="1026"/>
      <c r="F71" s="1026"/>
      <c r="G71" s="1026"/>
      <c r="H71" s="1026"/>
      <c r="I71" s="1026"/>
      <c r="J71" s="1026"/>
      <c r="K71" s="1026"/>
      <c r="L71" s="1026"/>
      <c r="M71" s="1026"/>
      <c r="N71" s="1026"/>
      <c r="O71" s="1026"/>
      <c r="P71" s="1027"/>
      <c r="Q71" s="1028">
        <v>292</v>
      </c>
      <c r="R71" s="1022"/>
      <c r="S71" s="1022"/>
      <c r="T71" s="1022"/>
      <c r="U71" s="1022"/>
      <c r="V71" s="1022">
        <v>261</v>
      </c>
      <c r="W71" s="1022"/>
      <c r="X71" s="1022"/>
      <c r="Y71" s="1022"/>
      <c r="Z71" s="1022"/>
      <c r="AA71" s="1022">
        <v>32</v>
      </c>
      <c r="AB71" s="1022"/>
      <c r="AC71" s="1022"/>
      <c r="AD71" s="1022"/>
      <c r="AE71" s="1022"/>
      <c r="AF71" s="1022">
        <v>32</v>
      </c>
      <c r="AG71" s="1022"/>
      <c r="AH71" s="1022"/>
      <c r="AI71" s="1022"/>
      <c r="AJ71" s="1022"/>
      <c r="AK71" s="1022">
        <v>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588</v>
      </c>
      <c r="C72" s="1026"/>
      <c r="D72" s="1026"/>
      <c r="E72" s="1026"/>
      <c r="F72" s="1026"/>
      <c r="G72" s="1026"/>
      <c r="H72" s="1026"/>
      <c r="I72" s="1026"/>
      <c r="J72" s="1026"/>
      <c r="K72" s="1026"/>
      <c r="L72" s="1026"/>
      <c r="M72" s="1026"/>
      <c r="N72" s="1026"/>
      <c r="O72" s="1026"/>
      <c r="P72" s="1027"/>
      <c r="Q72" s="1028">
        <v>147007</v>
      </c>
      <c r="R72" s="1022"/>
      <c r="S72" s="1022"/>
      <c r="T72" s="1022"/>
      <c r="U72" s="1022"/>
      <c r="V72" s="1022">
        <v>142454</v>
      </c>
      <c r="W72" s="1022"/>
      <c r="X72" s="1022"/>
      <c r="Y72" s="1022"/>
      <c r="Z72" s="1022"/>
      <c r="AA72" s="1022">
        <v>4552</v>
      </c>
      <c r="AB72" s="1022"/>
      <c r="AC72" s="1022"/>
      <c r="AD72" s="1022"/>
      <c r="AE72" s="1022"/>
      <c r="AF72" s="1022">
        <v>4552</v>
      </c>
      <c r="AG72" s="1022"/>
      <c r="AH72" s="1022"/>
      <c r="AI72" s="1022"/>
      <c r="AJ72" s="1022"/>
      <c r="AK72" s="1022">
        <v>1023</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589</v>
      </c>
      <c r="C73" s="1026"/>
      <c r="D73" s="1026"/>
      <c r="E73" s="1026"/>
      <c r="F73" s="1026"/>
      <c r="G73" s="1026"/>
      <c r="H73" s="1026"/>
      <c r="I73" s="1026"/>
      <c r="J73" s="1026"/>
      <c r="K73" s="1026"/>
      <c r="L73" s="1026"/>
      <c r="M73" s="1026"/>
      <c r="N73" s="1026"/>
      <c r="O73" s="1026"/>
      <c r="P73" s="1027"/>
      <c r="Q73" s="1028">
        <v>988</v>
      </c>
      <c r="R73" s="1022"/>
      <c r="S73" s="1022"/>
      <c r="T73" s="1022"/>
      <c r="U73" s="1022"/>
      <c r="V73" s="1022">
        <v>913</v>
      </c>
      <c r="W73" s="1022"/>
      <c r="X73" s="1022"/>
      <c r="Y73" s="1022"/>
      <c r="Z73" s="1022"/>
      <c r="AA73" s="1022">
        <v>75</v>
      </c>
      <c r="AB73" s="1022"/>
      <c r="AC73" s="1022"/>
      <c r="AD73" s="1022"/>
      <c r="AE73" s="1022"/>
      <c r="AF73" s="1022">
        <v>75</v>
      </c>
      <c r="AG73" s="1022"/>
      <c r="AH73" s="1022"/>
      <c r="AI73" s="1022"/>
      <c r="AJ73" s="1022"/>
      <c r="AK73" s="1022">
        <v>0</v>
      </c>
      <c r="AL73" s="1022"/>
      <c r="AM73" s="1022"/>
      <c r="AN73" s="1022"/>
      <c r="AO73" s="1022"/>
      <c r="AP73" s="1022">
        <v>0</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590</v>
      </c>
      <c r="C74" s="1026"/>
      <c r="D74" s="1026"/>
      <c r="E74" s="1026"/>
      <c r="F74" s="1026"/>
      <c r="G74" s="1026"/>
      <c r="H74" s="1026"/>
      <c r="I74" s="1026"/>
      <c r="J74" s="1026"/>
      <c r="K74" s="1026"/>
      <c r="L74" s="1026"/>
      <c r="M74" s="1026"/>
      <c r="N74" s="1026"/>
      <c r="O74" s="1026"/>
      <c r="P74" s="1027"/>
      <c r="Q74" s="1028">
        <v>33065</v>
      </c>
      <c r="R74" s="1022"/>
      <c r="S74" s="1022"/>
      <c r="T74" s="1022"/>
      <c r="U74" s="1022"/>
      <c r="V74" s="1022">
        <v>30130</v>
      </c>
      <c r="W74" s="1022"/>
      <c r="X74" s="1022"/>
      <c r="Y74" s="1022"/>
      <c r="Z74" s="1022"/>
      <c r="AA74" s="1022">
        <v>2935</v>
      </c>
      <c r="AB74" s="1022"/>
      <c r="AC74" s="1022"/>
      <c r="AD74" s="1022"/>
      <c r="AE74" s="1022"/>
      <c r="AF74" s="1022">
        <v>2935</v>
      </c>
      <c r="AG74" s="1022"/>
      <c r="AH74" s="1022"/>
      <c r="AI74" s="1022"/>
      <c r="AJ74" s="1022"/>
      <c r="AK74" s="1022">
        <v>4780</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591</v>
      </c>
      <c r="C75" s="1026"/>
      <c r="D75" s="1026"/>
      <c r="E75" s="1026"/>
      <c r="F75" s="1026"/>
      <c r="G75" s="1026"/>
      <c r="H75" s="1026"/>
      <c r="I75" s="1026"/>
      <c r="J75" s="1026"/>
      <c r="K75" s="1026"/>
      <c r="L75" s="1026"/>
      <c r="M75" s="1026"/>
      <c r="N75" s="1026"/>
      <c r="O75" s="1026"/>
      <c r="P75" s="1027"/>
      <c r="Q75" s="1029">
        <v>211</v>
      </c>
      <c r="R75" s="1030"/>
      <c r="S75" s="1030"/>
      <c r="T75" s="1030"/>
      <c r="U75" s="1031"/>
      <c r="V75" s="1032">
        <v>200</v>
      </c>
      <c r="W75" s="1030"/>
      <c r="X75" s="1030"/>
      <c r="Y75" s="1030"/>
      <c r="Z75" s="1031"/>
      <c r="AA75" s="1032">
        <v>11</v>
      </c>
      <c r="AB75" s="1030"/>
      <c r="AC75" s="1030"/>
      <c r="AD75" s="1030"/>
      <c r="AE75" s="1031"/>
      <c r="AF75" s="1032">
        <v>11</v>
      </c>
      <c r="AG75" s="1030"/>
      <c r="AH75" s="1030"/>
      <c r="AI75" s="1030"/>
      <c r="AJ75" s="1031"/>
      <c r="AK75" s="1032">
        <v>0</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592</v>
      </c>
      <c r="C76" s="1026"/>
      <c r="D76" s="1026"/>
      <c r="E76" s="1026"/>
      <c r="F76" s="1026"/>
      <c r="G76" s="1026"/>
      <c r="H76" s="1026"/>
      <c r="I76" s="1026"/>
      <c r="J76" s="1026"/>
      <c r="K76" s="1026"/>
      <c r="L76" s="1026"/>
      <c r="M76" s="1026"/>
      <c r="N76" s="1026"/>
      <c r="O76" s="1026"/>
      <c r="P76" s="1027"/>
      <c r="Q76" s="1029">
        <v>17</v>
      </c>
      <c r="R76" s="1030"/>
      <c r="S76" s="1030"/>
      <c r="T76" s="1030"/>
      <c r="U76" s="1031"/>
      <c r="V76" s="1032">
        <v>14</v>
      </c>
      <c r="W76" s="1030"/>
      <c r="X76" s="1030"/>
      <c r="Y76" s="1030"/>
      <c r="Z76" s="1031"/>
      <c r="AA76" s="1032">
        <v>3</v>
      </c>
      <c r="AB76" s="1030"/>
      <c r="AC76" s="1030"/>
      <c r="AD76" s="1030"/>
      <c r="AE76" s="1031"/>
      <c r="AF76" s="1032">
        <v>3</v>
      </c>
      <c r="AG76" s="1030"/>
      <c r="AH76" s="1030"/>
      <c r="AI76" s="1030"/>
      <c r="AJ76" s="1031"/>
      <c r="AK76" s="1032">
        <v>0</v>
      </c>
      <c r="AL76" s="1030"/>
      <c r="AM76" s="1030"/>
      <c r="AN76" s="1030"/>
      <c r="AO76" s="1031"/>
      <c r="AP76" s="1032">
        <v>0</v>
      </c>
      <c r="AQ76" s="1030"/>
      <c r="AR76" s="1030"/>
      <c r="AS76" s="1030"/>
      <c r="AT76" s="1031"/>
      <c r="AU76" s="1032">
        <v>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307</v>
      </c>
      <c r="AG109" s="945"/>
      <c r="AH109" s="945"/>
      <c r="AI109" s="945"/>
      <c r="AJ109" s="946"/>
      <c r="AK109" s="947" t="s">
        <v>306</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307</v>
      </c>
      <c r="BW109" s="945"/>
      <c r="BX109" s="945"/>
      <c r="BY109" s="945"/>
      <c r="BZ109" s="946"/>
      <c r="CA109" s="947" t="s">
        <v>306</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307</v>
      </c>
      <c r="DM109" s="945"/>
      <c r="DN109" s="945"/>
      <c r="DO109" s="945"/>
      <c r="DP109" s="946"/>
      <c r="DQ109" s="947" t="s">
        <v>306</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321376</v>
      </c>
      <c r="AB110" s="938"/>
      <c r="AC110" s="938"/>
      <c r="AD110" s="938"/>
      <c r="AE110" s="939"/>
      <c r="AF110" s="940">
        <v>325994</v>
      </c>
      <c r="AG110" s="938"/>
      <c r="AH110" s="938"/>
      <c r="AI110" s="938"/>
      <c r="AJ110" s="939"/>
      <c r="AK110" s="940">
        <v>332563</v>
      </c>
      <c r="AL110" s="938"/>
      <c r="AM110" s="938"/>
      <c r="AN110" s="938"/>
      <c r="AO110" s="939"/>
      <c r="AP110" s="941">
        <v>17.100000000000001</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3302896</v>
      </c>
      <c r="BR110" s="885"/>
      <c r="BS110" s="885"/>
      <c r="BT110" s="885"/>
      <c r="BU110" s="885"/>
      <c r="BV110" s="885">
        <v>3359283</v>
      </c>
      <c r="BW110" s="885"/>
      <c r="BX110" s="885"/>
      <c r="BY110" s="885"/>
      <c r="BZ110" s="885"/>
      <c r="CA110" s="885">
        <v>3231710</v>
      </c>
      <c r="CB110" s="885"/>
      <c r="CC110" s="885"/>
      <c r="CD110" s="885"/>
      <c r="CE110" s="885"/>
      <c r="CF110" s="909">
        <v>166.3</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433</v>
      </c>
      <c r="DH110" s="885"/>
      <c r="DI110" s="885"/>
      <c r="DJ110" s="885"/>
      <c r="DK110" s="885"/>
      <c r="DL110" s="885" t="s">
        <v>407</v>
      </c>
      <c r="DM110" s="885"/>
      <c r="DN110" s="885"/>
      <c r="DO110" s="885"/>
      <c r="DP110" s="885"/>
      <c r="DQ110" s="885" t="s">
        <v>433</v>
      </c>
      <c r="DR110" s="885"/>
      <c r="DS110" s="885"/>
      <c r="DT110" s="885"/>
      <c r="DU110" s="885"/>
      <c r="DV110" s="886" t="s">
        <v>407</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433</v>
      </c>
      <c r="AB111" s="966"/>
      <c r="AC111" s="966"/>
      <c r="AD111" s="966"/>
      <c r="AE111" s="967"/>
      <c r="AF111" s="968" t="s">
        <v>433</v>
      </c>
      <c r="AG111" s="966"/>
      <c r="AH111" s="966"/>
      <c r="AI111" s="966"/>
      <c r="AJ111" s="967"/>
      <c r="AK111" s="968" t="s">
        <v>407</v>
      </c>
      <c r="AL111" s="966"/>
      <c r="AM111" s="966"/>
      <c r="AN111" s="966"/>
      <c r="AO111" s="967"/>
      <c r="AP111" s="969" t="s">
        <v>433</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t="s">
        <v>433</v>
      </c>
      <c r="BR111" s="857"/>
      <c r="BS111" s="857"/>
      <c r="BT111" s="857"/>
      <c r="BU111" s="857"/>
      <c r="BV111" s="857" t="s">
        <v>436</v>
      </c>
      <c r="BW111" s="857"/>
      <c r="BX111" s="857"/>
      <c r="BY111" s="857"/>
      <c r="BZ111" s="857"/>
      <c r="CA111" s="857" t="s">
        <v>436</v>
      </c>
      <c r="CB111" s="857"/>
      <c r="CC111" s="857"/>
      <c r="CD111" s="857"/>
      <c r="CE111" s="857"/>
      <c r="CF111" s="918" t="s">
        <v>436</v>
      </c>
      <c r="CG111" s="919"/>
      <c r="CH111" s="919"/>
      <c r="CI111" s="919"/>
      <c r="CJ111" s="919"/>
      <c r="CK111" s="974"/>
      <c r="CL111" s="861"/>
      <c r="CM111" s="864" t="s">
        <v>437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407</v>
      </c>
      <c r="DH111" s="857"/>
      <c r="DI111" s="857"/>
      <c r="DJ111" s="857"/>
      <c r="DK111" s="857"/>
      <c r="DL111" s="857" t="s">
        <v>436</v>
      </c>
      <c r="DM111" s="857"/>
      <c r="DN111" s="857"/>
      <c r="DO111" s="857"/>
      <c r="DP111" s="857"/>
      <c r="DQ111" s="857" t="s">
        <v>433</v>
      </c>
      <c r="DR111" s="857"/>
      <c r="DS111" s="857"/>
      <c r="DT111" s="857"/>
      <c r="DU111" s="857"/>
      <c r="DV111" s="834" t="s">
        <v>407</v>
      </c>
      <c r="DW111" s="834"/>
      <c r="DX111" s="834"/>
      <c r="DY111" s="834"/>
      <c r="DZ111" s="835"/>
    </row>
    <row r="112" spans="1:131" s="246" customFormat="1" ht="26.25" customHeight="1" x14ac:dyDescent="0.15">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407</v>
      </c>
      <c r="AG112" s="820"/>
      <c r="AH112" s="820"/>
      <c r="AI112" s="820"/>
      <c r="AJ112" s="821"/>
      <c r="AK112" s="822" t="s">
        <v>436</v>
      </c>
      <c r="AL112" s="820"/>
      <c r="AM112" s="820"/>
      <c r="AN112" s="820"/>
      <c r="AO112" s="821"/>
      <c r="AP112" s="867" t="s">
        <v>436</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294306</v>
      </c>
      <c r="BR112" s="857"/>
      <c r="BS112" s="857"/>
      <c r="BT112" s="857"/>
      <c r="BU112" s="857"/>
      <c r="BV112" s="857">
        <v>260254</v>
      </c>
      <c r="BW112" s="857"/>
      <c r="BX112" s="857"/>
      <c r="BY112" s="857"/>
      <c r="BZ112" s="857"/>
      <c r="CA112" s="857">
        <v>306897</v>
      </c>
      <c r="CB112" s="857"/>
      <c r="CC112" s="857"/>
      <c r="CD112" s="857"/>
      <c r="CE112" s="857"/>
      <c r="CF112" s="918">
        <v>15.8</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436</v>
      </c>
      <c r="DH112" s="857"/>
      <c r="DI112" s="857"/>
      <c r="DJ112" s="857"/>
      <c r="DK112" s="857"/>
      <c r="DL112" s="857" t="s">
        <v>407</v>
      </c>
      <c r="DM112" s="857"/>
      <c r="DN112" s="857"/>
      <c r="DO112" s="857"/>
      <c r="DP112" s="857"/>
      <c r="DQ112" s="857" t="s">
        <v>436</v>
      </c>
      <c r="DR112" s="857"/>
      <c r="DS112" s="857"/>
      <c r="DT112" s="857"/>
      <c r="DU112" s="857"/>
      <c r="DV112" s="834" t="s">
        <v>407</v>
      </c>
      <c r="DW112" s="834"/>
      <c r="DX112" s="834"/>
      <c r="DY112" s="834"/>
      <c r="DZ112" s="835"/>
    </row>
    <row r="113" spans="1:130" s="246" customFormat="1" ht="26.25" customHeight="1" x14ac:dyDescent="0.15">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49055</v>
      </c>
      <c r="AB113" s="966"/>
      <c r="AC113" s="966"/>
      <c r="AD113" s="966"/>
      <c r="AE113" s="967"/>
      <c r="AF113" s="968">
        <v>39325</v>
      </c>
      <c r="AG113" s="966"/>
      <c r="AH113" s="966"/>
      <c r="AI113" s="966"/>
      <c r="AJ113" s="967"/>
      <c r="AK113" s="968">
        <v>58902</v>
      </c>
      <c r="AL113" s="966"/>
      <c r="AM113" s="966"/>
      <c r="AN113" s="966"/>
      <c r="AO113" s="967"/>
      <c r="AP113" s="969">
        <v>3</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90805</v>
      </c>
      <c r="BR113" s="857"/>
      <c r="BS113" s="857"/>
      <c r="BT113" s="857"/>
      <c r="BU113" s="857"/>
      <c r="BV113" s="857">
        <v>133506</v>
      </c>
      <c r="BW113" s="857"/>
      <c r="BX113" s="857"/>
      <c r="BY113" s="857"/>
      <c r="BZ113" s="857"/>
      <c r="CA113" s="857">
        <v>295166</v>
      </c>
      <c r="CB113" s="857"/>
      <c r="CC113" s="857"/>
      <c r="CD113" s="857"/>
      <c r="CE113" s="857"/>
      <c r="CF113" s="918">
        <v>15.2</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407</v>
      </c>
      <c r="DH113" s="820"/>
      <c r="DI113" s="820"/>
      <c r="DJ113" s="820"/>
      <c r="DK113" s="821"/>
      <c r="DL113" s="822" t="s">
        <v>407</v>
      </c>
      <c r="DM113" s="820"/>
      <c r="DN113" s="820"/>
      <c r="DO113" s="820"/>
      <c r="DP113" s="821"/>
      <c r="DQ113" s="822" t="s">
        <v>407</v>
      </c>
      <c r="DR113" s="820"/>
      <c r="DS113" s="820"/>
      <c r="DT113" s="820"/>
      <c r="DU113" s="821"/>
      <c r="DV113" s="867" t="s">
        <v>407</v>
      </c>
      <c r="DW113" s="868"/>
      <c r="DX113" s="868"/>
      <c r="DY113" s="868"/>
      <c r="DZ113" s="869"/>
    </row>
    <row r="114" spans="1:130" s="246" customFormat="1" ht="26.25" customHeight="1" x14ac:dyDescent="0.15">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4007</v>
      </c>
      <c r="AB114" s="820"/>
      <c r="AC114" s="820"/>
      <c r="AD114" s="820"/>
      <c r="AE114" s="821"/>
      <c r="AF114" s="822">
        <v>7177</v>
      </c>
      <c r="AG114" s="820"/>
      <c r="AH114" s="820"/>
      <c r="AI114" s="820"/>
      <c r="AJ114" s="821"/>
      <c r="AK114" s="822">
        <v>6149</v>
      </c>
      <c r="AL114" s="820"/>
      <c r="AM114" s="820"/>
      <c r="AN114" s="820"/>
      <c r="AO114" s="821"/>
      <c r="AP114" s="867">
        <v>0.3</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224476</v>
      </c>
      <c r="BR114" s="857"/>
      <c r="BS114" s="857"/>
      <c r="BT114" s="857"/>
      <c r="BU114" s="857"/>
      <c r="BV114" s="857">
        <v>158848</v>
      </c>
      <c r="BW114" s="857"/>
      <c r="BX114" s="857"/>
      <c r="BY114" s="857"/>
      <c r="BZ114" s="857"/>
      <c r="CA114" s="857">
        <v>84487</v>
      </c>
      <c r="CB114" s="857"/>
      <c r="CC114" s="857"/>
      <c r="CD114" s="857"/>
      <c r="CE114" s="857"/>
      <c r="CF114" s="918">
        <v>4.3</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433</v>
      </c>
      <c r="DH114" s="820"/>
      <c r="DI114" s="820"/>
      <c r="DJ114" s="820"/>
      <c r="DK114" s="821"/>
      <c r="DL114" s="822" t="s">
        <v>407</v>
      </c>
      <c r="DM114" s="820"/>
      <c r="DN114" s="820"/>
      <c r="DO114" s="820"/>
      <c r="DP114" s="821"/>
      <c r="DQ114" s="822" t="s">
        <v>407</v>
      </c>
      <c r="DR114" s="820"/>
      <c r="DS114" s="820"/>
      <c r="DT114" s="820"/>
      <c r="DU114" s="821"/>
      <c r="DV114" s="867" t="s">
        <v>407</v>
      </c>
      <c r="DW114" s="868"/>
      <c r="DX114" s="868"/>
      <c r="DY114" s="868"/>
      <c r="DZ114" s="869"/>
    </row>
    <row r="115" spans="1:130" s="246" customFormat="1" ht="26.25" customHeight="1" x14ac:dyDescent="0.15">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407</v>
      </c>
      <c r="AB115" s="966"/>
      <c r="AC115" s="966"/>
      <c r="AD115" s="966"/>
      <c r="AE115" s="967"/>
      <c r="AF115" s="968" t="s">
        <v>436</v>
      </c>
      <c r="AG115" s="966"/>
      <c r="AH115" s="966"/>
      <c r="AI115" s="966"/>
      <c r="AJ115" s="967"/>
      <c r="AK115" s="968" t="s">
        <v>433</v>
      </c>
      <c r="AL115" s="966"/>
      <c r="AM115" s="966"/>
      <c r="AN115" s="966"/>
      <c r="AO115" s="967"/>
      <c r="AP115" s="969" t="s">
        <v>407</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t="s">
        <v>436</v>
      </c>
      <c r="BR115" s="857"/>
      <c r="BS115" s="857"/>
      <c r="BT115" s="857"/>
      <c r="BU115" s="857"/>
      <c r="BV115" s="857" t="s">
        <v>407</v>
      </c>
      <c r="BW115" s="857"/>
      <c r="BX115" s="857"/>
      <c r="BY115" s="857"/>
      <c r="BZ115" s="857"/>
      <c r="CA115" s="857" t="s">
        <v>407</v>
      </c>
      <c r="CB115" s="857"/>
      <c r="CC115" s="857"/>
      <c r="CD115" s="857"/>
      <c r="CE115" s="857"/>
      <c r="CF115" s="918" t="s">
        <v>407</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407</v>
      </c>
      <c r="DH115" s="820"/>
      <c r="DI115" s="820"/>
      <c r="DJ115" s="820"/>
      <c r="DK115" s="821"/>
      <c r="DL115" s="822" t="s">
        <v>407</v>
      </c>
      <c r="DM115" s="820"/>
      <c r="DN115" s="820"/>
      <c r="DO115" s="820"/>
      <c r="DP115" s="821"/>
      <c r="DQ115" s="822" t="s">
        <v>407</v>
      </c>
      <c r="DR115" s="820"/>
      <c r="DS115" s="820"/>
      <c r="DT115" s="820"/>
      <c r="DU115" s="821"/>
      <c r="DV115" s="867" t="s">
        <v>407</v>
      </c>
      <c r="DW115" s="868"/>
      <c r="DX115" s="868"/>
      <c r="DY115" s="868"/>
      <c r="DZ115" s="869"/>
    </row>
    <row r="116" spans="1:130" s="246" customFormat="1" ht="26.25" customHeight="1" x14ac:dyDescent="0.15">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433</v>
      </c>
      <c r="AB116" s="820"/>
      <c r="AC116" s="820"/>
      <c r="AD116" s="820"/>
      <c r="AE116" s="821"/>
      <c r="AF116" s="822" t="s">
        <v>436</v>
      </c>
      <c r="AG116" s="820"/>
      <c r="AH116" s="820"/>
      <c r="AI116" s="820"/>
      <c r="AJ116" s="821"/>
      <c r="AK116" s="822" t="s">
        <v>433</v>
      </c>
      <c r="AL116" s="820"/>
      <c r="AM116" s="820"/>
      <c r="AN116" s="820"/>
      <c r="AO116" s="821"/>
      <c r="AP116" s="867" t="s">
        <v>407</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407</v>
      </c>
      <c r="BR116" s="857"/>
      <c r="BS116" s="857"/>
      <c r="BT116" s="857"/>
      <c r="BU116" s="857"/>
      <c r="BV116" s="857" t="s">
        <v>433</v>
      </c>
      <c r="BW116" s="857"/>
      <c r="BX116" s="857"/>
      <c r="BY116" s="857"/>
      <c r="BZ116" s="857"/>
      <c r="CA116" s="857" t="s">
        <v>433</v>
      </c>
      <c r="CB116" s="857"/>
      <c r="CC116" s="857"/>
      <c r="CD116" s="857"/>
      <c r="CE116" s="857"/>
      <c r="CF116" s="918" t="s">
        <v>407</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407</v>
      </c>
      <c r="DH116" s="820"/>
      <c r="DI116" s="820"/>
      <c r="DJ116" s="820"/>
      <c r="DK116" s="821"/>
      <c r="DL116" s="822" t="s">
        <v>407</v>
      </c>
      <c r="DM116" s="820"/>
      <c r="DN116" s="820"/>
      <c r="DO116" s="820"/>
      <c r="DP116" s="821"/>
      <c r="DQ116" s="822" t="s">
        <v>407</v>
      </c>
      <c r="DR116" s="820"/>
      <c r="DS116" s="820"/>
      <c r="DT116" s="820"/>
      <c r="DU116" s="821"/>
      <c r="DV116" s="867" t="s">
        <v>407</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374438</v>
      </c>
      <c r="AB117" s="952"/>
      <c r="AC117" s="952"/>
      <c r="AD117" s="952"/>
      <c r="AE117" s="953"/>
      <c r="AF117" s="954">
        <v>372496</v>
      </c>
      <c r="AG117" s="952"/>
      <c r="AH117" s="952"/>
      <c r="AI117" s="952"/>
      <c r="AJ117" s="953"/>
      <c r="AK117" s="954">
        <v>397614</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456</v>
      </c>
      <c r="BR117" s="857"/>
      <c r="BS117" s="857"/>
      <c r="BT117" s="857"/>
      <c r="BU117" s="857"/>
      <c r="BV117" s="857" t="s">
        <v>457</v>
      </c>
      <c r="BW117" s="857"/>
      <c r="BX117" s="857"/>
      <c r="BY117" s="857"/>
      <c r="BZ117" s="857"/>
      <c r="CA117" s="857" t="s">
        <v>458</v>
      </c>
      <c r="CB117" s="857"/>
      <c r="CC117" s="857"/>
      <c r="CD117" s="857"/>
      <c r="CE117" s="857"/>
      <c r="CF117" s="918" t="s">
        <v>459</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459</v>
      </c>
      <c r="DH117" s="820"/>
      <c r="DI117" s="820"/>
      <c r="DJ117" s="820"/>
      <c r="DK117" s="821"/>
      <c r="DL117" s="822" t="s">
        <v>461</v>
      </c>
      <c r="DM117" s="820"/>
      <c r="DN117" s="820"/>
      <c r="DO117" s="820"/>
      <c r="DP117" s="821"/>
      <c r="DQ117" s="822" t="s">
        <v>461</v>
      </c>
      <c r="DR117" s="820"/>
      <c r="DS117" s="820"/>
      <c r="DT117" s="820"/>
      <c r="DU117" s="821"/>
      <c r="DV117" s="867" t="s">
        <v>461</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307</v>
      </c>
      <c r="AG118" s="945"/>
      <c r="AH118" s="945"/>
      <c r="AI118" s="945"/>
      <c r="AJ118" s="946"/>
      <c r="AK118" s="947" t="s">
        <v>306</v>
      </c>
      <c r="AL118" s="945"/>
      <c r="AM118" s="945"/>
      <c r="AN118" s="945"/>
      <c r="AO118" s="946"/>
      <c r="AP118" s="948" t="s">
        <v>427</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433</v>
      </c>
      <c r="BR118" s="888"/>
      <c r="BS118" s="888"/>
      <c r="BT118" s="888"/>
      <c r="BU118" s="888"/>
      <c r="BV118" s="888" t="s">
        <v>463</v>
      </c>
      <c r="BW118" s="888"/>
      <c r="BX118" s="888"/>
      <c r="BY118" s="888"/>
      <c r="BZ118" s="888"/>
      <c r="CA118" s="888" t="s">
        <v>433</v>
      </c>
      <c r="CB118" s="888"/>
      <c r="CC118" s="888"/>
      <c r="CD118" s="888"/>
      <c r="CE118" s="888"/>
      <c r="CF118" s="918" t="s">
        <v>461</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465</v>
      </c>
      <c r="DH118" s="820"/>
      <c r="DI118" s="820"/>
      <c r="DJ118" s="820"/>
      <c r="DK118" s="821"/>
      <c r="DL118" s="822" t="s">
        <v>463</v>
      </c>
      <c r="DM118" s="820"/>
      <c r="DN118" s="820"/>
      <c r="DO118" s="820"/>
      <c r="DP118" s="821"/>
      <c r="DQ118" s="822" t="s">
        <v>466</v>
      </c>
      <c r="DR118" s="820"/>
      <c r="DS118" s="820"/>
      <c r="DT118" s="820"/>
      <c r="DU118" s="821"/>
      <c r="DV118" s="867" t="s">
        <v>459</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461</v>
      </c>
      <c r="AB119" s="938"/>
      <c r="AC119" s="938"/>
      <c r="AD119" s="938"/>
      <c r="AE119" s="939"/>
      <c r="AF119" s="940" t="s">
        <v>465</v>
      </c>
      <c r="AG119" s="938"/>
      <c r="AH119" s="938"/>
      <c r="AI119" s="938"/>
      <c r="AJ119" s="939"/>
      <c r="AK119" s="940" t="s">
        <v>465</v>
      </c>
      <c r="AL119" s="938"/>
      <c r="AM119" s="938"/>
      <c r="AN119" s="938"/>
      <c r="AO119" s="939"/>
      <c r="AP119" s="941" t="s">
        <v>467</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468</v>
      </c>
      <c r="BP119" s="921"/>
      <c r="BQ119" s="925">
        <v>3912483</v>
      </c>
      <c r="BR119" s="888"/>
      <c r="BS119" s="888"/>
      <c r="BT119" s="888"/>
      <c r="BU119" s="888"/>
      <c r="BV119" s="888">
        <v>3911891</v>
      </c>
      <c r="BW119" s="888"/>
      <c r="BX119" s="888"/>
      <c r="BY119" s="888"/>
      <c r="BZ119" s="888"/>
      <c r="CA119" s="888">
        <v>3918260</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461</v>
      </c>
      <c r="DH119" s="803"/>
      <c r="DI119" s="803"/>
      <c r="DJ119" s="803"/>
      <c r="DK119" s="804"/>
      <c r="DL119" s="805" t="s">
        <v>461</v>
      </c>
      <c r="DM119" s="803"/>
      <c r="DN119" s="803"/>
      <c r="DO119" s="803"/>
      <c r="DP119" s="804"/>
      <c r="DQ119" s="805" t="s">
        <v>470</v>
      </c>
      <c r="DR119" s="803"/>
      <c r="DS119" s="803"/>
      <c r="DT119" s="803"/>
      <c r="DU119" s="804"/>
      <c r="DV119" s="891" t="s">
        <v>461</v>
      </c>
      <c r="DW119" s="892"/>
      <c r="DX119" s="892"/>
      <c r="DY119" s="892"/>
      <c r="DZ119" s="893"/>
    </row>
    <row r="120" spans="1:130" s="246" customFormat="1" ht="26.25" customHeight="1" x14ac:dyDescent="0.15">
      <c r="A120" s="860"/>
      <c r="B120" s="861"/>
      <c r="C120" s="864" t="s">
        <v>437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471</v>
      </c>
      <c r="AB120" s="820"/>
      <c r="AC120" s="820"/>
      <c r="AD120" s="820"/>
      <c r="AE120" s="821"/>
      <c r="AF120" s="822" t="s">
        <v>459</v>
      </c>
      <c r="AG120" s="820"/>
      <c r="AH120" s="820"/>
      <c r="AI120" s="820"/>
      <c r="AJ120" s="821"/>
      <c r="AK120" s="822" t="s">
        <v>467</v>
      </c>
      <c r="AL120" s="820"/>
      <c r="AM120" s="820"/>
      <c r="AN120" s="820"/>
      <c r="AO120" s="821"/>
      <c r="AP120" s="867" t="s">
        <v>459</v>
      </c>
      <c r="AQ120" s="868"/>
      <c r="AR120" s="868"/>
      <c r="AS120" s="868"/>
      <c r="AT120" s="869"/>
      <c r="AU120" s="926" t="s">
        <v>472</v>
      </c>
      <c r="AV120" s="927"/>
      <c r="AW120" s="927"/>
      <c r="AX120" s="927"/>
      <c r="AY120" s="928"/>
      <c r="AZ120" s="903" t="s">
        <v>473</v>
      </c>
      <c r="BA120" s="848"/>
      <c r="BB120" s="848"/>
      <c r="BC120" s="848"/>
      <c r="BD120" s="848"/>
      <c r="BE120" s="848"/>
      <c r="BF120" s="848"/>
      <c r="BG120" s="848"/>
      <c r="BH120" s="848"/>
      <c r="BI120" s="848"/>
      <c r="BJ120" s="848"/>
      <c r="BK120" s="848"/>
      <c r="BL120" s="848"/>
      <c r="BM120" s="848"/>
      <c r="BN120" s="848"/>
      <c r="BO120" s="848"/>
      <c r="BP120" s="849"/>
      <c r="BQ120" s="904">
        <v>2022111</v>
      </c>
      <c r="BR120" s="885"/>
      <c r="BS120" s="885"/>
      <c r="BT120" s="885"/>
      <c r="BU120" s="885"/>
      <c r="BV120" s="885">
        <v>2103117</v>
      </c>
      <c r="BW120" s="885"/>
      <c r="BX120" s="885"/>
      <c r="BY120" s="885"/>
      <c r="BZ120" s="885"/>
      <c r="CA120" s="885">
        <v>2329934</v>
      </c>
      <c r="CB120" s="885"/>
      <c r="CC120" s="885"/>
      <c r="CD120" s="885"/>
      <c r="CE120" s="885"/>
      <c r="CF120" s="909">
        <v>119.9</v>
      </c>
      <c r="CG120" s="910"/>
      <c r="CH120" s="910"/>
      <c r="CI120" s="910"/>
      <c r="CJ120" s="910"/>
      <c r="CK120" s="911" t="s">
        <v>474</v>
      </c>
      <c r="CL120" s="895"/>
      <c r="CM120" s="895"/>
      <c r="CN120" s="895"/>
      <c r="CO120" s="896"/>
      <c r="CP120" s="915" t="s">
        <v>475</v>
      </c>
      <c r="CQ120" s="916"/>
      <c r="CR120" s="916"/>
      <c r="CS120" s="916"/>
      <c r="CT120" s="916"/>
      <c r="CU120" s="916"/>
      <c r="CV120" s="916"/>
      <c r="CW120" s="916"/>
      <c r="CX120" s="916"/>
      <c r="CY120" s="916"/>
      <c r="CZ120" s="916"/>
      <c r="DA120" s="916"/>
      <c r="DB120" s="916"/>
      <c r="DC120" s="916"/>
      <c r="DD120" s="916"/>
      <c r="DE120" s="916"/>
      <c r="DF120" s="917"/>
      <c r="DG120" s="904">
        <v>294306</v>
      </c>
      <c r="DH120" s="885"/>
      <c r="DI120" s="885"/>
      <c r="DJ120" s="885"/>
      <c r="DK120" s="885"/>
      <c r="DL120" s="885">
        <v>260254</v>
      </c>
      <c r="DM120" s="885"/>
      <c r="DN120" s="885"/>
      <c r="DO120" s="885"/>
      <c r="DP120" s="885"/>
      <c r="DQ120" s="885">
        <v>306897</v>
      </c>
      <c r="DR120" s="885"/>
      <c r="DS120" s="885"/>
      <c r="DT120" s="885"/>
      <c r="DU120" s="885"/>
      <c r="DV120" s="886">
        <v>15.8</v>
      </c>
      <c r="DW120" s="886"/>
      <c r="DX120" s="886"/>
      <c r="DY120" s="886"/>
      <c r="DZ120" s="887"/>
    </row>
    <row r="121" spans="1:130" s="246" customFormat="1" ht="26.25" customHeight="1" x14ac:dyDescent="0.15">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459</v>
      </c>
      <c r="AB121" s="820"/>
      <c r="AC121" s="820"/>
      <c r="AD121" s="820"/>
      <c r="AE121" s="821"/>
      <c r="AF121" s="822" t="s">
        <v>459</v>
      </c>
      <c r="AG121" s="820"/>
      <c r="AH121" s="820"/>
      <c r="AI121" s="820"/>
      <c r="AJ121" s="821"/>
      <c r="AK121" s="822" t="s">
        <v>463</v>
      </c>
      <c r="AL121" s="820"/>
      <c r="AM121" s="820"/>
      <c r="AN121" s="820"/>
      <c r="AO121" s="821"/>
      <c r="AP121" s="867" t="s">
        <v>467</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v>110259</v>
      </c>
      <c r="BR121" s="857"/>
      <c r="BS121" s="857"/>
      <c r="BT121" s="857"/>
      <c r="BU121" s="857"/>
      <c r="BV121" s="857">
        <v>104057</v>
      </c>
      <c r="BW121" s="857"/>
      <c r="BX121" s="857"/>
      <c r="BY121" s="857"/>
      <c r="BZ121" s="857"/>
      <c r="CA121" s="857">
        <v>59569</v>
      </c>
      <c r="CB121" s="857"/>
      <c r="CC121" s="857"/>
      <c r="CD121" s="857"/>
      <c r="CE121" s="857"/>
      <c r="CF121" s="918">
        <v>3.1</v>
      </c>
      <c r="CG121" s="919"/>
      <c r="CH121" s="919"/>
      <c r="CI121" s="919"/>
      <c r="CJ121" s="919"/>
      <c r="CK121" s="912"/>
      <c r="CL121" s="898"/>
      <c r="CM121" s="898"/>
      <c r="CN121" s="898"/>
      <c r="CO121" s="899"/>
      <c r="CP121" s="878" t="s">
        <v>478</v>
      </c>
      <c r="CQ121" s="879"/>
      <c r="CR121" s="879"/>
      <c r="CS121" s="879"/>
      <c r="CT121" s="879"/>
      <c r="CU121" s="879"/>
      <c r="CV121" s="879"/>
      <c r="CW121" s="879"/>
      <c r="CX121" s="879"/>
      <c r="CY121" s="879"/>
      <c r="CZ121" s="879"/>
      <c r="DA121" s="879"/>
      <c r="DB121" s="879"/>
      <c r="DC121" s="879"/>
      <c r="DD121" s="879"/>
      <c r="DE121" s="879"/>
      <c r="DF121" s="880"/>
      <c r="DG121" s="856" t="s">
        <v>463</v>
      </c>
      <c r="DH121" s="857"/>
      <c r="DI121" s="857"/>
      <c r="DJ121" s="857"/>
      <c r="DK121" s="857"/>
      <c r="DL121" s="857" t="s">
        <v>129</v>
      </c>
      <c r="DM121" s="857"/>
      <c r="DN121" s="857"/>
      <c r="DO121" s="857"/>
      <c r="DP121" s="857"/>
      <c r="DQ121" s="857" t="s">
        <v>458</v>
      </c>
      <c r="DR121" s="857"/>
      <c r="DS121" s="857"/>
      <c r="DT121" s="857"/>
      <c r="DU121" s="857"/>
      <c r="DV121" s="834" t="s">
        <v>461</v>
      </c>
      <c r="DW121" s="834"/>
      <c r="DX121" s="834"/>
      <c r="DY121" s="834"/>
      <c r="DZ121" s="835"/>
    </row>
    <row r="122" spans="1:130" s="246" customFormat="1" ht="26.25" customHeight="1" x14ac:dyDescent="0.15">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433</v>
      </c>
      <c r="AB122" s="820"/>
      <c r="AC122" s="820"/>
      <c r="AD122" s="820"/>
      <c r="AE122" s="821"/>
      <c r="AF122" s="822" t="s">
        <v>459</v>
      </c>
      <c r="AG122" s="820"/>
      <c r="AH122" s="820"/>
      <c r="AI122" s="820"/>
      <c r="AJ122" s="821"/>
      <c r="AK122" s="822" t="s">
        <v>459</v>
      </c>
      <c r="AL122" s="820"/>
      <c r="AM122" s="820"/>
      <c r="AN122" s="820"/>
      <c r="AO122" s="821"/>
      <c r="AP122" s="867" t="s">
        <v>461</v>
      </c>
      <c r="AQ122" s="868"/>
      <c r="AR122" s="868"/>
      <c r="AS122" s="868"/>
      <c r="AT122" s="869"/>
      <c r="AU122" s="929"/>
      <c r="AV122" s="930"/>
      <c r="AW122" s="930"/>
      <c r="AX122" s="930"/>
      <c r="AY122" s="931"/>
      <c r="AZ122" s="922" t="s">
        <v>479</v>
      </c>
      <c r="BA122" s="923"/>
      <c r="BB122" s="923"/>
      <c r="BC122" s="923"/>
      <c r="BD122" s="923"/>
      <c r="BE122" s="923"/>
      <c r="BF122" s="923"/>
      <c r="BG122" s="923"/>
      <c r="BH122" s="923"/>
      <c r="BI122" s="923"/>
      <c r="BJ122" s="923"/>
      <c r="BK122" s="923"/>
      <c r="BL122" s="923"/>
      <c r="BM122" s="923"/>
      <c r="BN122" s="923"/>
      <c r="BO122" s="923"/>
      <c r="BP122" s="924"/>
      <c r="BQ122" s="925">
        <v>2265069</v>
      </c>
      <c r="BR122" s="888"/>
      <c r="BS122" s="888"/>
      <c r="BT122" s="888"/>
      <c r="BU122" s="888"/>
      <c r="BV122" s="888">
        <v>2220617</v>
      </c>
      <c r="BW122" s="888"/>
      <c r="BX122" s="888"/>
      <c r="BY122" s="888"/>
      <c r="BZ122" s="888"/>
      <c r="CA122" s="888">
        <v>2047540</v>
      </c>
      <c r="CB122" s="888"/>
      <c r="CC122" s="888"/>
      <c r="CD122" s="888"/>
      <c r="CE122" s="888"/>
      <c r="CF122" s="889">
        <v>105.4</v>
      </c>
      <c r="CG122" s="890"/>
      <c r="CH122" s="890"/>
      <c r="CI122" s="890"/>
      <c r="CJ122" s="890"/>
      <c r="CK122" s="912"/>
      <c r="CL122" s="898"/>
      <c r="CM122" s="898"/>
      <c r="CN122" s="898"/>
      <c r="CO122" s="899"/>
      <c r="CP122" s="878" t="s">
        <v>480</v>
      </c>
      <c r="CQ122" s="879"/>
      <c r="CR122" s="879"/>
      <c r="CS122" s="879"/>
      <c r="CT122" s="879"/>
      <c r="CU122" s="879"/>
      <c r="CV122" s="879"/>
      <c r="CW122" s="879"/>
      <c r="CX122" s="879"/>
      <c r="CY122" s="879"/>
      <c r="CZ122" s="879"/>
      <c r="DA122" s="879"/>
      <c r="DB122" s="879"/>
      <c r="DC122" s="879"/>
      <c r="DD122" s="879"/>
      <c r="DE122" s="879"/>
      <c r="DF122" s="880"/>
      <c r="DG122" s="856" t="s">
        <v>481</v>
      </c>
      <c r="DH122" s="857"/>
      <c r="DI122" s="857"/>
      <c r="DJ122" s="857"/>
      <c r="DK122" s="857"/>
      <c r="DL122" s="857" t="s">
        <v>461</v>
      </c>
      <c r="DM122" s="857"/>
      <c r="DN122" s="857"/>
      <c r="DO122" s="857"/>
      <c r="DP122" s="857"/>
      <c r="DQ122" s="857" t="s">
        <v>465</v>
      </c>
      <c r="DR122" s="857"/>
      <c r="DS122" s="857"/>
      <c r="DT122" s="857"/>
      <c r="DU122" s="857"/>
      <c r="DV122" s="834" t="s">
        <v>481</v>
      </c>
      <c r="DW122" s="834"/>
      <c r="DX122" s="834"/>
      <c r="DY122" s="834"/>
      <c r="DZ122" s="835"/>
    </row>
    <row r="123" spans="1:130" s="246" customFormat="1" ht="26.25" customHeight="1" x14ac:dyDescent="0.15">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458</v>
      </c>
      <c r="AB123" s="820"/>
      <c r="AC123" s="820"/>
      <c r="AD123" s="820"/>
      <c r="AE123" s="821"/>
      <c r="AF123" s="822" t="s">
        <v>459</v>
      </c>
      <c r="AG123" s="820"/>
      <c r="AH123" s="820"/>
      <c r="AI123" s="820"/>
      <c r="AJ123" s="821"/>
      <c r="AK123" s="822" t="s">
        <v>458</v>
      </c>
      <c r="AL123" s="820"/>
      <c r="AM123" s="820"/>
      <c r="AN123" s="820"/>
      <c r="AO123" s="821"/>
      <c r="AP123" s="867" t="s">
        <v>467</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482</v>
      </c>
      <c r="BP123" s="921"/>
      <c r="BQ123" s="875">
        <v>4397439</v>
      </c>
      <c r="BR123" s="876"/>
      <c r="BS123" s="876"/>
      <c r="BT123" s="876"/>
      <c r="BU123" s="876"/>
      <c r="BV123" s="876">
        <v>4427791</v>
      </c>
      <c r="BW123" s="876"/>
      <c r="BX123" s="876"/>
      <c r="BY123" s="876"/>
      <c r="BZ123" s="876"/>
      <c r="CA123" s="876">
        <v>4437043</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t="s">
        <v>458</v>
      </c>
      <c r="DH123" s="820"/>
      <c r="DI123" s="820"/>
      <c r="DJ123" s="820"/>
      <c r="DK123" s="821"/>
      <c r="DL123" s="822" t="s">
        <v>461</v>
      </c>
      <c r="DM123" s="820"/>
      <c r="DN123" s="820"/>
      <c r="DO123" s="820"/>
      <c r="DP123" s="821"/>
      <c r="DQ123" s="822" t="s">
        <v>484</v>
      </c>
      <c r="DR123" s="820"/>
      <c r="DS123" s="820"/>
      <c r="DT123" s="820"/>
      <c r="DU123" s="821"/>
      <c r="DV123" s="867" t="s">
        <v>457</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465</v>
      </c>
      <c r="AB124" s="820"/>
      <c r="AC124" s="820"/>
      <c r="AD124" s="820"/>
      <c r="AE124" s="821"/>
      <c r="AF124" s="822" t="s">
        <v>465</v>
      </c>
      <c r="AG124" s="820"/>
      <c r="AH124" s="820"/>
      <c r="AI124" s="820"/>
      <c r="AJ124" s="821"/>
      <c r="AK124" s="822" t="s">
        <v>467</v>
      </c>
      <c r="AL124" s="820"/>
      <c r="AM124" s="820"/>
      <c r="AN124" s="820"/>
      <c r="AO124" s="821"/>
      <c r="AP124" s="867" t="s">
        <v>465</v>
      </c>
      <c r="AQ124" s="868"/>
      <c r="AR124" s="868"/>
      <c r="AS124" s="868"/>
      <c r="AT124" s="869"/>
      <c r="AU124" s="870" t="s">
        <v>485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481</v>
      </c>
      <c r="BR124" s="874"/>
      <c r="BS124" s="874"/>
      <c r="BT124" s="874"/>
      <c r="BU124" s="874"/>
      <c r="BV124" s="874" t="s">
        <v>461</v>
      </c>
      <c r="BW124" s="874"/>
      <c r="BX124" s="874"/>
      <c r="BY124" s="874"/>
      <c r="BZ124" s="874"/>
      <c r="CA124" s="874" t="s">
        <v>457</v>
      </c>
      <c r="CB124" s="874"/>
      <c r="CC124" s="874"/>
      <c r="CD124" s="874"/>
      <c r="CE124" s="874"/>
      <c r="CF124" s="764"/>
      <c r="CG124" s="765"/>
      <c r="CH124" s="765"/>
      <c r="CI124" s="765"/>
      <c r="CJ124" s="905"/>
      <c r="CK124" s="913"/>
      <c r="CL124" s="913"/>
      <c r="CM124" s="913"/>
      <c r="CN124" s="913"/>
      <c r="CO124" s="914"/>
      <c r="CP124" s="878" t="s">
        <v>486</v>
      </c>
      <c r="CQ124" s="879"/>
      <c r="CR124" s="879"/>
      <c r="CS124" s="879"/>
      <c r="CT124" s="879"/>
      <c r="CU124" s="879"/>
      <c r="CV124" s="879"/>
      <c r="CW124" s="879"/>
      <c r="CX124" s="879"/>
      <c r="CY124" s="879"/>
      <c r="CZ124" s="879"/>
      <c r="DA124" s="879"/>
      <c r="DB124" s="879"/>
      <c r="DC124" s="879"/>
      <c r="DD124" s="879"/>
      <c r="DE124" s="879"/>
      <c r="DF124" s="880"/>
      <c r="DG124" s="802" t="s">
        <v>461</v>
      </c>
      <c r="DH124" s="803"/>
      <c r="DI124" s="803"/>
      <c r="DJ124" s="803"/>
      <c r="DK124" s="804"/>
      <c r="DL124" s="805" t="s">
        <v>467</v>
      </c>
      <c r="DM124" s="803"/>
      <c r="DN124" s="803"/>
      <c r="DO124" s="803"/>
      <c r="DP124" s="804"/>
      <c r="DQ124" s="805" t="s">
        <v>484</v>
      </c>
      <c r="DR124" s="803"/>
      <c r="DS124" s="803"/>
      <c r="DT124" s="803"/>
      <c r="DU124" s="804"/>
      <c r="DV124" s="891" t="s">
        <v>463</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459</v>
      </c>
      <c r="AB125" s="820"/>
      <c r="AC125" s="820"/>
      <c r="AD125" s="820"/>
      <c r="AE125" s="821"/>
      <c r="AF125" s="822" t="s">
        <v>467</v>
      </c>
      <c r="AG125" s="820"/>
      <c r="AH125" s="820"/>
      <c r="AI125" s="820"/>
      <c r="AJ125" s="821"/>
      <c r="AK125" s="822" t="s">
        <v>459</v>
      </c>
      <c r="AL125" s="820"/>
      <c r="AM125" s="820"/>
      <c r="AN125" s="820"/>
      <c r="AO125" s="821"/>
      <c r="AP125" s="867" t="s">
        <v>459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487</v>
      </c>
      <c r="CL125" s="895"/>
      <c r="CM125" s="895"/>
      <c r="CN125" s="895"/>
      <c r="CO125" s="896"/>
      <c r="CP125" s="903" t="s">
        <v>488</v>
      </c>
      <c r="CQ125" s="848"/>
      <c r="CR125" s="848"/>
      <c r="CS125" s="848"/>
      <c r="CT125" s="848"/>
      <c r="CU125" s="848"/>
      <c r="CV125" s="848"/>
      <c r="CW125" s="848"/>
      <c r="CX125" s="848"/>
      <c r="CY125" s="848"/>
      <c r="CZ125" s="848"/>
      <c r="DA125" s="848"/>
      <c r="DB125" s="848"/>
      <c r="DC125" s="848"/>
      <c r="DD125" s="848"/>
      <c r="DE125" s="848"/>
      <c r="DF125" s="849"/>
      <c r="DG125" s="904" t="s">
        <v>461</v>
      </c>
      <c r="DH125" s="885"/>
      <c r="DI125" s="885"/>
      <c r="DJ125" s="885"/>
      <c r="DK125" s="885"/>
      <c r="DL125" s="885" t="s">
        <v>433</v>
      </c>
      <c r="DM125" s="885"/>
      <c r="DN125" s="885"/>
      <c r="DO125" s="885"/>
      <c r="DP125" s="885"/>
      <c r="DQ125" s="885" t="s">
        <v>470</v>
      </c>
      <c r="DR125" s="885"/>
      <c r="DS125" s="885"/>
      <c r="DT125" s="885"/>
      <c r="DU125" s="885"/>
      <c r="DV125" s="886" t="s">
        <v>461</v>
      </c>
      <c r="DW125" s="886"/>
      <c r="DX125" s="886"/>
      <c r="DY125" s="886"/>
      <c r="DZ125" s="887"/>
    </row>
    <row r="126" spans="1:130" s="246" customFormat="1" ht="26.25" customHeight="1" thickBot="1" x14ac:dyDescent="0.2">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461</v>
      </c>
      <c r="AB126" s="820"/>
      <c r="AC126" s="820"/>
      <c r="AD126" s="820"/>
      <c r="AE126" s="821"/>
      <c r="AF126" s="822" t="s">
        <v>463</v>
      </c>
      <c r="AG126" s="820"/>
      <c r="AH126" s="820"/>
      <c r="AI126" s="820"/>
      <c r="AJ126" s="821"/>
      <c r="AK126" s="822" t="s">
        <v>459</v>
      </c>
      <c r="AL126" s="820"/>
      <c r="AM126" s="820"/>
      <c r="AN126" s="820"/>
      <c r="AO126" s="821"/>
      <c r="AP126" s="867" t="s">
        <v>461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489</v>
      </c>
      <c r="CQ126" s="790"/>
      <c r="CR126" s="790"/>
      <c r="CS126" s="790"/>
      <c r="CT126" s="790"/>
      <c r="CU126" s="790"/>
      <c r="CV126" s="790"/>
      <c r="CW126" s="790"/>
      <c r="CX126" s="790"/>
      <c r="CY126" s="790"/>
      <c r="CZ126" s="790"/>
      <c r="DA126" s="790"/>
      <c r="DB126" s="790"/>
      <c r="DC126" s="790"/>
      <c r="DD126" s="790"/>
      <c r="DE126" s="790"/>
      <c r="DF126" s="791"/>
      <c r="DG126" s="856" t="s">
        <v>459</v>
      </c>
      <c r="DH126" s="857"/>
      <c r="DI126" s="857"/>
      <c r="DJ126" s="857"/>
      <c r="DK126" s="857"/>
      <c r="DL126" s="857" t="s">
        <v>459</v>
      </c>
      <c r="DM126" s="857"/>
      <c r="DN126" s="857"/>
      <c r="DO126" s="857"/>
      <c r="DP126" s="857"/>
      <c r="DQ126" s="857" t="s">
        <v>463</v>
      </c>
      <c r="DR126" s="857"/>
      <c r="DS126" s="857"/>
      <c r="DT126" s="857"/>
      <c r="DU126" s="857"/>
      <c r="DV126" s="834" t="s">
        <v>129</v>
      </c>
      <c r="DW126" s="834"/>
      <c r="DX126" s="834"/>
      <c r="DY126" s="834"/>
      <c r="DZ126" s="835"/>
    </row>
    <row r="127" spans="1:130" s="246" customFormat="1" ht="26.25" customHeight="1" x14ac:dyDescent="0.15">
      <c r="A127" s="862"/>
      <c r="B127" s="863"/>
      <c r="C127" s="881" t="s">
        <v>490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484</v>
      </c>
      <c r="AB127" s="820"/>
      <c r="AC127" s="820"/>
      <c r="AD127" s="820"/>
      <c r="AE127" s="821"/>
      <c r="AF127" s="822" t="s">
        <v>481</v>
      </c>
      <c r="AG127" s="820"/>
      <c r="AH127" s="820"/>
      <c r="AI127" s="820"/>
      <c r="AJ127" s="821"/>
      <c r="AK127" s="822" t="s">
        <v>433</v>
      </c>
      <c r="AL127" s="820"/>
      <c r="AM127" s="820"/>
      <c r="AN127" s="820"/>
      <c r="AO127" s="821"/>
      <c r="AP127" s="867" t="s">
        <v>465</v>
      </c>
      <c r="AQ127" s="868"/>
      <c r="AR127" s="868"/>
      <c r="AS127" s="868"/>
      <c r="AT127" s="869"/>
      <c r="AU127" s="282"/>
      <c r="AV127" s="282"/>
      <c r="AW127" s="282"/>
      <c r="AX127" s="884" t="s">
        <v>491</v>
      </c>
      <c r="AY127" s="852"/>
      <c r="AZ127" s="852"/>
      <c r="BA127" s="852"/>
      <c r="BB127" s="852"/>
      <c r="BC127" s="852"/>
      <c r="BD127" s="852"/>
      <c r="BE127" s="853"/>
      <c r="BF127" s="851" t="s">
        <v>492</v>
      </c>
      <c r="BG127" s="852"/>
      <c r="BH127" s="852"/>
      <c r="BI127" s="852"/>
      <c r="BJ127" s="852"/>
      <c r="BK127" s="852"/>
      <c r="BL127" s="853"/>
      <c r="BM127" s="851" t="s">
        <v>493</v>
      </c>
      <c r="BN127" s="852"/>
      <c r="BO127" s="852"/>
      <c r="BP127" s="852"/>
      <c r="BQ127" s="852"/>
      <c r="BR127" s="852"/>
      <c r="BS127" s="853"/>
      <c r="BT127" s="851" t="s">
        <v>494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495</v>
      </c>
      <c r="CQ127" s="790"/>
      <c r="CR127" s="790"/>
      <c r="CS127" s="790"/>
      <c r="CT127" s="790"/>
      <c r="CU127" s="790"/>
      <c r="CV127" s="790"/>
      <c r="CW127" s="790"/>
      <c r="CX127" s="790"/>
      <c r="CY127" s="790"/>
      <c r="CZ127" s="790"/>
      <c r="DA127" s="790"/>
      <c r="DB127" s="790"/>
      <c r="DC127" s="790"/>
      <c r="DD127" s="790"/>
      <c r="DE127" s="790"/>
      <c r="DF127" s="791"/>
      <c r="DG127" s="856" t="s">
        <v>459</v>
      </c>
      <c r="DH127" s="857"/>
      <c r="DI127" s="857"/>
      <c r="DJ127" s="857"/>
      <c r="DK127" s="857"/>
      <c r="DL127" s="857" t="s">
        <v>484</v>
      </c>
      <c r="DM127" s="857"/>
      <c r="DN127" s="857"/>
      <c r="DO127" s="857"/>
      <c r="DP127" s="857"/>
      <c r="DQ127" s="857" t="s">
        <v>461</v>
      </c>
      <c r="DR127" s="857"/>
      <c r="DS127" s="857"/>
      <c r="DT127" s="857"/>
      <c r="DU127" s="857"/>
      <c r="DV127" s="834" t="s">
        <v>461</v>
      </c>
      <c r="DW127" s="834"/>
      <c r="DX127" s="834"/>
      <c r="DY127" s="834"/>
      <c r="DZ127" s="835"/>
    </row>
    <row r="128" spans="1:130" s="246" customFormat="1" ht="26.25" customHeight="1" thickBot="1" x14ac:dyDescent="0.2">
      <c r="A128" s="836" t="s">
        <v>496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497</v>
      </c>
      <c r="X128" s="838"/>
      <c r="Y128" s="838"/>
      <c r="Z128" s="839"/>
      <c r="AA128" s="840">
        <v>3982</v>
      </c>
      <c r="AB128" s="841"/>
      <c r="AC128" s="841"/>
      <c r="AD128" s="841"/>
      <c r="AE128" s="842"/>
      <c r="AF128" s="843">
        <v>9680</v>
      </c>
      <c r="AG128" s="841"/>
      <c r="AH128" s="841"/>
      <c r="AI128" s="841"/>
      <c r="AJ128" s="842"/>
      <c r="AK128" s="843" t="s">
        <v>433</v>
      </c>
      <c r="AL128" s="841"/>
      <c r="AM128" s="841"/>
      <c r="AN128" s="841"/>
      <c r="AO128" s="842"/>
      <c r="AP128" s="844"/>
      <c r="AQ128" s="845"/>
      <c r="AR128" s="845"/>
      <c r="AS128" s="845"/>
      <c r="AT128" s="846"/>
      <c r="AU128" s="282"/>
      <c r="AV128" s="282"/>
      <c r="AW128" s="282"/>
      <c r="AX128" s="847" t="s">
        <v>498</v>
      </c>
      <c r="AY128" s="848"/>
      <c r="AZ128" s="848"/>
      <c r="BA128" s="848"/>
      <c r="BB128" s="848"/>
      <c r="BC128" s="848"/>
      <c r="BD128" s="848"/>
      <c r="BE128" s="849"/>
      <c r="BF128" s="826" t="s">
        <v>461</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499</v>
      </c>
      <c r="CQ128" s="768"/>
      <c r="CR128" s="768"/>
      <c r="CS128" s="768"/>
      <c r="CT128" s="768"/>
      <c r="CU128" s="768"/>
      <c r="CV128" s="768"/>
      <c r="CW128" s="768"/>
      <c r="CX128" s="768"/>
      <c r="CY128" s="768"/>
      <c r="CZ128" s="768"/>
      <c r="DA128" s="768"/>
      <c r="DB128" s="768"/>
      <c r="DC128" s="768"/>
      <c r="DD128" s="768"/>
      <c r="DE128" s="768"/>
      <c r="DF128" s="769"/>
      <c r="DG128" s="830" t="s">
        <v>465</v>
      </c>
      <c r="DH128" s="831"/>
      <c r="DI128" s="831"/>
      <c r="DJ128" s="831"/>
      <c r="DK128" s="831"/>
      <c r="DL128" s="831" t="s">
        <v>457</v>
      </c>
      <c r="DM128" s="831"/>
      <c r="DN128" s="831"/>
      <c r="DO128" s="831"/>
      <c r="DP128" s="831"/>
      <c r="DQ128" s="831" t="s">
        <v>457</v>
      </c>
      <c r="DR128" s="831"/>
      <c r="DS128" s="831"/>
      <c r="DT128" s="831"/>
      <c r="DU128" s="831"/>
      <c r="DV128" s="832" t="s">
        <v>461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2080586</v>
      </c>
      <c r="AB129" s="820"/>
      <c r="AC129" s="820"/>
      <c r="AD129" s="820"/>
      <c r="AE129" s="821"/>
      <c r="AF129" s="822">
        <v>2127145</v>
      </c>
      <c r="AG129" s="820"/>
      <c r="AH129" s="820"/>
      <c r="AI129" s="820"/>
      <c r="AJ129" s="821"/>
      <c r="AK129" s="822">
        <v>2171765</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457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503</v>
      </c>
      <c r="X130" s="817"/>
      <c r="Y130" s="817"/>
      <c r="Z130" s="818"/>
      <c r="AA130" s="819">
        <v>230817</v>
      </c>
      <c r="AB130" s="820"/>
      <c r="AC130" s="820"/>
      <c r="AD130" s="820"/>
      <c r="AE130" s="821"/>
      <c r="AF130" s="822">
        <v>231414</v>
      </c>
      <c r="AG130" s="820"/>
      <c r="AH130" s="820"/>
      <c r="AI130" s="820"/>
      <c r="AJ130" s="821"/>
      <c r="AK130" s="822">
        <v>228235</v>
      </c>
      <c r="AL130" s="820"/>
      <c r="AM130" s="820"/>
      <c r="AN130" s="820"/>
      <c r="AO130" s="821"/>
      <c r="AP130" s="823"/>
      <c r="AQ130" s="824"/>
      <c r="AR130" s="824"/>
      <c r="AS130" s="824"/>
      <c r="AT130" s="825"/>
      <c r="AU130" s="284"/>
      <c r="AV130" s="284"/>
      <c r="AW130" s="284"/>
      <c r="AX130" s="789" t="s">
        <v>504</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505</v>
      </c>
      <c r="X131" s="800"/>
      <c r="Y131" s="800"/>
      <c r="Z131" s="801"/>
      <c r="AA131" s="802">
        <v>1849769</v>
      </c>
      <c r="AB131" s="803"/>
      <c r="AC131" s="803"/>
      <c r="AD131" s="803"/>
      <c r="AE131" s="804"/>
      <c r="AF131" s="805">
        <v>1895731</v>
      </c>
      <c r="AG131" s="803"/>
      <c r="AH131" s="803"/>
      <c r="AI131" s="803"/>
      <c r="AJ131" s="804"/>
      <c r="AK131" s="805">
        <v>1943530</v>
      </c>
      <c r="AL131" s="803"/>
      <c r="AM131" s="803"/>
      <c r="AN131" s="803"/>
      <c r="AO131" s="804"/>
      <c r="AP131" s="806"/>
      <c r="AQ131" s="807"/>
      <c r="AR131" s="807"/>
      <c r="AS131" s="807"/>
      <c r="AT131" s="808"/>
      <c r="AU131" s="284"/>
      <c r="AV131" s="284"/>
      <c r="AW131" s="284"/>
      <c r="AX131" s="767" t="s">
        <v>506</v>
      </c>
      <c r="AY131" s="768"/>
      <c r="AZ131" s="768"/>
      <c r="BA131" s="768"/>
      <c r="BB131" s="768"/>
      <c r="BC131" s="768"/>
      <c r="BD131" s="768"/>
      <c r="BE131" s="769"/>
      <c r="BF131" s="770" t="s">
        <v>459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508</v>
      </c>
      <c r="W132" s="780"/>
      <c r="X132" s="780"/>
      <c r="Y132" s="780"/>
      <c r="Z132" s="781"/>
      <c r="AA132" s="782">
        <v>7.5489966590000002</v>
      </c>
      <c r="AB132" s="783"/>
      <c r="AC132" s="783"/>
      <c r="AD132" s="783"/>
      <c r="AE132" s="784"/>
      <c r="AF132" s="785">
        <v>6.9314686520000004</v>
      </c>
      <c r="AG132" s="783"/>
      <c r="AH132" s="783"/>
      <c r="AI132" s="783"/>
      <c r="AJ132" s="784"/>
      <c r="AK132" s="785">
        <v>8.7150185489999998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509</v>
      </c>
      <c r="W133" s="759"/>
      <c r="X133" s="759"/>
      <c r="Y133" s="759"/>
      <c r="Z133" s="760"/>
      <c r="AA133" s="761">
        <v>6.9</v>
      </c>
      <c r="AB133" s="762"/>
      <c r="AC133" s="762"/>
      <c r="AD133" s="762"/>
      <c r="AE133" s="763"/>
      <c r="AF133" s="761">
        <v>6.9</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UHNAEcLUnJQuAaDSOmDtIp5fJxqTJHWKunzXGfJ/e3Nrs6R59EnoObq0Mphm1vqS3K7zf15ReP2WQv4s3KCXA==" saltValue="BriRjceer1thTF9xOD58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1oQArT6dEIkPR00KZuaFB6jkFsWkQhiZ0Nfg9h0DBEdUJRZa3f63yud/YWSWlwJJesACkgkT3yuUMkMgbjVfQ==" saltValue="vL6NganwlDUMQ4k2W+at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7" zoomScaleNormal="77"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xIpRQeSUYpoYPzW4Nbu9L/eeISHcQbv4Wivq+DzrxWZr+T+SE4sf78neLfBhnoj4wxwUTjdtSWH3JZshW5S1A==" saltValue="9pUgd+Rp6F8gF7qlf2fW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6" zoomScaleSheetLayoutView="8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518</v>
      </c>
      <c r="AL9" s="1189"/>
      <c r="AM9" s="1189"/>
      <c r="AN9" s="1190"/>
      <c r="AO9" s="312">
        <v>1100115</v>
      </c>
      <c r="AP9" s="312">
        <v>181208</v>
      </c>
      <c r="AQ9" s="313">
        <v>116834</v>
      </c>
      <c r="AR9" s="314">
        <v>55.1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519</v>
      </c>
      <c r="AL10" s="1189"/>
      <c r="AM10" s="1189"/>
      <c r="AN10" s="1190"/>
      <c r="AO10" s="315">
        <v>58770</v>
      </c>
      <c r="AP10" s="315">
        <v>9680</v>
      </c>
      <c r="AQ10" s="316">
        <v>12766</v>
      </c>
      <c r="AR10" s="317">
        <v>-24.2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520</v>
      </c>
      <c r="AL11" s="1189"/>
      <c r="AM11" s="1189"/>
      <c r="AN11" s="1190"/>
      <c r="AO11" s="315">
        <v>133642</v>
      </c>
      <c r="AP11" s="315">
        <v>22013</v>
      </c>
      <c r="AQ11" s="316">
        <v>19336</v>
      </c>
      <c r="AR11" s="317">
        <v>13.8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521</v>
      </c>
      <c r="AL12" s="1189"/>
      <c r="AM12" s="1189"/>
      <c r="AN12" s="1190"/>
      <c r="AO12" s="315" t="s">
        <v>522</v>
      </c>
      <c r="AP12" s="315" t="s">
        <v>522</v>
      </c>
      <c r="AQ12" s="316">
        <v>1049</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523</v>
      </c>
      <c r="AL13" s="1189"/>
      <c r="AM13" s="1189"/>
      <c r="AN13" s="1190"/>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524</v>
      </c>
      <c r="AL14" s="1189"/>
      <c r="AM14" s="1189"/>
      <c r="AN14" s="1190"/>
      <c r="AO14" s="315" t="s">
        <v>522</v>
      </c>
      <c r="AP14" s="315" t="s">
        <v>522</v>
      </c>
      <c r="AQ14" s="316">
        <v>5063</v>
      </c>
      <c r="AR14" s="317" t="s">
        <v>522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525</v>
      </c>
      <c r="AL15" s="1189"/>
      <c r="AM15" s="1189"/>
      <c r="AN15" s="1190"/>
      <c r="AO15" s="315">
        <v>15615</v>
      </c>
      <c r="AP15" s="315">
        <v>2572</v>
      </c>
      <c r="AQ15" s="316">
        <v>3168</v>
      </c>
      <c r="AR15" s="317">
        <v>-18.8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526</v>
      </c>
      <c r="AL16" s="1192"/>
      <c r="AM16" s="1192"/>
      <c r="AN16" s="1193"/>
      <c r="AO16" s="315">
        <v>-114681</v>
      </c>
      <c r="AP16" s="315">
        <v>-18890</v>
      </c>
      <c r="AQ16" s="316">
        <v>-11723</v>
      </c>
      <c r="AR16" s="317">
        <v>61.1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1193461</v>
      </c>
      <c r="AP17" s="315">
        <v>196584</v>
      </c>
      <c r="AQ17" s="316">
        <v>146494</v>
      </c>
      <c r="AR17" s="317">
        <v>34.200000000000003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531</v>
      </c>
      <c r="AL21" s="1186"/>
      <c r="AM21" s="1186"/>
      <c r="AN21" s="1187"/>
      <c r="AO21" s="327">
        <v>14.82</v>
      </c>
      <c r="AP21" s="328">
        <v>13.76</v>
      </c>
      <c r="AQ21" s="329">
        <v>1.06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532</v>
      </c>
      <c r="AL22" s="1186"/>
      <c r="AM22" s="1186"/>
      <c r="AN22" s="1187"/>
      <c r="AO22" s="332">
        <v>96.1</v>
      </c>
      <c r="AP22" s="333">
        <v>94.9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536</v>
      </c>
      <c r="AL32" s="1177"/>
      <c r="AM32" s="1177"/>
      <c r="AN32" s="1178"/>
      <c r="AO32" s="342">
        <v>332563</v>
      </c>
      <c r="AP32" s="342">
        <v>54779</v>
      </c>
      <c r="AQ32" s="343">
        <v>73591</v>
      </c>
      <c r="AR32" s="344">
        <v>-25.6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537</v>
      </c>
      <c r="AL33" s="1177"/>
      <c r="AM33" s="1177"/>
      <c r="AN33" s="1178"/>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538</v>
      </c>
      <c r="AL34" s="1177"/>
      <c r="AM34" s="1177"/>
      <c r="AN34" s="1178"/>
      <c r="AO34" s="342" t="s">
        <v>522</v>
      </c>
      <c r="AP34" s="342" t="s">
        <v>522</v>
      </c>
      <c r="AQ34" s="343">
        <v>1</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539</v>
      </c>
      <c r="AL35" s="1177"/>
      <c r="AM35" s="1177"/>
      <c r="AN35" s="1178"/>
      <c r="AO35" s="342">
        <v>58902</v>
      </c>
      <c r="AP35" s="342">
        <v>9702</v>
      </c>
      <c r="AQ35" s="343">
        <v>19214</v>
      </c>
      <c r="AR35" s="344">
        <v>-49.5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540</v>
      </c>
      <c r="AL36" s="1177"/>
      <c r="AM36" s="1177"/>
      <c r="AN36" s="1178"/>
      <c r="AO36" s="342">
        <v>6149</v>
      </c>
      <c r="AP36" s="342">
        <v>1013</v>
      </c>
      <c r="AQ36" s="343">
        <v>5293</v>
      </c>
      <c r="AR36" s="344">
        <v>-80.900000000000006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541</v>
      </c>
      <c r="AL37" s="1177"/>
      <c r="AM37" s="1177"/>
      <c r="AN37" s="1178"/>
      <c r="AO37" s="342" t="s">
        <v>522</v>
      </c>
      <c r="AP37" s="342" t="s">
        <v>522</v>
      </c>
      <c r="AQ37" s="343">
        <v>1256</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542</v>
      </c>
      <c r="AL38" s="1180"/>
      <c r="AM38" s="1180"/>
      <c r="AN38" s="1181"/>
      <c r="AO38" s="345" t="s">
        <v>522</v>
      </c>
      <c r="AP38" s="345" t="s">
        <v>522</v>
      </c>
      <c r="AQ38" s="346">
        <v>9</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543</v>
      </c>
      <c r="AL39" s="1180"/>
      <c r="AM39" s="1180"/>
      <c r="AN39" s="1181"/>
      <c r="AO39" s="342" t="s">
        <v>522</v>
      </c>
      <c r="AP39" s="342" t="s">
        <v>522</v>
      </c>
      <c r="AQ39" s="343">
        <v>-3572</v>
      </c>
      <c r="AR39" s="344" t="s">
        <v>522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544</v>
      </c>
      <c r="AL40" s="1177"/>
      <c r="AM40" s="1177"/>
      <c r="AN40" s="1178"/>
      <c r="AO40" s="342">
        <v>-228235</v>
      </c>
      <c r="AP40" s="342">
        <v>-37594</v>
      </c>
      <c r="AQ40" s="343">
        <v>-65248</v>
      </c>
      <c r="AR40" s="344">
        <v>-42.4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169379</v>
      </c>
      <c r="AP41" s="342">
        <v>27900</v>
      </c>
      <c r="AQ41" s="343">
        <v>30545</v>
      </c>
      <c r="AR41" s="344">
        <v>-8.6999999999999993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513</v>
      </c>
      <c r="AN49" s="1171" t="s">
        <v>548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1709807</v>
      </c>
      <c r="AN51" s="364">
        <v>290339</v>
      </c>
      <c r="AO51" s="365">
        <v>12.1</v>
      </c>
      <c r="AP51" s="366">
        <v>119685</v>
      </c>
      <c r="AQ51" s="367">
        <v>0</v>
      </c>
      <c r="AR51" s="368">
        <v>12.1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251442</v>
      </c>
      <c r="AN52" s="372">
        <v>42697</v>
      </c>
      <c r="AO52" s="373">
        <v>5.0999999999999996</v>
      </c>
      <c r="AP52" s="374">
        <v>68464</v>
      </c>
      <c r="AQ52" s="375">
        <v>18.399999999999999</v>
      </c>
      <c r="AR52" s="376">
        <v>-13.3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1036472</v>
      </c>
      <c r="AN53" s="364">
        <v>175198</v>
      </c>
      <c r="AO53" s="365">
        <v>-39.700000000000003</v>
      </c>
      <c r="AP53" s="366">
        <v>109920</v>
      </c>
      <c r="AQ53" s="367">
        <v>-8.1999999999999993</v>
      </c>
      <c r="AR53" s="368">
        <v>-31.5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260679</v>
      </c>
      <c r="AN54" s="372">
        <v>44063</v>
      </c>
      <c r="AO54" s="373">
        <v>3.2</v>
      </c>
      <c r="AP54" s="374">
        <v>62739</v>
      </c>
      <c r="AQ54" s="375">
        <v>-8.4</v>
      </c>
      <c r="AR54" s="376">
        <v>11.6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1688731</v>
      </c>
      <c r="AN55" s="364">
        <v>284202</v>
      </c>
      <c r="AO55" s="365">
        <v>62.2</v>
      </c>
      <c r="AP55" s="366">
        <v>119882</v>
      </c>
      <c r="AQ55" s="367">
        <v>9.1</v>
      </c>
      <c r="AR55" s="368">
        <v>53.1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539952</v>
      </c>
      <c r="AN56" s="372">
        <v>90870</v>
      </c>
      <c r="AO56" s="373">
        <v>106.2</v>
      </c>
      <c r="AP56" s="374">
        <v>66481</v>
      </c>
      <c r="AQ56" s="375">
        <v>6</v>
      </c>
      <c r="AR56" s="376">
        <v>100.2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2431374</v>
      </c>
      <c r="AN57" s="364">
        <v>405297</v>
      </c>
      <c r="AO57" s="365">
        <v>42.6</v>
      </c>
      <c r="AP57" s="366">
        <v>116162</v>
      </c>
      <c r="AQ57" s="367">
        <v>-3.1</v>
      </c>
      <c r="AR57" s="368">
        <v>45.7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713263</v>
      </c>
      <c r="AN58" s="372">
        <v>118897</v>
      </c>
      <c r="AO58" s="373">
        <v>30.8</v>
      </c>
      <c r="AP58" s="374">
        <v>61562</v>
      </c>
      <c r="AQ58" s="375">
        <v>-7.4</v>
      </c>
      <c r="AR58" s="376">
        <v>38.200000000000003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1105558</v>
      </c>
      <c r="AN59" s="364">
        <v>182105</v>
      </c>
      <c r="AO59" s="365">
        <v>-55.1</v>
      </c>
      <c r="AP59" s="366">
        <v>121449</v>
      </c>
      <c r="AQ59" s="367">
        <v>4.5999999999999996</v>
      </c>
      <c r="AR59" s="368">
        <v>-59.7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175133</v>
      </c>
      <c r="AN60" s="372">
        <v>28847</v>
      </c>
      <c r="AO60" s="373">
        <v>-75.7</v>
      </c>
      <c r="AP60" s="374">
        <v>62922</v>
      </c>
      <c r="AQ60" s="375">
        <v>2.2000000000000002</v>
      </c>
      <c r="AR60" s="376">
        <v>-77.900000000000006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1594388</v>
      </c>
      <c r="AN61" s="379">
        <v>267428</v>
      </c>
      <c r="AO61" s="380">
        <v>4.4000000000000004</v>
      </c>
      <c r="AP61" s="381">
        <v>117420</v>
      </c>
      <c r="AQ61" s="382">
        <v>0.5</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388094</v>
      </c>
      <c r="AN62" s="372">
        <v>65075</v>
      </c>
      <c r="AO62" s="373">
        <v>13.9</v>
      </c>
      <c r="AP62" s="374">
        <v>64434</v>
      </c>
      <c r="AQ62" s="375">
        <v>2.2000000000000002</v>
      </c>
      <c r="AR62" s="376">
        <v>11.7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lINUa08ccbRlCFi+CHus4ZO0ECBN5kXYC09XVyb7Q7JugPORKoe2YsReUffde4ADWCK0FBX9PnZhZRF9t3tA==" saltValue="xOn5jt+tmS23q1dn0Y7v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1" zoomScaleNormal="71"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auek8csp2KrahRHVxXtb3cYtA85c3djFS1TE+D9HfW3UewEkoEEyJg7Vrlm8wJRxbswCbitB6awdKRNRWJjmg==" saltValue="0rkwdAOUgruRMlrjM0NQ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55" zoomScale="66" zoomScaleNormal="66"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vNrOXuSB7MNH98p62CVx31pyYyXYrpXlE6stzAnYyB9CETGboAM6vYOEGHzgc8bFgEyJGj0Yzq4E/wpBoywhA==" saltValue="ILleCcnKAvuq/PJGkFrG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24.03</v>
      </c>
      <c r="G47" s="12">
        <v>28.01</v>
      </c>
      <c r="H47" s="12">
        <v>29.91</v>
      </c>
      <c r="I47" s="12">
        <v>29.53</v>
      </c>
      <c r="J47" s="13">
        <v>31.99</v>
      </c>
    </row>
    <row r="48" spans="2:10" ht="57.75" customHeight="1" x14ac:dyDescent="0.15">
      <c r="B48" s="14"/>
      <c r="C48" s="1196" t="s">
        <v>4</v>
      </c>
      <c r="D48" s="1196"/>
      <c r="E48" s="1197"/>
      <c r="F48" s="15">
        <v>5.83</v>
      </c>
      <c r="G48" s="16">
        <v>5.76</v>
      </c>
      <c r="H48" s="16">
        <v>7.66</v>
      </c>
      <c r="I48" s="16">
        <v>9.4600000000000009</v>
      </c>
      <c r="J48" s="17">
        <v>8.7899999999999991</v>
      </c>
    </row>
    <row r="49" spans="2:10" ht="57.75" customHeight="1" thickBot="1" x14ac:dyDescent="0.2">
      <c r="B49" s="18"/>
      <c r="C49" s="1198" t="s">
        <v>5</v>
      </c>
      <c r="D49" s="1198"/>
      <c r="E49" s="1199"/>
      <c r="F49" s="19">
        <v>6.42</v>
      </c>
      <c r="G49" s="20">
        <v>5.2</v>
      </c>
      <c r="H49" s="20">
        <v>3.57</v>
      </c>
      <c r="I49" s="20">
        <v>2.25</v>
      </c>
      <c r="J49" s="21">
        <v>2.58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we7IdjZldwWhMaF9crnbLpATz6NkZrYidN9cZoobzVCghmDxrhs9tXI1KBaAZmPBuhh6id/PmNnjrtdAGUPbw==" saltValue="wp8bL2Fe7dgPfuES1fB8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2020-03-12T23:50:17Z</cp:lastPrinted>
  <dcterms:created xsi:type="dcterms:W3CDTF">2020-02-10T06:39:48Z</dcterms:created>
  <dcterms:modified xsi:type="dcterms:W3CDTF">2020-09-16T00:33:05Z</dcterms:modified>
  <cp:category/>
</cp:coreProperties>
</file>