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u1351\Desktop\20200831(1通目)【923〆】 【作業依頼】平成30年度財政状況資料集の作成について（2回目：公会計分）\01市回答\"/>
    </mc:Choice>
  </mc:AlternateContent>
  <bookViews>
    <workbookView xWindow="0" yWindow="0" windowWidth="15360" windowHeight="7635"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DG34" i="7"/>
  <c r="CQ34" i="7"/>
  <c r="BY34" i="7"/>
  <c r="BG34" i="7"/>
  <c r="AO34" i="7"/>
  <c r="W34" i="7"/>
  <c r="E34" i="7"/>
  <c r="C34" i="7" s="1"/>
  <c r="C35" i="7" s="1"/>
  <c r="U34" i="7" l="1"/>
  <c r="U35" i="7" s="1"/>
  <c r="U36" i="7" s="1"/>
  <c r="AM34" i="7" l="1"/>
  <c r="BE34" i="7" l="1"/>
  <c r="CO34" i="7" s="1"/>
  <c r="CO35" i="7" s="1"/>
  <c r="BW34" i="7"/>
  <c r="BW35" i="7" s="1"/>
  <c r="BW36" i="7" s="1"/>
  <c r="BW37" i="7" s="1"/>
  <c r="BW38" i="7" s="1"/>
  <c r="BW39" i="7" s="1"/>
  <c r="BW40" i="7" s="1"/>
  <c r="BW41" i="7" s="1"/>
  <c r="BW42" i="7" s="1"/>
  <c r="BW43" i="7" s="1"/>
</calcChain>
</file>

<file path=xl/sharedStrings.xml><?xml version="1.0" encoding="utf-8"?>
<sst xmlns="http://schemas.openxmlformats.org/spreadsheetml/2006/main" count="1092" uniqueCount="577">
  <si>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</si>
  <si>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</si>
  <si>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</si>
  <si>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</si>
  <si>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</si>
  <si>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</si>
  <si>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</si>
  <si>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</si>
  <si>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</si>
  <si>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</si>
  <si>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</si>
  <si>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</si>
  <si>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</si>
  <si>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</si>
  <si>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</si>
  <si>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</si>
  <si>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</si>
  <si>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</si>
  <si>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</si>
  <si>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</si>
  <si>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</si>
  <si>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</si>
  <si>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</si>
  <si>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</si>
  <si>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</si>
  <si>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</si>
  <si>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</si>
  <si>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</si>
  <si>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</si>
  <si>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</si>
  <si>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</si>
  <si>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</si>
  <si>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</si>
  <si>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</si>
  <si>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</si>
  <si>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</si>
  <si>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</si>
  <si>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</si>
  <si>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</si>
  <si>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</si>
  <si>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</si>
  <si>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</si>
  <si>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</si>
  <si>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</si>
  <si>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</si>
  <si>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</si>
  <si>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</si>
  <si>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</si>
  <si>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</si>
  <si>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</si>
  <si>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</si>
  <si>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</si>
  <si>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</si>
  <si>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</si>
  <si>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</si>
  <si>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</si>
  <si>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</si>
  <si>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</si>
  <si>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</si>
  <si>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</si>
  <si>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</si>
  <si>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</si>
  <si>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</si>
  <si>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</si>
  <si>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</si>
  <si>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</si>
  <si>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</si>
  <si>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</si>
  <si>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</si>
  <si>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</si>
  <si>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</si>
  <si>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</si>
  <si>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</si>
  <si>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</si>
  <si>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</si>
  <si>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</si>
  <si>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</si>
  <si>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</si>
  <si>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</si>
  <si>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</si>
  <si>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</si>
  <si>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</si>
  <si>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</si>
  <si>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</si>
  <si>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</si>
  <si>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</si>
  <si>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</si>
  <si>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</si>
  <si>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</si>
  <si>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</si>
  <si>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</si>
  <si>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0.0</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</si>
  <si>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</si>
  <si>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</si>
  <si>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</si>
  <si>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</si>
  <si>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</si>
  <si>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</si>
  <si>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</si>
  <si>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</si>
  <si>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</si>
  <si>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</si>
  <si>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</si>
  <si>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</si>
  <si>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</si>
  <si>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</si>
  <si>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</si>
  <si>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</si>
  <si>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</si>
  <si>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</si>
  <si>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</si>
  <si>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</si>
  <si>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</si>
  <si>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</si>
  <si>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</si>
  <si>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</si>
  <si>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</si>
  <si>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</si>
  <si>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</si>
  <si>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</si>
  <si>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</si>
  <si>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</si>
  <si>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</si>
  <si>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</si>
  <si>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</si>
  <si>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</si>
  <si>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</si>
  <si>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</si>
  <si>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</si>
  <si>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</si>
  <si>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</si>
  <si>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</si>
  <si>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</si>
  <si>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</si>
  <si>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</si>
  <si>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</si>
  <si>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</si>
  <si>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</si>
  <si>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</si>
  <si>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</si>
  <si>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</si>
  <si>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</si>
  <si>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</si>
  <si>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</si>
  <si>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</si>
  <si>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</si>
  <si>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</si>
  <si>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</si>
  <si>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</si>
  <si>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</si>
  <si>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</si>
  <si>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</si>
  <si>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</si>
  <si>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沖縄県浦添市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</si>
  <si>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</si>
  <si>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</si>
  <si>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</si>
  <si>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</si>
  <si>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</si>
  <si>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</si>
  <si>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</si>
  <si>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</si>
  <si>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</si>
  <si>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</si>
  <si>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</si>
  <si>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</si>
  <si>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</si>
  <si>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</si>
  <si>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</si>
  <si>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</si>
  <si>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</si>
  <si>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</si>
  <si>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</si>
  <si>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</si>
  <si>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</si>
  <si>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</si>
  <si>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</si>
  <si>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</si>
  <si>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</si>
  <si>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</si>
  <si>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</si>
  <si>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</si>
  <si>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</si>
  <si>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</si>
  <si>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</si>
  <si>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</si>
  <si>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</si>
  <si>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</si>
  <si>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</si>
  <si>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</si>
  <si>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</si>
  <si>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</si>
  <si>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</si>
  <si>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</si>
  <si>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</si>
  <si>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</si>
  <si>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</si>
  <si>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</si>
  <si>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</si>
  <si>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</si>
  <si>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</si>
  <si>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</si>
  <si>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</si>
  <si>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</si>
  <si>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</si>
  <si>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</si>
  <si>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</si>
  <si>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</si>
  <si>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</si>
  <si>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</si>
  <si>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</si>
  <si>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</si>
  <si>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</si>
  <si>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</si>
  <si>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</si>
  <si>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</si>
  <si>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</si>
  <si>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</si>
  <si>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</si>
  <si>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</si>
  <si>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</si>
  <si>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</si>
  <si>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</si>
  <si>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</si>
  <si>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</si>
  <si>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</si>
  <si>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</si>
  <si>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</si>
  <si>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</si>
  <si>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</si>
  <si>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</si>
  <si>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</si>
  <si>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</si>
  <si>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</si>
  <si>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</si>
  <si>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</si>
  <si>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</si>
  <si>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</si>
  <si>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</si>
  <si>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</si>
  <si>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</si>
  <si>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</si>
  <si>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</si>
  <si>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</si>
  <si>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</si>
  <si>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</si>
  <si>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</si>
  <si>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</si>
  <si>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</si>
  <si>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</si>
  <si>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</si>
  <si>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</si>
  <si>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</si>
  <si>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</si>
  <si>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</si>
  <si>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</si>
  <si>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</si>
  <si>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</si>
  <si>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</si>
  <si>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</si>
  <si>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</si>
  <si>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</si>
  <si>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</si>
  <si>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</si>
  <si>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</si>
  <si>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</si>
  <si>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</si>
  <si>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</si>
  <si>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</si>
  <si>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</si>
  <si>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</si>
  <si>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</si>
  <si>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</si>
  <si>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</si>
  <si>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</si>
  <si>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</si>
  <si>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</si>
  <si>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</si>
  <si>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</si>
  <si>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</si>
  <si>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</si>
  <si>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</si>
  <si>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</si>
  <si>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</si>
  <si>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</si>
  <si>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</si>
  <si>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</si>
  <si>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</si>
  <si>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</si>
  <si>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</si>
  <si>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</si>
  <si>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</si>
  <si>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</si>
  <si>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</si>
  <si>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</si>
  <si>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</si>
  <si>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</si>
  <si>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</si>
  <si>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</si>
  <si>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</si>
  <si>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</si>
  <si>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</si>
  <si>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</si>
  <si>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</si>
  <si>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沖縄県浦添市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</si>
  <si>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</si>
  <si>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</si>
  <si>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</si>
  <si>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</si>
  <si>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</si>
  <si>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</si>
  <si>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</si>
  <si>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</si>
  <si>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</si>
  <si>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</si>
  <si>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</si>
  <si>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</si>
  <si>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</si>
  <si>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</si>
  <si>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</si>
  <si>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</si>
  <si>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</si>
  <si>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</si>
  <si>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</si>
  <si>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</si>
  <si>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</si>
  <si>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浦添市土地開発公社</t>
    <rPh sb="0" eb="3">
      <t>ウラソエシ</t>
    </rPh>
    <rPh sb="3" eb="5">
      <t>トチ</t>
    </rPh>
    <rPh sb="5" eb="7">
      <t>カイハツ</t>
    </rPh>
    <rPh sb="7" eb="9">
      <t>コウシャ</t>
    </rPh>
    <phoneticPr fontId="2"/>
  </si>
  <si>
    <t>-</t>
    <phoneticPr fontId="2"/>
  </si>
  <si>
    <t>土地区画整理事業特別会計</t>
    <phoneticPr fontId="5"/>
  </si>
  <si>
    <t>浦添スマートシティ基盤整備株式会社</t>
    <rPh sb="0" eb="2">
      <t>ウラソエ</t>
    </rPh>
    <rPh sb="9" eb="11">
      <t>キバン</t>
    </rPh>
    <rPh sb="11" eb="13">
      <t>セイビ</t>
    </rPh>
    <rPh sb="13" eb="17">
      <t>カブシキガイシャ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</si>
  <si>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</si>
  <si>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</si>
  <si>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</si>
  <si>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</si>
  <si>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</si>
  <si>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</si>
  <si>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</si>
  <si>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</si>
  <si>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</si>
  <si>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</si>
  <si>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</si>
  <si>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</si>
  <si>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</si>
  <si>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</si>
  <si>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</si>
  <si>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</si>
  <si>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</si>
  <si>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</si>
  <si>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</si>
  <si>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</si>
  <si>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</si>
  <si>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</si>
  <si>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</si>
  <si>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</si>
  <si>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</si>
  <si>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</si>
  <si>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</si>
  <si>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</si>
  <si>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純損益
（形式収支）</t>
    <phoneticPr fontId="5"/>
  </si>
  <si>
    <t>資金剰余額
/不足額
（実質収支）</t>
    <phoneticPr fontId="5"/>
  </si>
  <si>
    <t>左のうち
一般会計等
負担見込額</t>
    <phoneticPr fontId="5"/>
  </si>
  <si>
    <t>那覇港管理組合一般会計</t>
    <rPh sb="0" eb="2">
      <t>ナハ</t>
    </rPh>
    <rPh sb="2" eb="3">
      <t>コウ</t>
    </rPh>
    <rPh sb="3" eb="5">
      <t>カンリ</t>
    </rPh>
    <rPh sb="5" eb="7">
      <t>クミアイ</t>
    </rPh>
    <rPh sb="7" eb="9">
      <t>イッパン</t>
    </rPh>
    <rPh sb="9" eb="11">
      <t>カイケイ</t>
    </rPh>
    <phoneticPr fontId="2"/>
  </si>
  <si>
    <t>那覇港管理組合特別会計</t>
    <rPh sb="0" eb="2">
      <t>ナハ</t>
    </rPh>
    <rPh sb="2" eb="3">
      <t>コウ</t>
    </rPh>
    <rPh sb="3" eb="5">
      <t>カンリ</t>
    </rPh>
    <rPh sb="5" eb="7">
      <t>クミアイ</t>
    </rPh>
    <rPh sb="7" eb="9">
      <t>トクベツ</t>
    </rPh>
    <rPh sb="9" eb="11">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</si>
  <si>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</si>
  <si>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</si>
  <si>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</si>
  <si>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t>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</si>
  <si>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</si>
  <si>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</si>
  <si>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沖縄県後期高齢者医療広域連合特別会計</t>
    <rPh sb="14" eb="16">
      <t>トクベツ</t>
    </rPh>
    <rPh sb="16" eb="18">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</si>
  <si>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4" eb="16">
      <t>イッパン</t>
    </rPh>
    <rPh sb="16" eb="18">
      <t>カイケイ</t>
    </rPh>
    <phoneticPr fontId="2"/>
  </si>
  <si>
    <t>沖縄県市町村総合事務組合一般会計</t>
    <rPh sb="0" eb="3">
      <t>オキナワケン</t>
    </rPh>
    <rPh sb="3" eb="6">
      <t>シチョウソン</t>
    </rPh>
    <rPh sb="6" eb="8">
      <t>ソウゴウ</t>
    </rPh>
    <rPh sb="8" eb="10">
      <t>ジム</t>
    </rPh>
    <rPh sb="10" eb="12">
      <t>クミアイ</t>
    </rPh>
    <rPh sb="12" eb="14">
      <t>イッパン</t>
    </rPh>
    <rPh sb="14" eb="16">
      <t>カイケイ</t>
    </rPh>
    <phoneticPr fontId="2"/>
  </si>
  <si>
    <t>沖縄県市町村総合事務組合公務災害補償特別会計</t>
    <rPh sb="0" eb="3">
      <t>オキナワケン</t>
    </rPh>
    <rPh sb="3" eb="6">
      <t>シチョウソン</t>
    </rPh>
    <rPh sb="6" eb="8">
      <t>ソウゴウ</t>
    </rPh>
    <rPh sb="8" eb="10">
      <t>ジム</t>
    </rPh>
    <rPh sb="10" eb="12">
      <t>クミアイ</t>
    </rPh>
    <rPh sb="12" eb="14">
      <t>コウム</t>
    </rPh>
    <rPh sb="14" eb="16">
      <t>サイガイ</t>
    </rPh>
    <rPh sb="16" eb="18">
      <t>ホショウ</t>
    </rPh>
    <rPh sb="18" eb="20">
      <t>トクベツ</t>
    </rPh>
    <rPh sb="20" eb="22">
      <t>カイケイ</t>
    </rPh>
    <phoneticPr fontId="2"/>
  </si>
  <si>
    <t>沖縄県市町村総合事務組合消防補償特別会計</t>
    <rPh sb="0" eb="3">
      <t>オキナワケン</t>
    </rPh>
    <rPh sb="3" eb="6">
      <t>シチョウソン</t>
    </rPh>
    <rPh sb="6" eb="8">
      <t>ソウゴウ</t>
    </rPh>
    <rPh sb="8" eb="10">
      <t>ジム</t>
    </rPh>
    <rPh sb="10" eb="12">
      <t>クミアイ</t>
    </rPh>
    <rPh sb="12" eb="14">
      <t>ショウボウ</t>
    </rPh>
    <rPh sb="14" eb="16">
      <t>ホショウ</t>
    </rPh>
    <rPh sb="16" eb="18">
      <t>トクベツ</t>
    </rPh>
    <rPh sb="18" eb="20">
      <t>カイケイ</t>
    </rPh>
    <phoneticPr fontId="2"/>
  </si>
  <si>
    <t>沖縄県市町村総合事務組合災害弔慰金特別会計</t>
    <rPh sb="0" eb="3">
      <t>オキナワケン</t>
    </rPh>
    <rPh sb="3" eb="6">
      <t>シチョウソン</t>
    </rPh>
    <rPh sb="6" eb="8">
      <t>ソウゴウ</t>
    </rPh>
    <rPh sb="8" eb="10">
      <t>ジム</t>
    </rPh>
    <rPh sb="10" eb="12">
      <t>クミアイ</t>
    </rPh>
    <rPh sb="12" eb="14">
      <t>サイガイ</t>
    </rPh>
    <rPh sb="14" eb="17">
      <t>チョウイキン</t>
    </rPh>
    <rPh sb="17" eb="19">
      <t>トクベツ</t>
    </rPh>
    <rPh sb="19" eb="21">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</si>
  <si>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</si>
  <si>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</si>
  <si>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</si>
  <si>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</si>
  <si>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</si>
  <si>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</si>
  <si>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</si>
  <si>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</si>
  <si>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</si>
  <si>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</si>
  <si>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</si>
  <si>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</si>
  <si>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</si>
  <si>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</si>
  <si>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</si>
  <si>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</si>
  <si>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</si>
  <si>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</si>
  <si>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</si>
  <si>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</si>
  <si>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t>
    <phoneticPr fontId="5"/>
  </si>
  <si>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</si>
  <si>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</si>
  <si>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</si>
  <si>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</si>
  <si>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</si>
  <si>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</si>
  <si>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</si>
  <si>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</si>
  <si>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</si>
  <si>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</si>
  <si>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</si>
  <si>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</si>
  <si>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</si>
  <si>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</si>
  <si>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</si>
  <si>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</si>
  <si>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</si>
  <si>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</si>
  <si>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</si>
  <si>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</si>
  <si>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</si>
  <si>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</si>
  <si>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</si>
  <si>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</si>
  <si>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</si>
  <si>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</si>
  <si>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</si>
  <si>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</si>
  <si>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</si>
  <si>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</si>
  <si>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</si>
  <si>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</si>
  <si>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</si>
  <si>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</si>
  <si>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</si>
  <si>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</si>
  <si>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</si>
  <si>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</si>
  <si>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</si>
  <si>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</si>
  <si>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</si>
  <si>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</si>
  <si>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</si>
  <si>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</si>
  <si>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</si>
  <si>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</si>
  <si>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</si>
  <si>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</si>
  <si>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</si>
  <si>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</si>
  <si>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</si>
  <si>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</si>
  <si>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</si>
  <si>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</si>
  <si>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</si>
  <si>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</si>
  <si>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</si>
  <si>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</si>
  <si>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</si>
  <si>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</si>
  <si>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</si>
  <si>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</si>
  <si>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</si>
  <si>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</si>
  <si>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</si>
  <si>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</si>
  <si>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</si>
  <si>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</si>
  <si>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</si>
  <si>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</si>
  <si>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</si>
  <si>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</si>
  <si>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</si>
  <si>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</si>
  <si>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</si>
  <si>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</si>
  <si>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</si>
  <si>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</si>
  <si>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</si>
  <si>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</si>
  <si>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</si>
  <si>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</si>
  <si>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</si>
  <si>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</si>
  <si>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</si>
  <si>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</si>
  <si>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</si>
  <si>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</si>
  <si>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</si>
  <si>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</si>
  <si>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</si>
  <si>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</si>
  <si>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</si>
  <si>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</si>
  <si>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</si>
  <si>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</si>
  <si>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</si>
  <si>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</si>
  <si>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</si>
  <si>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</si>
  <si>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</si>
  <si>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</si>
  <si>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</si>
  <si>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</si>
  <si>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</si>
  <si>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</si>
  <si>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</si>
  <si>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</si>
  <si>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</si>
  <si>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</si>
  <si>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</si>
  <si>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</si>
  <si>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</si>
  <si>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</si>
  <si>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5.63</t>
  </si>
  <si>
    <t>標準財政規模比（％）</t>
    <phoneticPr fontId="5"/>
  </si>
  <si>
    <t>会計</t>
    <rPh sb="0" eb="2">
      <t>カイケイ</t>
    </rPh>
    <phoneticPr fontId="5"/>
  </si>
  <si>
    <t>水道事業会計</t>
  </si>
  <si>
    <t>一般会計</t>
  </si>
  <si>
    <t>介護保険特別会計</t>
  </si>
  <si>
    <t>土地区画整理事業特別会計</t>
  </si>
  <si>
    <t>後期高齢者医療特別会計</t>
  </si>
  <si>
    <t>国民健康保険特別会計</t>
  </si>
  <si>
    <t>▲ 0.58</t>
  </si>
  <si>
    <t>公共下水道事業特別会計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</si>
  <si>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</si>
  <si>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</si>
  <si>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</si>
  <si>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</si>
  <si>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</si>
  <si>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</si>
  <si>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</si>
  <si>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</si>
  <si>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</si>
  <si>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</si>
  <si>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</si>
  <si>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</si>
  <si>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</si>
  <si>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</si>
  <si>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</si>
  <si>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</si>
  <si>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</si>
  <si>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</si>
  <si>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</si>
  <si>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</si>
  <si>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</si>
  <si>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</si>
  <si>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</si>
  <si>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</si>
  <si>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</si>
  <si>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</si>
  <si>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</si>
  <si>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</si>
  <si>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</si>
  <si>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</si>
  <si>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</si>
  <si>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</si>
  <si>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</si>
  <si>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</si>
  <si>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</si>
  <si>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</si>
  <si>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</si>
  <si>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</si>
  <si>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</si>
  <si>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</si>
  <si>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</si>
  <si>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</si>
  <si>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</si>
  <si>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</si>
  <si>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</si>
  <si>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</si>
  <si>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</si>
  <si>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</si>
  <si>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特定駐留軍用地等内土地取得事業基金</t>
    <rPh sb="0" eb="2">
      <t>トクテイ</t>
    </rPh>
    <rPh sb="2" eb="5">
      <t>チュウリュウグン</t>
    </rPh>
    <rPh sb="5" eb="7">
      <t>ヨウチ</t>
    </rPh>
    <rPh sb="7" eb="8">
      <t>トウ</t>
    </rPh>
    <rPh sb="8" eb="9">
      <t>ナイ</t>
    </rPh>
    <rPh sb="9" eb="11">
      <t>トチ</t>
    </rPh>
    <rPh sb="11" eb="13">
      <t>シュトク</t>
    </rPh>
    <rPh sb="13" eb="15">
      <t>ジギョウ</t>
    </rPh>
    <rPh sb="15" eb="17">
      <t>キキン</t>
    </rPh>
    <phoneticPr fontId="2"/>
  </si>
  <si>
    <t>一般廃棄物処理施設建設基金</t>
    <rPh sb="0" eb="2">
      <t>イッパン</t>
    </rPh>
    <rPh sb="2" eb="5">
      <t>ハイキブツ</t>
    </rPh>
    <rPh sb="5" eb="7">
      <t>ショリ</t>
    </rPh>
    <rPh sb="7" eb="9">
      <t>シセツ</t>
    </rPh>
    <rPh sb="9" eb="11">
      <t>ケンセツ</t>
    </rPh>
    <rPh sb="11" eb="13">
      <t>キキン</t>
    </rPh>
    <phoneticPr fontId="2"/>
  </si>
  <si>
    <t>沖縄振興特別推進交付金浦添市未買収道路用地取得基金</t>
    <rPh sb="0" eb="2">
      <t>オキナワ</t>
    </rPh>
    <rPh sb="2" eb="4">
      <t>シンコウ</t>
    </rPh>
    <rPh sb="4" eb="6">
      <t>トクベツ</t>
    </rPh>
    <rPh sb="6" eb="8">
      <t>スイシン</t>
    </rPh>
    <rPh sb="8" eb="11">
      <t>コウフキン</t>
    </rPh>
    <rPh sb="11" eb="14">
      <t>ウラソエシ</t>
    </rPh>
    <rPh sb="14" eb="17">
      <t>ミバイシュウ</t>
    </rPh>
    <rPh sb="17" eb="19">
      <t>ドウロ</t>
    </rPh>
    <rPh sb="19" eb="21">
      <t>ヨウチ</t>
    </rPh>
    <rPh sb="21" eb="23">
      <t>シュトク</t>
    </rPh>
    <rPh sb="23" eb="25">
      <t>キキン</t>
    </rPh>
    <phoneticPr fontId="2"/>
  </si>
  <si>
    <t>公共用地取得基金</t>
    <rPh sb="0" eb="2">
      <t>コウキョウ</t>
    </rPh>
    <rPh sb="2" eb="4">
      <t>ヨウチ</t>
    </rPh>
    <rPh sb="4" eb="6">
      <t>シュトク</t>
    </rPh>
    <rPh sb="6" eb="8">
      <t>キキン</t>
    </rPh>
    <phoneticPr fontId="2"/>
  </si>
  <si>
    <t>ふるさとてだこの都市応援基金</t>
    <rPh sb="8" eb="10">
      <t>トシ</t>
    </rPh>
    <rPh sb="10" eb="12">
      <t>オウエン</t>
    </rPh>
    <rPh sb="12" eb="14">
      <t>キキン</t>
    </rPh>
    <phoneticPr fontId="2"/>
  </si>
  <si>
    <t>基金残高合計</t>
    <rPh sb="0" eb="2">
      <t>キキン</t>
    </rPh>
    <rPh sb="2" eb="4">
      <t>ザンダカ</t>
    </rPh>
    <rPh sb="4" eb="6">
      <t>ゴウケイ</t>
    </rPh>
    <phoneticPr fontId="5"/>
  </si>
  <si>
    <t>平成30年度は、財政調整基金を取り崩すことなく、積み増しした結果、充当可能基金が増加したことで、将来負担比率を減少させる要因となった。有形固定資産償却率は前値度と比較して1.9ポイント上昇しており、維持管理費の支出の増加が予想される。今後は、公共施設等の適正管理に努め、財政健全化を図る。</t>
    <rPh sb="0" eb="2">
      <t>ヘイセイ</t>
    </rPh>
    <rPh sb="4" eb="6">
      <t>ネンド</t>
    </rPh>
    <rPh sb="8" eb="10">
      <t>ザイセイ</t>
    </rPh>
    <rPh sb="10" eb="12">
      <t>チョウセイ</t>
    </rPh>
    <rPh sb="12" eb="14">
      <t>キキン</t>
    </rPh>
    <rPh sb="15" eb="16">
      <t>ト</t>
    </rPh>
    <rPh sb="17" eb="18">
      <t>クズ</t>
    </rPh>
    <rPh sb="24" eb="25">
      <t>ツ</t>
    </rPh>
    <rPh sb="26" eb="27">
      <t>マ</t>
    </rPh>
    <rPh sb="30" eb="32">
      <t>ケッカ</t>
    </rPh>
    <rPh sb="33" eb="35">
      <t>ジュウトウ</t>
    </rPh>
    <rPh sb="35" eb="37">
      <t>カノウ</t>
    </rPh>
    <rPh sb="37" eb="39">
      <t>キキン</t>
    </rPh>
    <rPh sb="40" eb="42">
      <t>ゾウカ</t>
    </rPh>
    <rPh sb="48" eb="50">
      <t>ショウライ</t>
    </rPh>
    <rPh sb="50" eb="52">
      <t>フタン</t>
    </rPh>
    <rPh sb="52" eb="54">
      <t>ヒリツ</t>
    </rPh>
    <rPh sb="55" eb="57">
      <t>ゲンショウ</t>
    </rPh>
    <rPh sb="60" eb="62">
      <t>ヨウイン</t>
    </rPh>
    <rPh sb="67" eb="69">
      <t>ユウケイ</t>
    </rPh>
    <rPh sb="69" eb="71">
      <t>コテイ</t>
    </rPh>
    <rPh sb="71" eb="73">
      <t>シサン</t>
    </rPh>
    <rPh sb="73" eb="75">
      <t>ショウキャク</t>
    </rPh>
    <rPh sb="75" eb="76">
      <t>リツ</t>
    </rPh>
    <rPh sb="77" eb="79">
      <t>ゼンネ</t>
    </rPh>
    <rPh sb="79" eb="80">
      <t>ド</t>
    </rPh>
    <rPh sb="81" eb="83">
      <t>ヒカク</t>
    </rPh>
    <rPh sb="92" eb="94">
      <t>ジョウショウ</t>
    </rPh>
    <rPh sb="99" eb="101">
      <t>イジ</t>
    </rPh>
    <rPh sb="101" eb="104">
      <t>カンリヒ</t>
    </rPh>
    <rPh sb="105" eb="107">
      <t>シシュツ</t>
    </rPh>
    <rPh sb="108" eb="110">
      <t>ゾウカ</t>
    </rPh>
    <rPh sb="111" eb="113">
      <t>ヨソウ</t>
    </rPh>
    <rPh sb="117" eb="119">
      <t>コンゴ</t>
    </rPh>
    <rPh sb="121" eb="123">
      <t>コウキョウ</t>
    </rPh>
    <rPh sb="123" eb="125">
      <t>シセツ</t>
    </rPh>
    <rPh sb="125" eb="126">
      <t>ナド</t>
    </rPh>
    <rPh sb="127" eb="129">
      <t>テキセイ</t>
    </rPh>
    <rPh sb="129" eb="131">
      <t>カンリ</t>
    </rPh>
    <rPh sb="132" eb="133">
      <t>ツト</t>
    </rPh>
    <rPh sb="135" eb="137">
      <t>ザイセイ</t>
    </rPh>
    <rPh sb="137" eb="140">
      <t>ケンゼンカ</t>
    </rPh>
    <rPh sb="141" eb="142">
      <t>ハカ</t>
    </rPh>
    <phoneticPr fontId="5"/>
  </si>
  <si>
    <t>平成30年度は、充当可能金額が増加したことで、将来負担比率が前年度と比べて7.4ポイントの改善が見られた。実質公債費比率においても地方債元利償還金の減により前値度と比べて、0.9ポイントの改善がみられている。しかし地方債現在高が対前年度比で295,045千円増加。今後大型公共施設建設事業に伴う市債発行が見込まれるため、事業実施に際しては民間資金を活用する等して起債に大きく頼ることのない財政運営に努める。</t>
    <rPh sb="0" eb="2">
      <t>ヘイセイ</t>
    </rPh>
    <rPh sb="4" eb="6">
      <t>ネンド</t>
    </rPh>
    <rPh sb="8" eb="10">
      <t>ジュウトウ</t>
    </rPh>
    <rPh sb="10" eb="12">
      <t>カノウ</t>
    </rPh>
    <rPh sb="12" eb="14">
      <t>キンガク</t>
    </rPh>
    <rPh sb="15" eb="17">
      <t>ゾウカ</t>
    </rPh>
    <rPh sb="23" eb="25">
      <t>ショウライ</t>
    </rPh>
    <rPh sb="25" eb="27">
      <t>フタン</t>
    </rPh>
    <rPh sb="27" eb="29">
      <t>ヒリツ</t>
    </rPh>
    <rPh sb="30" eb="33">
      <t>ゼンネンド</t>
    </rPh>
    <rPh sb="34" eb="35">
      <t>クラ</t>
    </rPh>
    <rPh sb="45" eb="47">
      <t>カイゼン</t>
    </rPh>
    <rPh sb="48" eb="49">
      <t>ミ</t>
    </rPh>
    <rPh sb="53" eb="55">
      <t>ジッシツ</t>
    </rPh>
    <rPh sb="55" eb="58">
      <t>コウサイヒ</t>
    </rPh>
    <rPh sb="58" eb="60">
      <t>ヒリツ</t>
    </rPh>
    <rPh sb="65" eb="68">
      <t>チホウサイ</t>
    </rPh>
    <rPh sb="68" eb="70">
      <t>ガンリ</t>
    </rPh>
    <rPh sb="70" eb="73">
      <t>ショウカンキン</t>
    </rPh>
    <rPh sb="74" eb="75">
      <t>ゲン</t>
    </rPh>
    <rPh sb="78" eb="80">
      <t>ゼンネ</t>
    </rPh>
    <rPh sb="80" eb="81">
      <t>ド</t>
    </rPh>
    <rPh sb="82" eb="83">
      <t>クラ</t>
    </rPh>
    <rPh sb="94" eb="96">
      <t>カイゼン</t>
    </rPh>
    <rPh sb="107" eb="110">
      <t>チホウサイ</t>
    </rPh>
    <rPh sb="110" eb="112">
      <t>ゲンザイ</t>
    </rPh>
    <rPh sb="112" eb="113">
      <t>ダカ</t>
    </rPh>
    <rPh sb="114" eb="115">
      <t>タイ</t>
    </rPh>
    <rPh sb="115" eb="118">
      <t>ゼンネンド</t>
    </rPh>
    <rPh sb="118" eb="119">
      <t>ヒ</t>
    </rPh>
    <rPh sb="127" eb="129">
      <t>センエン</t>
    </rPh>
    <rPh sb="129" eb="131">
      <t>ゾウカ</t>
    </rPh>
    <rPh sb="132" eb="134">
      <t>コンゴ</t>
    </rPh>
    <rPh sb="134" eb="136">
      <t>オオガタ</t>
    </rPh>
    <rPh sb="136" eb="138">
      <t>コウキョウ</t>
    </rPh>
    <rPh sb="138" eb="140">
      <t>シセツ</t>
    </rPh>
    <rPh sb="140" eb="142">
      <t>ケンセツ</t>
    </rPh>
    <rPh sb="142" eb="144">
      <t>ジギョウ</t>
    </rPh>
    <rPh sb="145" eb="146">
      <t>トモナ</t>
    </rPh>
    <rPh sb="147" eb="149">
      <t>シサイ</t>
    </rPh>
    <rPh sb="149" eb="151">
      <t>ハッコウ</t>
    </rPh>
    <rPh sb="152" eb="154">
      <t>ミコ</t>
    </rPh>
    <rPh sb="160" eb="162">
      <t>ジギョウ</t>
    </rPh>
    <rPh sb="162" eb="164">
      <t>ジッシ</t>
    </rPh>
    <rPh sb="165" eb="166">
      <t>サイ</t>
    </rPh>
    <rPh sb="169" eb="171">
      <t>ミンカン</t>
    </rPh>
    <rPh sb="171" eb="173">
      <t>シキン</t>
    </rPh>
    <rPh sb="174" eb="176">
      <t>カツヨウ</t>
    </rPh>
    <rPh sb="178" eb="179">
      <t>ナド</t>
    </rPh>
    <rPh sb="181" eb="183">
      <t>キサイ</t>
    </rPh>
    <rPh sb="184" eb="185">
      <t>オオ</t>
    </rPh>
    <rPh sb="187" eb="188">
      <t>タヨ</t>
    </rPh>
    <rPh sb="194" eb="196">
      <t>ザイセイ</t>
    </rPh>
    <rPh sb="196" eb="198">
      <t>ウンエイ</t>
    </rPh>
    <rPh sb="199" eb="200">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</si>
</sst>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53605</c:v>
                </c:pt>
                <c:pt idx="1">
                  <c:v>58051</c:v>
                </c:pt>
                <c:pt idx="2">
                  <c:v>65942</c:v>
                </c:pt>
                <c:pt idx="3">
                  <c:v>68655</c:v>
                </c:pt>
                <c:pt idx="4">
                  <c:v>66863</c:v>
                </c:pt>
              </c:numCache>
            </c:numRef>
          </c:val>
          <c:smooth val="0"/>
          <c:extLst xmlns:c16r2="http://schemas.microsoft.com/office/drawing/2015/06/chart">
            <c:ext xmlns:c16="http://schemas.microsoft.com/office/drawing/2014/chart" uri="{C3380CC4-5D6E-409C-BE32-E72D297353CC}">
              <c16:uniqueId val="{00000000-F191-4E2C-8A0A-7B296BDBCB7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62831</c:v>
                </c:pt>
                <c:pt idx="1">
                  <c:v>59875</c:v>
                </c:pt>
                <c:pt idx="2">
                  <c:v>111731</c:v>
                </c:pt>
                <c:pt idx="3">
                  <c:v>107935</c:v>
                </c:pt>
                <c:pt idx="4">
                  <c:v>91530</c:v>
                </c:pt>
              </c:numCache>
            </c:numRef>
          </c:val>
          <c:smooth val="0"/>
          <c:extLst xmlns:c16r2="http://schemas.microsoft.com/office/drawing/2015/06/chart">
            <c:ext xmlns:c16="http://schemas.microsoft.com/office/drawing/2014/chart" uri="{C3380CC4-5D6E-409C-BE32-E72D297353CC}">
              <c16:uniqueId val="{00000001-F191-4E2C-8A0A-7B296BDBCB7F}"/>
            </c:ext>
          </c:extLst>
        </c:ser>
        <c:dLbls>
          <c:showLegendKey val="0"/>
          <c:showVal val="0"/>
          <c:showCatName val="0"/>
          <c:showSerName val="0"/>
          <c:showPercent val="0"/>
          <c:showBubbleSize val="0"/>
        </c:dLbls>
        <c:marker val="1"/>
        <c:smooth val="0"/>
        <c:axId val="188905376"/>
        <c:axId val="188903808"/>
      </c:lineChart>
      <c:catAx>
        <c:axId val="18890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903808"/>
        <c:crosses val="autoZero"/>
        <c:auto val="1"/>
        <c:lblAlgn val="ctr"/>
        <c:lblOffset val="100"/>
        <c:tickLblSkip val="1"/>
        <c:tickMarkSkip val="1"/>
        <c:noMultiLvlLbl val="0"/>
      </c:catAx>
      <c:valAx>
        <c:axId val="1889038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90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3.55</c:v>
                </c:pt>
                <c:pt idx="1">
                  <c:v>4.7</c:v>
                </c:pt>
                <c:pt idx="2">
                  <c:v>2.66</c:v>
                </c:pt>
                <c:pt idx="3">
                  <c:v>3.73</c:v>
                </c:pt>
                <c:pt idx="4">
                  <c:v>3.87</c:v>
                </c:pt>
              </c:numCache>
            </c:numRef>
          </c:val>
          <c:extLst xmlns:c16r2="http://schemas.microsoft.com/office/drawing/2015/06/chart">
            <c:ext xmlns:c16="http://schemas.microsoft.com/office/drawing/2014/chart" uri="{C3380CC4-5D6E-409C-BE32-E72D297353CC}">
              <c16:uniqueId val="{00000000-1A49-44C4-B285-FF41626D42E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17.04</c:v>
                </c:pt>
                <c:pt idx="1">
                  <c:v>17.52</c:v>
                </c:pt>
                <c:pt idx="2">
                  <c:v>13.61</c:v>
                </c:pt>
                <c:pt idx="3">
                  <c:v>13.95</c:v>
                </c:pt>
                <c:pt idx="4">
                  <c:v>16.8</c:v>
                </c:pt>
              </c:numCache>
            </c:numRef>
          </c:val>
          <c:extLst xmlns:c16r2="http://schemas.microsoft.com/office/drawing/2015/06/chart">
            <c:ext xmlns:c16="http://schemas.microsoft.com/office/drawing/2014/chart" uri="{C3380CC4-5D6E-409C-BE32-E72D297353CC}">
              <c16:uniqueId val="{00000001-1A49-44C4-B285-FF41626D42E9}"/>
            </c:ext>
          </c:extLst>
        </c:ser>
        <c:dLbls>
          <c:showLegendKey val="0"/>
          <c:showVal val="0"/>
          <c:showCatName val="0"/>
          <c:showSerName val="0"/>
          <c:showPercent val="0"/>
          <c:showBubbleSize val="0"/>
        </c:dLbls>
        <c:gapWidth val="250"/>
        <c:overlap val="100"/>
        <c:axId val="188905768"/>
        <c:axId val="1889026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1.07</c:v>
                </c:pt>
                <c:pt idx="1">
                  <c:v>2.0299999999999998</c:v>
                </c:pt>
                <c:pt idx="2">
                  <c:v>-5.63</c:v>
                </c:pt>
                <c:pt idx="3">
                  <c:v>1.5</c:v>
                </c:pt>
                <c:pt idx="4">
                  <c:v>3.21</c:v>
                </c:pt>
              </c:numCache>
            </c:numRef>
          </c:val>
          <c:smooth val="0"/>
          <c:extLst xmlns:c16r2="http://schemas.microsoft.com/office/drawing/2015/06/chart">
            <c:ext xmlns:c16="http://schemas.microsoft.com/office/drawing/2014/chart" uri="{C3380CC4-5D6E-409C-BE32-E72D297353CC}">
              <c16:uniqueId val="{00000002-1A49-44C4-B285-FF41626D42E9}"/>
            </c:ext>
          </c:extLst>
        </c:ser>
        <c:dLbls>
          <c:showLegendKey val="0"/>
          <c:showVal val="0"/>
          <c:showCatName val="0"/>
          <c:showSerName val="0"/>
          <c:showPercent val="0"/>
          <c:showBubbleSize val="0"/>
        </c:dLbls>
        <c:marker val="1"/>
        <c:smooth val="0"/>
        <c:axId val="188905768"/>
        <c:axId val="188902632"/>
      </c:lineChart>
      <c:catAx>
        <c:axId val="18890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902632"/>
        <c:crosses val="autoZero"/>
        <c:auto val="1"/>
        <c:lblAlgn val="ctr"/>
        <c:lblOffset val="100"/>
        <c:tickLblSkip val="1"/>
        <c:tickMarkSkip val="1"/>
        <c:noMultiLvlLbl val="0"/>
      </c:catAx>
      <c:valAx>
        <c:axId val="188902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0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D89-4DA3-B8D0-E8A19D1E55F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D89-4DA3-B8D0-E8A19D1E55F5}"/>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D89-4DA3-B8D0-E8A19D1E55F5}"/>
            </c:ext>
          </c:extLst>
        </c:ser>
        <c:ser>
          <c:idx val="3"/>
          <c:order val="3"/>
          <c:tx>
            <c:strRef>
              <c:f>[1]データシート!$A$30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0.83</c:v>
                </c:pt>
                <c:pt idx="2">
                  <c:v>#N/A</c:v>
                </c:pt>
                <c:pt idx="3">
                  <c:v>0.95</c:v>
                </c:pt>
                <c:pt idx="4">
                  <c:v>#N/A</c:v>
                </c:pt>
                <c:pt idx="5">
                  <c:v>1.0900000000000001</c:v>
                </c:pt>
                <c:pt idx="6">
                  <c:v>#N/A</c:v>
                </c:pt>
                <c:pt idx="7">
                  <c:v>1.51</c:v>
                </c:pt>
                <c:pt idx="8">
                  <c:v>#N/A</c:v>
                </c:pt>
                <c:pt idx="9">
                  <c:v>0</c:v>
                </c:pt>
              </c:numCache>
            </c:numRef>
          </c:val>
          <c:extLst xmlns:c16r2="http://schemas.microsoft.com/office/drawing/2015/06/chart">
            <c:ext xmlns:c16="http://schemas.microsoft.com/office/drawing/2014/chart" uri="{C3380CC4-5D6E-409C-BE32-E72D297353CC}">
              <c16:uniqueId val="{00000003-8D89-4DA3-B8D0-E8A19D1E55F5}"/>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0.57999999999999996</c:v>
                </c:pt>
                <c:pt idx="1">
                  <c:v>#N/A</c:v>
                </c:pt>
                <c:pt idx="2">
                  <c:v>#N/A</c:v>
                </c:pt>
                <c:pt idx="3">
                  <c:v>0.08</c:v>
                </c:pt>
                <c:pt idx="4">
                  <c:v>#N/A</c:v>
                </c:pt>
                <c:pt idx="5">
                  <c:v>0.1</c:v>
                </c:pt>
                <c:pt idx="6">
                  <c:v>#N/A</c:v>
                </c:pt>
                <c:pt idx="7">
                  <c:v>1.25</c:v>
                </c:pt>
                <c:pt idx="8">
                  <c:v>#N/A</c:v>
                </c:pt>
                <c:pt idx="9">
                  <c:v>0.09</c:v>
                </c:pt>
              </c:numCache>
            </c:numRef>
          </c:val>
          <c:extLst xmlns:c16r2="http://schemas.microsoft.com/office/drawing/2015/06/chart">
            <c:ext xmlns:c16="http://schemas.microsoft.com/office/drawing/2014/chart" uri="{C3380CC4-5D6E-409C-BE32-E72D297353CC}">
              <c16:uniqueId val="{00000004-8D89-4DA3-B8D0-E8A19D1E55F5}"/>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#N/A</c:v>
                </c:pt>
                <c:pt idx="1">
                  <c:v>0.16</c:v>
                </c:pt>
                <c:pt idx="2">
                  <c:v>#N/A</c:v>
                </c:pt>
                <c:pt idx="3">
                  <c:v>0.21</c:v>
                </c:pt>
                <c:pt idx="4">
                  <c:v>#N/A</c:v>
                </c:pt>
                <c:pt idx="5">
                  <c:v>0.28000000000000003</c:v>
                </c:pt>
                <c:pt idx="6">
                  <c:v>#N/A</c:v>
                </c:pt>
                <c:pt idx="7">
                  <c:v>0.19</c:v>
                </c:pt>
                <c:pt idx="8">
                  <c:v>#N/A</c:v>
                </c:pt>
                <c:pt idx="9">
                  <c:v>0.1</c:v>
                </c:pt>
              </c:numCache>
            </c:numRef>
          </c:val>
          <c:extLst xmlns:c16r2="http://schemas.microsoft.com/office/drawing/2015/06/chart">
            <c:ext xmlns:c16="http://schemas.microsoft.com/office/drawing/2014/chart" uri="{C3380CC4-5D6E-409C-BE32-E72D297353CC}">
              <c16:uniqueId val="{00000005-8D89-4DA3-B8D0-E8A19D1E55F5}"/>
            </c:ext>
          </c:extLst>
        </c:ser>
        <c:ser>
          <c:idx val="6"/>
          <c:order val="6"/>
          <c:tx>
            <c:strRef>
              <c:f>[1]データシート!$A$33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0.02</c:v>
                </c:pt>
                <c:pt idx="2">
                  <c:v>#N/A</c:v>
                </c:pt>
                <c:pt idx="3">
                  <c:v>0</c:v>
                </c:pt>
                <c:pt idx="4">
                  <c:v>#N/A</c:v>
                </c:pt>
                <c:pt idx="5">
                  <c:v>0</c:v>
                </c:pt>
                <c:pt idx="6">
                  <c:v>#N/A</c:v>
                </c:pt>
                <c:pt idx="7">
                  <c:v>0</c:v>
                </c:pt>
                <c:pt idx="8">
                  <c:v>#N/A</c:v>
                </c:pt>
                <c:pt idx="9">
                  <c:v>0.28999999999999998</c:v>
                </c:pt>
              </c:numCache>
            </c:numRef>
          </c:val>
          <c:extLst xmlns:c16r2="http://schemas.microsoft.com/office/drawing/2015/06/chart">
            <c:ext xmlns:c16="http://schemas.microsoft.com/office/drawing/2014/chart" uri="{C3380CC4-5D6E-409C-BE32-E72D297353CC}">
              <c16:uniqueId val="{00000006-8D89-4DA3-B8D0-E8A19D1E55F5}"/>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0.36</c:v>
                </c:pt>
                <c:pt idx="2">
                  <c:v>#N/A</c:v>
                </c:pt>
                <c:pt idx="3">
                  <c:v>0.54</c:v>
                </c:pt>
                <c:pt idx="4">
                  <c:v>#N/A</c:v>
                </c:pt>
                <c:pt idx="5">
                  <c:v>0.71</c:v>
                </c:pt>
                <c:pt idx="6">
                  <c:v>#N/A</c:v>
                </c:pt>
                <c:pt idx="7">
                  <c:v>0.8</c:v>
                </c:pt>
                <c:pt idx="8">
                  <c:v>#N/A</c:v>
                </c:pt>
                <c:pt idx="9">
                  <c:v>1.3</c:v>
                </c:pt>
              </c:numCache>
            </c:numRef>
          </c:val>
          <c:extLst xmlns:c16r2="http://schemas.microsoft.com/office/drawing/2015/06/chart">
            <c:ext xmlns:c16="http://schemas.microsoft.com/office/drawing/2014/chart" uri="{C3380CC4-5D6E-409C-BE32-E72D297353CC}">
              <c16:uniqueId val="{00000007-8D89-4DA3-B8D0-E8A19D1E55F5}"/>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3.52</c:v>
                </c:pt>
                <c:pt idx="2">
                  <c:v>#N/A</c:v>
                </c:pt>
                <c:pt idx="3">
                  <c:v>4.6900000000000004</c:v>
                </c:pt>
                <c:pt idx="4">
                  <c:v>#N/A</c:v>
                </c:pt>
                <c:pt idx="5">
                  <c:v>2.65</c:v>
                </c:pt>
                <c:pt idx="6">
                  <c:v>#N/A</c:v>
                </c:pt>
                <c:pt idx="7">
                  <c:v>3.72</c:v>
                </c:pt>
                <c:pt idx="8">
                  <c:v>#N/A</c:v>
                </c:pt>
                <c:pt idx="9">
                  <c:v>3.87</c:v>
                </c:pt>
              </c:numCache>
            </c:numRef>
          </c:val>
          <c:extLst xmlns:c16r2="http://schemas.microsoft.com/office/drawing/2015/06/chart">
            <c:ext xmlns:c16="http://schemas.microsoft.com/office/drawing/2014/chart" uri="{C3380CC4-5D6E-409C-BE32-E72D297353CC}">
              <c16:uniqueId val="{00000008-8D89-4DA3-B8D0-E8A19D1E55F5}"/>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12.86</c:v>
                </c:pt>
                <c:pt idx="2">
                  <c:v>#N/A</c:v>
                </c:pt>
                <c:pt idx="3">
                  <c:v>13.51</c:v>
                </c:pt>
                <c:pt idx="4">
                  <c:v>#N/A</c:v>
                </c:pt>
                <c:pt idx="5">
                  <c:v>13.09</c:v>
                </c:pt>
                <c:pt idx="6">
                  <c:v>#N/A</c:v>
                </c:pt>
                <c:pt idx="7">
                  <c:v>11.92</c:v>
                </c:pt>
                <c:pt idx="8">
                  <c:v>#N/A</c:v>
                </c:pt>
                <c:pt idx="9">
                  <c:v>11.2</c:v>
                </c:pt>
              </c:numCache>
            </c:numRef>
          </c:val>
          <c:extLst xmlns:c16r2="http://schemas.microsoft.com/office/drawing/2015/06/chart">
            <c:ext xmlns:c16="http://schemas.microsoft.com/office/drawing/2014/chart" uri="{C3380CC4-5D6E-409C-BE32-E72D297353CC}">
              <c16:uniqueId val="{00000009-8D89-4DA3-B8D0-E8A19D1E55F5}"/>
            </c:ext>
          </c:extLst>
        </c:ser>
        <c:dLbls>
          <c:showLegendKey val="0"/>
          <c:showVal val="0"/>
          <c:showCatName val="0"/>
          <c:showSerName val="0"/>
          <c:showPercent val="0"/>
          <c:showBubbleSize val="0"/>
        </c:dLbls>
        <c:gapWidth val="150"/>
        <c:overlap val="100"/>
        <c:axId val="188904200"/>
        <c:axId val="188904592"/>
      </c:barChart>
      <c:catAx>
        <c:axId val="18890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04592"/>
        <c:crosses val="autoZero"/>
        <c:auto val="1"/>
        <c:lblAlgn val="ctr"/>
        <c:lblOffset val="100"/>
        <c:tickLblSkip val="1"/>
        <c:tickMarkSkip val="1"/>
        <c:noMultiLvlLbl val="0"/>
      </c:catAx>
      <c:valAx>
        <c:axId val="18890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04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2304</c:v>
                </c:pt>
                <c:pt idx="3">
                  <c:v>0</c:v>
                </c:pt>
                <c:pt idx="4">
                  <c:v>0</c:v>
                </c:pt>
                <c:pt idx="5">
                  <c:v>2210</c:v>
                </c:pt>
                <c:pt idx="6">
                  <c:v>0</c:v>
                </c:pt>
                <c:pt idx="7">
                  <c:v>0</c:v>
                </c:pt>
                <c:pt idx="8">
                  <c:v>2226</c:v>
                </c:pt>
                <c:pt idx="9">
                  <c:v>0</c:v>
                </c:pt>
                <c:pt idx="10">
                  <c:v>0</c:v>
                </c:pt>
                <c:pt idx="11">
                  <c:v>2197</c:v>
                </c:pt>
                <c:pt idx="12">
                  <c:v>0</c:v>
                </c:pt>
                <c:pt idx="13">
                  <c:v>0</c:v>
                </c:pt>
                <c:pt idx="14">
                  <c:v>2158</c:v>
                </c:pt>
              </c:numCache>
            </c:numRef>
          </c:val>
          <c:extLst xmlns:c16r2="http://schemas.microsoft.com/office/drawing/2015/06/chart">
            <c:ext xmlns:c16="http://schemas.microsoft.com/office/drawing/2014/chart" uri="{C3380CC4-5D6E-409C-BE32-E72D297353CC}">
              <c16:uniqueId val="{00000000-FC2E-4256-86F3-E7349ED312C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FC2E-4256-86F3-E7349ED312C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70</c:v>
                </c:pt>
                <c:pt idx="1">
                  <c:v>0</c:v>
                </c:pt>
                <c:pt idx="2">
                  <c:v>0</c:v>
                </c:pt>
                <c:pt idx="3">
                  <c:v>70</c:v>
                </c:pt>
                <c:pt idx="4">
                  <c:v>0</c:v>
                </c:pt>
                <c:pt idx="5">
                  <c:v>0</c:v>
                </c:pt>
                <c:pt idx="6">
                  <c:v>70</c:v>
                </c:pt>
                <c:pt idx="7">
                  <c:v>0</c:v>
                </c:pt>
                <c:pt idx="8">
                  <c:v>0</c:v>
                </c:pt>
                <c:pt idx="9">
                  <c:v>69</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FC2E-4256-86F3-E7349ED312C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85</c:v>
                </c:pt>
                <c:pt idx="1">
                  <c:v>0</c:v>
                </c:pt>
                <c:pt idx="2">
                  <c:v>0</c:v>
                </c:pt>
                <c:pt idx="3">
                  <c:v>88</c:v>
                </c:pt>
                <c:pt idx="4">
                  <c:v>0</c:v>
                </c:pt>
                <c:pt idx="5">
                  <c:v>0</c:v>
                </c:pt>
                <c:pt idx="6">
                  <c:v>89</c:v>
                </c:pt>
                <c:pt idx="7">
                  <c:v>0</c:v>
                </c:pt>
                <c:pt idx="8">
                  <c:v>0</c:v>
                </c:pt>
                <c:pt idx="9">
                  <c:v>79</c:v>
                </c:pt>
                <c:pt idx="10">
                  <c:v>0</c:v>
                </c:pt>
                <c:pt idx="11">
                  <c:v>0</c:v>
                </c:pt>
                <c:pt idx="12">
                  <c:v>77</c:v>
                </c:pt>
                <c:pt idx="13">
                  <c:v>0</c:v>
                </c:pt>
                <c:pt idx="14">
                  <c:v>0</c:v>
                </c:pt>
              </c:numCache>
            </c:numRef>
          </c:val>
          <c:extLst xmlns:c16r2="http://schemas.microsoft.com/office/drawing/2015/06/chart">
            <c:ext xmlns:c16="http://schemas.microsoft.com/office/drawing/2014/chart" uri="{C3380CC4-5D6E-409C-BE32-E72D297353CC}">
              <c16:uniqueId val="{00000003-FC2E-4256-86F3-E7349ED312C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256</c:v>
                </c:pt>
                <c:pt idx="1">
                  <c:v>0</c:v>
                </c:pt>
                <c:pt idx="2">
                  <c:v>0</c:v>
                </c:pt>
                <c:pt idx="3">
                  <c:v>280</c:v>
                </c:pt>
                <c:pt idx="4">
                  <c:v>0</c:v>
                </c:pt>
                <c:pt idx="5">
                  <c:v>0</c:v>
                </c:pt>
                <c:pt idx="6">
                  <c:v>222</c:v>
                </c:pt>
                <c:pt idx="7">
                  <c:v>0</c:v>
                </c:pt>
                <c:pt idx="8">
                  <c:v>0</c:v>
                </c:pt>
                <c:pt idx="9">
                  <c:v>125</c:v>
                </c:pt>
                <c:pt idx="10">
                  <c:v>0</c:v>
                </c:pt>
                <c:pt idx="11">
                  <c:v>0</c:v>
                </c:pt>
                <c:pt idx="12">
                  <c:v>174</c:v>
                </c:pt>
                <c:pt idx="13">
                  <c:v>0</c:v>
                </c:pt>
                <c:pt idx="14">
                  <c:v>0</c:v>
                </c:pt>
              </c:numCache>
            </c:numRef>
          </c:val>
          <c:extLst xmlns:c16r2="http://schemas.microsoft.com/office/drawing/2015/06/chart">
            <c:ext xmlns:c16="http://schemas.microsoft.com/office/drawing/2014/chart" uri="{C3380CC4-5D6E-409C-BE32-E72D297353CC}">
              <c16:uniqueId val="{00000004-FC2E-4256-86F3-E7349ED312C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FC2E-4256-86F3-E7349ED312C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FC2E-4256-86F3-E7349ED312C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3556</c:v>
                </c:pt>
                <c:pt idx="1">
                  <c:v>0</c:v>
                </c:pt>
                <c:pt idx="2">
                  <c:v>0</c:v>
                </c:pt>
                <c:pt idx="3">
                  <c:v>3431</c:v>
                </c:pt>
                <c:pt idx="4">
                  <c:v>0</c:v>
                </c:pt>
                <c:pt idx="5">
                  <c:v>0</c:v>
                </c:pt>
                <c:pt idx="6">
                  <c:v>3411</c:v>
                </c:pt>
                <c:pt idx="7">
                  <c:v>0</c:v>
                </c:pt>
                <c:pt idx="8">
                  <c:v>0</c:v>
                </c:pt>
                <c:pt idx="9">
                  <c:v>3207</c:v>
                </c:pt>
                <c:pt idx="10">
                  <c:v>0</c:v>
                </c:pt>
                <c:pt idx="11">
                  <c:v>0</c:v>
                </c:pt>
                <c:pt idx="12">
                  <c:v>3111</c:v>
                </c:pt>
                <c:pt idx="13">
                  <c:v>0</c:v>
                </c:pt>
                <c:pt idx="14">
                  <c:v>0</c:v>
                </c:pt>
              </c:numCache>
            </c:numRef>
          </c:val>
          <c:extLst xmlns:c16r2="http://schemas.microsoft.com/office/drawing/2015/06/chart">
            <c:ext xmlns:c16="http://schemas.microsoft.com/office/drawing/2014/chart" uri="{C3380CC4-5D6E-409C-BE32-E72D297353CC}">
              <c16:uniqueId val="{00000007-FC2E-4256-86F3-E7349ED312C3}"/>
            </c:ext>
          </c:extLst>
        </c:ser>
        <c:dLbls>
          <c:showLegendKey val="0"/>
          <c:showVal val="0"/>
          <c:showCatName val="0"/>
          <c:showSerName val="0"/>
          <c:showPercent val="0"/>
          <c:showBubbleSize val="0"/>
        </c:dLbls>
        <c:gapWidth val="100"/>
        <c:overlap val="100"/>
        <c:axId val="188901456"/>
        <c:axId val="18890341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1663</c:v>
                </c:pt>
                <c:pt idx="2">
                  <c:v>#N/A</c:v>
                </c:pt>
                <c:pt idx="3">
                  <c:v>#N/A</c:v>
                </c:pt>
                <c:pt idx="4">
                  <c:v>1659</c:v>
                </c:pt>
                <c:pt idx="5">
                  <c:v>#N/A</c:v>
                </c:pt>
                <c:pt idx="6">
                  <c:v>#N/A</c:v>
                </c:pt>
                <c:pt idx="7">
                  <c:v>1566</c:v>
                </c:pt>
                <c:pt idx="8">
                  <c:v>#N/A</c:v>
                </c:pt>
                <c:pt idx="9">
                  <c:v>#N/A</c:v>
                </c:pt>
                <c:pt idx="10">
                  <c:v>1283</c:v>
                </c:pt>
                <c:pt idx="11">
                  <c:v>#N/A</c:v>
                </c:pt>
                <c:pt idx="12">
                  <c:v>#N/A</c:v>
                </c:pt>
                <c:pt idx="13">
                  <c:v>1204</c:v>
                </c:pt>
                <c:pt idx="14">
                  <c:v>#N/A</c:v>
                </c:pt>
              </c:numCache>
            </c:numRef>
          </c:val>
          <c:smooth val="0"/>
          <c:extLst xmlns:c16r2="http://schemas.microsoft.com/office/drawing/2015/06/chart">
            <c:ext xmlns:c16="http://schemas.microsoft.com/office/drawing/2014/chart" uri="{C3380CC4-5D6E-409C-BE32-E72D297353CC}">
              <c16:uniqueId val="{00000008-FC2E-4256-86F3-E7349ED312C3}"/>
            </c:ext>
          </c:extLst>
        </c:ser>
        <c:dLbls>
          <c:showLegendKey val="0"/>
          <c:showVal val="0"/>
          <c:showCatName val="0"/>
          <c:showSerName val="0"/>
          <c:showPercent val="0"/>
          <c:showBubbleSize val="0"/>
        </c:dLbls>
        <c:marker val="1"/>
        <c:smooth val="0"/>
        <c:axId val="188901456"/>
        <c:axId val="188903416"/>
      </c:lineChart>
      <c:catAx>
        <c:axId val="18890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03416"/>
        <c:crosses val="autoZero"/>
        <c:auto val="1"/>
        <c:lblAlgn val="ctr"/>
        <c:lblOffset val="100"/>
        <c:tickLblSkip val="1"/>
        <c:tickMarkSkip val="1"/>
        <c:noMultiLvlLbl val="0"/>
      </c:catAx>
      <c:valAx>
        <c:axId val="188903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0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26118</c:v>
                </c:pt>
                <c:pt idx="3">
                  <c:v>0</c:v>
                </c:pt>
                <c:pt idx="4">
                  <c:v>0</c:v>
                </c:pt>
                <c:pt idx="5">
                  <c:v>26640</c:v>
                </c:pt>
                <c:pt idx="6">
                  <c:v>0</c:v>
                </c:pt>
                <c:pt idx="7">
                  <c:v>0</c:v>
                </c:pt>
                <c:pt idx="8">
                  <c:v>27088</c:v>
                </c:pt>
                <c:pt idx="9">
                  <c:v>0</c:v>
                </c:pt>
                <c:pt idx="10">
                  <c:v>0</c:v>
                </c:pt>
                <c:pt idx="11">
                  <c:v>27613</c:v>
                </c:pt>
                <c:pt idx="12">
                  <c:v>0</c:v>
                </c:pt>
                <c:pt idx="13">
                  <c:v>0</c:v>
                </c:pt>
                <c:pt idx="14">
                  <c:v>28197</c:v>
                </c:pt>
              </c:numCache>
            </c:numRef>
          </c:val>
          <c:extLst xmlns:c16r2="http://schemas.microsoft.com/office/drawing/2015/06/chart">
            <c:ext xmlns:c16="http://schemas.microsoft.com/office/drawing/2014/chart" uri="{C3380CC4-5D6E-409C-BE32-E72D297353CC}">
              <c16:uniqueId val="{00000000-0DE7-413E-8547-A2FCEFC0FFC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270</c:v>
                </c:pt>
                <c:pt idx="3">
                  <c:v>0</c:v>
                </c:pt>
                <c:pt idx="4">
                  <c:v>0</c:v>
                </c:pt>
                <c:pt idx="5">
                  <c:v>288</c:v>
                </c:pt>
                <c:pt idx="6">
                  <c:v>0</c:v>
                </c:pt>
                <c:pt idx="7">
                  <c:v>0</c:v>
                </c:pt>
                <c:pt idx="8">
                  <c:v>305</c:v>
                </c:pt>
                <c:pt idx="9">
                  <c:v>0</c:v>
                </c:pt>
                <c:pt idx="10">
                  <c:v>0</c:v>
                </c:pt>
                <c:pt idx="11">
                  <c:v>266</c:v>
                </c:pt>
                <c:pt idx="12">
                  <c:v>0</c:v>
                </c:pt>
                <c:pt idx="13">
                  <c:v>0</c:v>
                </c:pt>
                <c:pt idx="14">
                  <c:v>236</c:v>
                </c:pt>
              </c:numCache>
            </c:numRef>
          </c:val>
          <c:extLst xmlns:c16r2="http://schemas.microsoft.com/office/drawing/2015/06/chart">
            <c:ext xmlns:c16="http://schemas.microsoft.com/office/drawing/2014/chart" uri="{C3380CC4-5D6E-409C-BE32-E72D297353CC}">
              <c16:uniqueId val="{00000001-0DE7-413E-8547-A2FCEFC0FFC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6580</c:v>
                </c:pt>
                <c:pt idx="3">
                  <c:v>0</c:v>
                </c:pt>
                <c:pt idx="4">
                  <c:v>0</c:v>
                </c:pt>
                <c:pt idx="5">
                  <c:v>7186</c:v>
                </c:pt>
                <c:pt idx="6">
                  <c:v>0</c:v>
                </c:pt>
                <c:pt idx="7">
                  <c:v>0</c:v>
                </c:pt>
                <c:pt idx="8">
                  <c:v>6696</c:v>
                </c:pt>
                <c:pt idx="9">
                  <c:v>0</c:v>
                </c:pt>
                <c:pt idx="10">
                  <c:v>0</c:v>
                </c:pt>
                <c:pt idx="11">
                  <c:v>6798</c:v>
                </c:pt>
                <c:pt idx="12">
                  <c:v>0</c:v>
                </c:pt>
                <c:pt idx="13">
                  <c:v>0</c:v>
                </c:pt>
                <c:pt idx="14">
                  <c:v>7312</c:v>
                </c:pt>
              </c:numCache>
            </c:numRef>
          </c:val>
          <c:extLst xmlns:c16r2="http://schemas.microsoft.com/office/drawing/2015/06/chart">
            <c:ext xmlns:c16="http://schemas.microsoft.com/office/drawing/2014/chart" uri="{C3380CC4-5D6E-409C-BE32-E72D297353CC}">
              <c16:uniqueId val="{00000002-0DE7-413E-8547-A2FCEFC0FFC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0DE7-413E-8547-A2FCEFC0FFC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0DE7-413E-8547-A2FCEFC0FFC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2</c:v>
                </c:pt>
                <c:pt idx="1">
                  <c:v>0</c:v>
                </c:pt>
                <c:pt idx="2">
                  <c:v>0</c:v>
                </c:pt>
                <c:pt idx="3">
                  <c:v>1</c:v>
                </c:pt>
                <c:pt idx="4">
                  <c:v>0</c:v>
                </c:pt>
                <c:pt idx="5">
                  <c:v>0</c:v>
                </c:pt>
                <c:pt idx="6">
                  <c:v>1</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0DE7-413E-8547-A2FCEFC0FFC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2189</c:v>
                </c:pt>
                <c:pt idx="1">
                  <c:v>0</c:v>
                </c:pt>
                <c:pt idx="2">
                  <c:v>0</c:v>
                </c:pt>
                <c:pt idx="3">
                  <c:v>1604</c:v>
                </c:pt>
                <c:pt idx="4">
                  <c:v>0</c:v>
                </c:pt>
                <c:pt idx="5">
                  <c:v>0</c:v>
                </c:pt>
                <c:pt idx="6">
                  <c:v>1805</c:v>
                </c:pt>
                <c:pt idx="7">
                  <c:v>0</c:v>
                </c:pt>
                <c:pt idx="8">
                  <c:v>0</c:v>
                </c:pt>
                <c:pt idx="9">
                  <c:v>1851</c:v>
                </c:pt>
                <c:pt idx="10">
                  <c:v>0</c:v>
                </c:pt>
                <c:pt idx="11">
                  <c:v>0</c:v>
                </c:pt>
                <c:pt idx="12">
                  <c:v>1810</c:v>
                </c:pt>
                <c:pt idx="13">
                  <c:v>0</c:v>
                </c:pt>
                <c:pt idx="14">
                  <c:v>0</c:v>
                </c:pt>
              </c:numCache>
            </c:numRef>
          </c:val>
          <c:extLst xmlns:c16r2="http://schemas.microsoft.com/office/drawing/2015/06/chart">
            <c:ext xmlns:c16="http://schemas.microsoft.com/office/drawing/2014/chart" uri="{C3380CC4-5D6E-409C-BE32-E72D297353CC}">
              <c16:uniqueId val="{00000006-0DE7-413E-8547-A2FCEFC0FFC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797</c:v>
                </c:pt>
                <c:pt idx="1">
                  <c:v>0</c:v>
                </c:pt>
                <c:pt idx="2">
                  <c:v>0</c:v>
                </c:pt>
                <c:pt idx="3">
                  <c:v>735</c:v>
                </c:pt>
                <c:pt idx="4">
                  <c:v>0</c:v>
                </c:pt>
                <c:pt idx="5">
                  <c:v>0</c:v>
                </c:pt>
                <c:pt idx="6">
                  <c:v>664</c:v>
                </c:pt>
                <c:pt idx="7">
                  <c:v>0</c:v>
                </c:pt>
                <c:pt idx="8">
                  <c:v>0</c:v>
                </c:pt>
                <c:pt idx="9">
                  <c:v>616</c:v>
                </c:pt>
                <c:pt idx="10">
                  <c:v>0</c:v>
                </c:pt>
                <c:pt idx="11">
                  <c:v>0</c:v>
                </c:pt>
                <c:pt idx="12">
                  <c:v>596</c:v>
                </c:pt>
                <c:pt idx="13">
                  <c:v>0</c:v>
                </c:pt>
                <c:pt idx="14">
                  <c:v>0</c:v>
                </c:pt>
              </c:numCache>
            </c:numRef>
          </c:val>
          <c:extLst xmlns:c16r2="http://schemas.microsoft.com/office/drawing/2015/06/chart">
            <c:ext xmlns:c16="http://schemas.microsoft.com/office/drawing/2014/chart" uri="{C3380CC4-5D6E-409C-BE32-E72D297353CC}">
              <c16:uniqueId val="{00000007-0DE7-413E-8547-A2FCEFC0FFC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2803</c:v>
                </c:pt>
                <c:pt idx="1">
                  <c:v>0</c:v>
                </c:pt>
                <c:pt idx="2">
                  <c:v>0</c:v>
                </c:pt>
                <c:pt idx="3">
                  <c:v>2889</c:v>
                </c:pt>
                <c:pt idx="4">
                  <c:v>0</c:v>
                </c:pt>
                <c:pt idx="5">
                  <c:v>0</c:v>
                </c:pt>
                <c:pt idx="6">
                  <c:v>2796</c:v>
                </c:pt>
                <c:pt idx="7">
                  <c:v>0</c:v>
                </c:pt>
                <c:pt idx="8">
                  <c:v>0</c:v>
                </c:pt>
                <c:pt idx="9">
                  <c:v>2315</c:v>
                </c:pt>
                <c:pt idx="10">
                  <c:v>0</c:v>
                </c:pt>
                <c:pt idx="11">
                  <c:v>0</c:v>
                </c:pt>
                <c:pt idx="12">
                  <c:v>1938</c:v>
                </c:pt>
                <c:pt idx="13">
                  <c:v>0</c:v>
                </c:pt>
                <c:pt idx="14">
                  <c:v>0</c:v>
                </c:pt>
              </c:numCache>
            </c:numRef>
          </c:val>
          <c:extLst xmlns:c16r2="http://schemas.microsoft.com/office/drawing/2015/06/chart">
            <c:ext xmlns:c16="http://schemas.microsoft.com/office/drawing/2014/chart" uri="{C3380CC4-5D6E-409C-BE32-E72D297353CC}">
              <c16:uniqueId val="{00000008-0DE7-413E-8547-A2FCEFC0FFC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0</c:v>
                </c:pt>
                <c:pt idx="1">
                  <c:v>0</c:v>
                </c:pt>
                <c:pt idx="2">
                  <c:v>0</c:v>
                </c:pt>
                <c:pt idx="3">
                  <c:v>124</c:v>
                </c:pt>
                <c:pt idx="4">
                  <c:v>0</c:v>
                </c:pt>
                <c:pt idx="5">
                  <c:v>0</c:v>
                </c:pt>
                <c:pt idx="6">
                  <c:v>125</c:v>
                </c:pt>
                <c:pt idx="7">
                  <c:v>0</c:v>
                </c:pt>
                <c:pt idx="8">
                  <c:v>0</c:v>
                </c:pt>
                <c:pt idx="9">
                  <c:v>309</c:v>
                </c:pt>
                <c:pt idx="10">
                  <c:v>0</c:v>
                </c:pt>
                <c:pt idx="11">
                  <c:v>0</c:v>
                </c:pt>
                <c:pt idx="12">
                  <c:v>148</c:v>
                </c:pt>
                <c:pt idx="13">
                  <c:v>0</c:v>
                </c:pt>
                <c:pt idx="14">
                  <c:v>0</c:v>
                </c:pt>
              </c:numCache>
            </c:numRef>
          </c:val>
          <c:extLst xmlns:c16r2="http://schemas.microsoft.com/office/drawing/2015/06/chart">
            <c:ext xmlns:c16="http://schemas.microsoft.com/office/drawing/2014/chart" uri="{C3380CC4-5D6E-409C-BE32-E72D297353CC}">
              <c16:uniqueId val="{00000009-0DE7-413E-8547-A2FCEFC0FFC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36454</c:v>
                </c:pt>
                <c:pt idx="1">
                  <c:v>0</c:v>
                </c:pt>
                <c:pt idx="2">
                  <c:v>0</c:v>
                </c:pt>
                <c:pt idx="3">
                  <c:v>36460</c:v>
                </c:pt>
                <c:pt idx="4">
                  <c:v>0</c:v>
                </c:pt>
                <c:pt idx="5">
                  <c:v>0</c:v>
                </c:pt>
                <c:pt idx="6">
                  <c:v>36888</c:v>
                </c:pt>
                <c:pt idx="7">
                  <c:v>0</c:v>
                </c:pt>
                <c:pt idx="8">
                  <c:v>0</c:v>
                </c:pt>
                <c:pt idx="9">
                  <c:v>37207</c:v>
                </c:pt>
                <c:pt idx="10">
                  <c:v>0</c:v>
                </c:pt>
                <c:pt idx="11">
                  <c:v>0</c:v>
                </c:pt>
                <c:pt idx="12">
                  <c:v>37502</c:v>
                </c:pt>
                <c:pt idx="13">
                  <c:v>0</c:v>
                </c:pt>
                <c:pt idx="14">
                  <c:v>0</c:v>
                </c:pt>
              </c:numCache>
            </c:numRef>
          </c:val>
          <c:extLst xmlns:c16r2="http://schemas.microsoft.com/office/drawing/2015/06/chart">
            <c:ext xmlns:c16="http://schemas.microsoft.com/office/drawing/2014/chart" uri="{C3380CC4-5D6E-409C-BE32-E72D297353CC}">
              <c16:uniqueId val="{0000000A-0DE7-413E-8547-A2FCEFC0FFC6}"/>
            </c:ext>
          </c:extLst>
        </c:ser>
        <c:dLbls>
          <c:showLegendKey val="0"/>
          <c:showVal val="0"/>
          <c:showCatName val="0"/>
          <c:showSerName val="0"/>
          <c:showPercent val="0"/>
          <c:showBubbleSize val="0"/>
        </c:dLbls>
        <c:gapWidth val="100"/>
        <c:overlap val="100"/>
        <c:axId val="188901848"/>
        <c:axId val="1889022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9277</c:v>
                </c:pt>
                <c:pt idx="2">
                  <c:v>#N/A</c:v>
                </c:pt>
                <c:pt idx="3">
                  <c:v>#N/A</c:v>
                </c:pt>
                <c:pt idx="4">
                  <c:v>7699</c:v>
                </c:pt>
                <c:pt idx="5">
                  <c:v>#N/A</c:v>
                </c:pt>
                <c:pt idx="6">
                  <c:v>#N/A</c:v>
                </c:pt>
                <c:pt idx="7">
                  <c:v>8190</c:v>
                </c:pt>
                <c:pt idx="8">
                  <c:v>#N/A</c:v>
                </c:pt>
                <c:pt idx="9">
                  <c:v>#N/A</c:v>
                </c:pt>
                <c:pt idx="10">
                  <c:v>7622</c:v>
                </c:pt>
                <c:pt idx="11">
                  <c:v>#N/A</c:v>
                </c:pt>
                <c:pt idx="12">
                  <c:v>#N/A</c:v>
                </c:pt>
                <c:pt idx="13">
                  <c:v>6251</c:v>
                </c:pt>
                <c:pt idx="14">
                  <c:v>#N/A</c:v>
                </c:pt>
              </c:numCache>
            </c:numRef>
          </c:val>
          <c:smooth val="0"/>
          <c:extLst xmlns:c16r2="http://schemas.microsoft.com/office/drawing/2015/06/chart">
            <c:ext xmlns:c16="http://schemas.microsoft.com/office/drawing/2014/chart" uri="{C3380CC4-5D6E-409C-BE32-E72D297353CC}">
              <c16:uniqueId val="{0000000B-0DE7-413E-8547-A2FCEFC0FFC6}"/>
            </c:ext>
          </c:extLst>
        </c:ser>
        <c:dLbls>
          <c:showLegendKey val="0"/>
          <c:showVal val="0"/>
          <c:showCatName val="0"/>
          <c:showSerName val="0"/>
          <c:showPercent val="0"/>
          <c:showBubbleSize val="0"/>
        </c:dLbls>
        <c:marker val="1"/>
        <c:smooth val="0"/>
        <c:axId val="188901848"/>
        <c:axId val="188902240"/>
      </c:lineChart>
      <c:catAx>
        <c:axId val="18890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902240"/>
        <c:crosses val="autoZero"/>
        <c:auto val="1"/>
        <c:lblAlgn val="ctr"/>
        <c:lblOffset val="100"/>
        <c:tickLblSkip val="1"/>
        <c:tickMarkSkip val="1"/>
        <c:noMultiLvlLbl val="0"/>
      </c:catAx>
      <c:valAx>
        <c:axId val="18890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0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2990</c:v>
                </c:pt>
                <c:pt idx="1">
                  <c:v>3082</c:v>
                </c:pt>
                <c:pt idx="2">
                  <c:v>3758</c:v>
                </c:pt>
              </c:numCache>
            </c:numRef>
          </c:val>
          <c:extLst xmlns:c16r2="http://schemas.microsoft.com/office/drawing/2015/06/chart">
            <c:ext xmlns:c16="http://schemas.microsoft.com/office/drawing/2014/chart" uri="{C3380CC4-5D6E-409C-BE32-E72D297353CC}">
              <c16:uniqueId val="{00000000-D898-4488-BD76-560D496DF68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327</c:v>
                </c:pt>
                <c:pt idx="1">
                  <c:v>328</c:v>
                </c:pt>
                <c:pt idx="2">
                  <c:v>529</c:v>
                </c:pt>
              </c:numCache>
            </c:numRef>
          </c:val>
          <c:extLst xmlns:c16r2="http://schemas.microsoft.com/office/drawing/2015/06/chart">
            <c:ext xmlns:c16="http://schemas.microsoft.com/office/drawing/2014/chart" uri="{C3380CC4-5D6E-409C-BE32-E72D297353CC}">
              <c16:uniqueId val="{00000001-D898-4488-BD76-560D496DF68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7938</c:v>
                </c:pt>
                <c:pt idx="1">
                  <c:v>7082</c:v>
                </c:pt>
                <c:pt idx="2">
                  <c:v>6430</c:v>
                </c:pt>
              </c:numCache>
            </c:numRef>
          </c:val>
          <c:extLst xmlns:c16r2="http://schemas.microsoft.com/office/drawing/2015/06/chart">
            <c:ext xmlns:c16="http://schemas.microsoft.com/office/drawing/2014/chart" uri="{C3380CC4-5D6E-409C-BE32-E72D297353CC}">
              <c16:uniqueId val="{00000002-D898-4488-BD76-560D496DF68E}"/>
            </c:ext>
          </c:extLst>
        </c:ser>
        <c:dLbls>
          <c:showLegendKey val="0"/>
          <c:showVal val="0"/>
          <c:showCatName val="0"/>
          <c:showSerName val="0"/>
          <c:showPercent val="0"/>
          <c:showBubbleSize val="0"/>
        </c:dLbls>
        <c:gapWidth val="120"/>
        <c:overlap val="100"/>
        <c:axId val="188904984"/>
        <c:axId val="188899104"/>
      </c:barChart>
      <c:catAx>
        <c:axId val="18890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8899104"/>
        <c:crosses val="autoZero"/>
        <c:auto val="1"/>
        <c:lblAlgn val="ctr"/>
        <c:lblOffset val="100"/>
        <c:tickLblSkip val="1"/>
        <c:tickMarkSkip val="1"/>
        <c:noMultiLvlLbl val="0"/>
      </c:catAx>
      <c:valAx>
        <c:axId val="188899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8904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48-4F8C-BF26-E4A272E1A82D}"/>
                </c:ext>
                <c:ext xmlns:c15="http://schemas.microsoft.com/office/drawing/2012/chart" uri="{CE6537A1-D6FC-4f65-9D91-7224C49458BB}">
                  <c15:dlblFieldTable>
                    <c15:dlblFTEntry>
                      <c15:txfldGUID>{EE382996-4EC0-4D28-AE2B-4C81F77716DD}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48-4F8C-BF26-E4A272E1A82D}"/>
                </c:ext>
                <c:ext xmlns:c15="http://schemas.microsoft.com/office/drawing/2012/chart" uri="{CE6537A1-D6FC-4f65-9D91-7224C49458BB}">
                  <c15:dlblFieldTable>
                    <c15:dlblFTEntry>
                      <c15:txfldGUID>{6937AFCB-77D3-4C8A-B086-C931F4202BBC}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48-4F8C-BF26-E4A272E1A82D}"/>
                </c:ext>
                <c:ext xmlns:c15="http://schemas.microsoft.com/office/drawing/2012/chart" uri="{CE6537A1-D6FC-4f65-9D91-7224C49458BB}">
                  <c15:dlblFieldTable>
                    <c15:dlblFTEntry>
                      <c15:txfldGUID>{39CCB461-3134-4602-94E9-32490346FA00}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48-4F8C-BF26-E4A272E1A82D}"/>
                </c:ext>
                <c:ext xmlns:c15="http://schemas.microsoft.com/office/drawing/2012/chart" uri="{CE6537A1-D6FC-4f65-9D91-7224C49458BB}">
                  <c15:dlblFieldTable>
                    <c15:dlblFTEntry>
                      <c15:txfldGUID>{54EA331C-C87E-4E74-AE06-72AFDEF58AA7}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48-4F8C-BF26-E4A272E1A82D}"/>
                </c:ext>
                <c:ext xmlns:c15="http://schemas.microsoft.com/office/drawing/2012/chart" uri="{CE6537A1-D6FC-4f65-9D91-7224C49458BB}">
                  <c15:dlblFieldTable>
                    <c15:dlblFTEntry>
                      <c15:txfldGUID>{E8AD60A6-1F83-4F09-9686-46B9D54AD6FD}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48-4F8C-BF26-E4A272E1A82D}"/>
                </c:ext>
                <c:ext xmlns:c15="http://schemas.microsoft.com/office/drawing/2012/chart" uri="{CE6537A1-D6FC-4f65-9D91-7224C49458BB}">
                  <c15:dlblFieldTable>
                    <c15:dlblFTEntry>
                      <c15:txfldGUID>{9EF37250-8F80-4431-94F1-86BCECE9EDC8}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48-4F8C-BF26-E4A272E1A82D}"/>
                </c:ext>
                <c:ext xmlns:c15="http://schemas.microsoft.com/office/drawing/2012/chart" uri="{CE6537A1-D6FC-4f65-9D91-7224C49458BB}">
                  <c15:layout/>
                  <c15:dlblFieldTable>
                    <c15:dlblFTEntry>
                      <c15:txfldGUID>{0DA2D92B-9FF5-4557-A844-154AAB24EBA4}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48-4F8C-BF26-E4A272E1A82D}"/>
                </c:ext>
                <c:ext xmlns:c15="http://schemas.microsoft.com/office/drawing/2012/chart" uri="{CE6537A1-D6FC-4f65-9D91-7224C49458BB}">
                  <c15:layout/>
                  <c15:dlblFieldTable>
                    <c15:dlblFTEntry>
                      <c15:txfldGUID>{8F970C71-AD15-4F30-BD47-CBFCD9FE0364}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48-4F8C-BF26-E4A272E1A82D}"/>
                </c:ext>
                <c:ext xmlns:c15="http://schemas.microsoft.com/office/drawing/2012/chart" uri="{CE6537A1-D6FC-4f65-9D91-7224C49458BB}">
                  <c15:layout/>
                  <c15:dlblFieldTable>
                    <c15:dlblFTEntry>
                      <c15:txfldGUID>{09A6F5AF-5CBF-4EDC-9785-3DF071532614}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31.7</c:v>
                </c:pt>
                <c:pt idx="24">
                  <c:v>33.9</c:v>
                </c:pt>
                <c:pt idx="32">
                  <c:v>35.799999999999997</c:v>
                </c:pt>
              </c:numCache>
            </c:numRef>
          </c:xVal>
          <c:yVal>
            <c:numRef>
              <c:f>公会計指標分析・財政指標組合せ分析表!$BP$51:$DC$51</c:f>
              <c:numCache>
                <c:formatCode>#,##0.0;"▲ "#,##0.0</c:formatCode>
                <c:ptCount val="40"/>
                <c:pt idx="16">
                  <c:v>41.3</c:v>
                </c:pt>
                <c:pt idx="24">
                  <c:v>38.200000000000003</c:v>
                </c:pt>
                <c:pt idx="32">
                  <c:v>30.8</c:v>
                </c:pt>
              </c:numCache>
            </c:numRef>
          </c:yVal>
          <c:smooth val="0"/>
          <c:extLst xmlns:c16r2="http://schemas.microsoft.com/office/drawing/2015/06/chart">
            <c:ext xmlns:c16="http://schemas.microsoft.com/office/drawing/2014/chart" uri="{C3380CC4-5D6E-409C-BE32-E72D297353CC}">
              <c16:uniqueId val="{00000009-9748-4F8C-BF26-E4A272E1A8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48-4F8C-BF26-E4A272E1A82D}"/>
                </c:ext>
                <c:ext xmlns:c15="http://schemas.microsoft.com/office/drawing/2012/chart" uri="{CE6537A1-D6FC-4f65-9D91-7224C49458BB}">
                  <c15:dlblFieldTable>
                    <c15:dlblFTEntry>
                      <c15:txfldGUID>{B1F1492F-5DCD-4F25-A0DE-94B84A734D2A}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48-4F8C-BF26-E4A272E1A82D}"/>
                </c:ext>
                <c:ext xmlns:c15="http://schemas.microsoft.com/office/drawing/2012/chart" uri="{CE6537A1-D6FC-4f65-9D91-7224C49458BB}">
                  <c15:dlblFieldTable>
                    <c15:dlblFTEntry>
                      <c15:txfldGUID>{AB8513F0-C1C4-4BB8-A0C0-609D534EE220}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48-4F8C-BF26-E4A272E1A82D}"/>
                </c:ext>
                <c:ext xmlns:c15="http://schemas.microsoft.com/office/drawing/2012/chart" uri="{CE6537A1-D6FC-4f65-9D91-7224C49458BB}">
                  <c15:dlblFieldTable>
                    <c15:dlblFTEntry>
                      <c15:txfldGUID>{766A4C34-1CE1-4F80-943D-5DF8EA794CE5}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48-4F8C-BF26-E4A272E1A82D}"/>
                </c:ext>
                <c:ext xmlns:c15="http://schemas.microsoft.com/office/drawing/2012/chart" uri="{CE6537A1-D6FC-4f65-9D91-7224C49458BB}">
                  <c15:dlblFieldTable>
                    <c15:dlblFTEntry>
                      <c15:txfldGUID>{F918B09D-36DB-4AF7-A682-81ACF96CC2AB}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48-4F8C-BF26-E4A272E1A82D}"/>
                </c:ext>
                <c:ext xmlns:c15="http://schemas.microsoft.com/office/drawing/2012/chart" uri="{CE6537A1-D6FC-4f65-9D91-7224C49458BB}">
                  <c15:dlblFieldTable>
                    <c15:dlblFTEntry>
                      <c15:txfldGUID>{20B35652-82F1-4DD9-80E4-C9627D78C905}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48-4F8C-BF26-E4A272E1A82D}"/>
                </c:ext>
                <c:ext xmlns:c15="http://schemas.microsoft.com/office/drawing/2012/chart" uri="{CE6537A1-D6FC-4f65-9D91-7224C49458BB}">
                  <c15:dlblFieldTable>
                    <c15:dlblFTEntry>
                      <c15:txfldGUID>{91DCACE6-CDAA-40E8-B98A-6136BE107CE1}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48-4F8C-BF26-E4A272E1A82D}"/>
                </c:ext>
                <c:ext xmlns:c15="http://schemas.microsoft.com/office/drawing/2012/chart" uri="{CE6537A1-D6FC-4f65-9D91-7224C49458BB}">
                  <c15:layout/>
                  <c15:dlblFieldTable>
                    <c15:dlblFTEntry>
                      <c15:txfldGUID>{AEDD9E83-3F79-48E9-BF04-0EC519DCA077}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48-4F8C-BF26-E4A272E1A82D}"/>
                </c:ext>
                <c:ext xmlns:c15="http://schemas.microsoft.com/office/drawing/2012/chart" uri="{CE6537A1-D6FC-4f65-9D91-7224C49458BB}">
                  <c15:layout/>
                  <c15:dlblFieldTable>
                    <c15:dlblFTEntry>
                      <c15:txfldGUID>{EFFA12A5-28DC-4989-93C0-C370BCA56144}</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48-4F8C-BF26-E4A272E1A82D}"/>
                </c:ext>
                <c:ext xmlns:c15="http://schemas.microsoft.com/office/drawing/2012/chart" uri="{CE6537A1-D6FC-4f65-9D91-7224C49458BB}">
                  <c15:layout/>
                  <c15:dlblFieldTable>
                    <c15:dlblFTEntry>
                      <c15:txfldGUID>{84F3E8E4-4019-4821-9A40-6E0CBEDA210E}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58.7</c:v>
                </c:pt>
                <c:pt idx="32">
                  <c:v>59.8</c:v>
                </c:pt>
              </c:numCache>
            </c:numRef>
          </c:xVal>
          <c:yVal>
            <c:numRef>
              <c:f>公会計指標分析・財政指標組合せ分析表!$BP$55:$DC$55</c:f>
              <c:numCache>
                <c:formatCode>#,##0.0;"▲ "#,##0.0</c:formatCode>
                <c:ptCount val="40"/>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9748-4F8C-BF26-E4A272E1A82D}"/>
            </c:ext>
          </c:extLst>
        </c:ser>
        <c:dLbls>
          <c:showLegendKey val="0"/>
          <c:showVal val="1"/>
          <c:showCatName val="0"/>
          <c:showSerName val="0"/>
          <c:showPercent val="0"/>
          <c:showBubbleSize val="0"/>
        </c:dLbls>
        <c:axId val="188899888"/>
        <c:axId val="188900280"/>
      </c:scatterChart>
      <c:valAx>
        <c:axId val="188899888"/>
        <c:scaling>
          <c:orientation val="minMax"/>
          <c:max val="63"/>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900280"/>
        <c:crosses val="autoZero"/>
        <c:crossBetween val="midCat"/>
      </c:valAx>
      <c:valAx>
        <c:axId val="188900280"/>
        <c:scaling>
          <c:orientation val="minMax"/>
          <c:max val="5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899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76-4697-B37C-F968B27BD0B3}"/>
                </c:ext>
                <c:ext xmlns:c15="http://schemas.microsoft.com/office/drawing/2012/chart" uri="{CE6537A1-D6FC-4f65-9D91-7224C49458BB}">
                  <c15:layout/>
                  <c15:dlblFieldTable>
                    <c15:dlblFTEntry>
                      <c15:txfldGUID>{A750625C-7C7A-428B-AA22-2DB945E58363}</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76-4697-B37C-F968B27BD0B3}"/>
                </c:ext>
                <c:ext xmlns:c15="http://schemas.microsoft.com/office/drawing/2012/chart" uri="{CE6537A1-D6FC-4f65-9D91-7224C49458BB}">
                  <c15:dlblFieldTable>
                    <c15:dlblFTEntry>
                      <c15:txfldGUID>{51BC3C16-E635-48B1-9EC5-18CA9429D343}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76-4697-B37C-F968B27BD0B3}"/>
                </c:ext>
                <c:ext xmlns:c15="http://schemas.microsoft.com/office/drawing/2012/chart" uri="{CE6537A1-D6FC-4f65-9D91-7224C49458BB}">
                  <c15:dlblFieldTable>
                    <c15:dlblFTEntry>
                      <c15:txfldGUID>{5CEE6D84-6F07-466E-A7FB-C10625FA5843}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76-4697-B37C-F968B27BD0B3}"/>
                </c:ext>
                <c:ext xmlns:c15="http://schemas.microsoft.com/office/drawing/2012/chart" uri="{CE6537A1-D6FC-4f65-9D91-7224C49458BB}">
                  <c15:dlblFieldTable>
                    <c15:dlblFTEntry>
                      <c15:txfldGUID>{BFDC6EBD-8E7E-4962-A53B-8E5E6E8173C2}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76-4697-B37C-F968B27BD0B3}"/>
                </c:ext>
                <c:ext xmlns:c15="http://schemas.microsoft.com/office/drawing/2012/chart" uri="{CE6537A1-D6FC-4f65-9D91-7224C49458BB}">
                  <c15:dlblFieldTable>
                    <c15:dlblFTEntry>
                      <c15:txfldGUID>{54C8B534-0F91-4A74-B530-9C3F0BC08E01}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76-4697-B37C-F968B27BD0B3}"/>
                </c:ext>
                <c:ext xmlns:c15="http://schemas.microsoft.com/office/drawing/2012/chart" uri="{CE6537A1-D6FC-4f65-9D91-7224C49458BB}">
                  <c15:layout/>
                  <c15:dlblFieldTable>
                    <c15:dlblFTEntry>
                      <c15:txfldGUID>{C58E3208-00A6-46E3-B7AE-8028706E3458}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76-4697-B37C-F968B27BD0B3}"/>
                </c:ext>
                <c:ext xmlns:c15="http://schemas.microsoft.com/office/drawing/2012/chart" uri="{CE6537A1-D6FC-4f65-9D91-7224C49458BB}">
                  <c15:layout/>
                  <c15:dlblFieldTable>
                    <c15:dlblFTEntry>
                      <c15:txfldGUID>{D4727DDE-5DB0-4349-BC23-8078D15B6400}</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76-4697-B37C-F968B27BD0B3}"/>
                </c:ext>
                <c:ext xmlns:c15="http://schemas.microsoft.com/office/drawing/2012/chart" uri="{CE6537A1-D6FC-4f65-9D91-7224C49458BB}">
                  <c15:layout/>
                  <c15:dlblFieldTable>
                    <c15:dlblFTEntry>
                      <c15:txfldGUID>{25B8082D-1B88-4255-8017-C8701771AF11}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76-4697-B37C-F968B27BD0B3}"/>
                </c:ext>
                <c:ext xmlns:c15="http://schemas.microsoft.com/office/drawing/2012/chart" uri="{CE6537A1-D6FC-4f65-9D91-7224C49458BB}">
                  <c15:layout/>
                  <c15:dlblFieldTable>
                    <c15:dlblFTEntry>
                      <c15:txfldGUID>{09751D53-9B40-441D-A2F4-3AAF4480C047}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8.8000000000000007</c:v>
                </c:pt>
                <c:pt idx="16">
                  <c:v>8.4</c:v>
                </c:pt>
                <c:pt idx="24">
                  <c:v>7.6</c:v>
                </c:pt>
                <c:pt idx="32">
                  <c:v>6.7</c:v>
                </c:pt>
              </c:numCache>
            </c:numRef>
          </c:xVal>
          <c:yVal>
            <c:numRef>
              <c:f>公会計指標分析・財政指標組合せ分析表!$BP$73:$DC$73</c:f>
              <c:numCache>
                <c:formatCode>#,##0.0;"▲ "#,##0.0</c:formatCode>
                <c:ptCount val="40"/>
                <c:pt idx="0">
                  <c:v>48.8</c:v>
                </c:pt>
                <c:pt idx="8">
                  <c:v>39.5</c:v>
                </c:pt>
                <c:pt idx="16">
                  <c:v>41.3</c:v>
                </c:pt>
                <c:pt idx="24">
                  <c:v>38.200000000000003</c:v>
                </c:pt>
                <c:pt idx="32">
                  <c:v>30.8</c:v>
                </c:pt>
              </c:numCache>
            </c:numRef>
          </c:yVal>
          <c:smooth val="0"/>
          <c:extLst xmlns:c16r2="http://schemas.microsoft.com/office/drawing/2015/06/chart">
            <c:ext xmlns:c16="http://schemas.microsoft.com/office/drawing/2014/chart" uri="{C3380CC4-5D6E-409C-BE32-E72D297353CC}">
              <c16:uniqueId val="{00000009-B976-4697-B37C-F968B27BD0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76-4697-B37C-F968B27BD0B3}"/>
                </c:ext>
                <c:ext xmlns:c15="http://schemas.microsoft.com/office/drawing/2012/chart" uri="{CE6537A1-D6FC-4f65-9D91-7224C49458BB}">
                  <c15:layout/>
                  <c15:dlblFieldTable>
                    <c15:dlblFTEntry>
                      <c15:txfldGUID>{3F48985A-4020-4D27-A90E-DD83E135D137}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76-4697-B37C-F968B27BD0B3}"/>
                </c:ext>
                <c:ext xmlns:c15="http://schemas.microsoft.com/office/drawing/2012/chart" uri="{CE6537A1-D6FC-4f65-9D91-7224C49458BB}">
                  <c15:dlblFieldTable>
                    <c15:dlblFTEntry>
                      <c15:txfldGUID>{BC632E33-B1F4-48F1-9F23-30726B3909EE}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76-4697-B37C-F968B27BD0B3}"/>
                </c:ext>
                <c:ext xmlns:c15="http://schemas.microsoft.com/office/drawing/2012/chart" uri="{CE6537A1-D6FC-4f65-9D91-7224C49458BB}">
                  <c15:dlblFieldTable>
                    <c15:dlblFTEntry>
                      <c15:txfldGUID>{346533A6-4FD6-4EBA-B256-DA678492454A}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76-4697-B37C-F968B27BD0B3}"/>
                </c:ext>
                <c:ext xmlns:c15="http://schemas.microsoft.com/office/drawing/2012/chart" uri="{CE6537A1-D6FC-4f65-9D91-7224C49458BB}">
                  <c15:dlblFieldTable>
                    <c15:dlblFTEntry>
                      <c15:txfldGUID>{80A4BF99-6896-4640-9E37-6F5F7E2AF22E}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76-4697-B37C-F968B27BD0B3}"/>
                </c:ext>
                <c:ext xmlns:c15="http://schemas.microsoft.com/office/drawing/2012/chart" uri="{CE6537A1-D6FC-4f65-9D91-7224C49458BB}">
                  <c15:dlblFieldTable>
                    <c15:dlblFTEntry>
                      <c15:txfldGUID>{DFF65E3E-19E8-4308-AF4D-FB399EED2FF8}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76-4697-B37C-F968B27BD0B3}"/>
                </c:ext>
                <c:ext xmlns:c15="http://schemas.microsoft.com/office/drawing/2012/chart" uri="{CE6537A1-D6FC-4f65-9D91-7224C49458BB}">
                  <c15:layout/>
                  <c15:dlblFieldTable>
                    <c15:dlblFTEntry>
                      <c15:txfldGUID>{A709D8F0-EEC9-40FD-A077-9B03CA8FBB1B}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76-4697-B37C-F968B27BD0B3}"/>
                </c:ext>
                <c:ext xmlns:c15="http://schemas.microsoft.com/office/drawing/2012/chart" uri="{CE6537A1-D6FC-4f65-9D91-7224C49458BB}">
                  <c15:layout/>
                  <c15:dlblFieldTable>
                    <c15:dlblFTEntry>
                      <c15:txfldGUID>{1769936D-8CF4-46B4-B328-0EF418B90238}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76-4697-B37C-F968B27BD0B3}"/>
                </c:ext>
                <c:ext xmlns:c15="http://schemas.microsoft.com/office/drawing/2012/chart" uri="{CE6537A1-D6FC-4f65-9D91-7224C49458BB}">
                  <c15:layout/>
                  <c15:dlblFieldTable>
                    <c15:dlblFTEntry>
                      <c15:txfldGUID>{0BF78826-4955-44D3-B288-98B29E844A18}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76-4697-B37C-F968B27BD0B3}"/>
                </c:ext>
                <c:ext xmlns:c15="http://schemas.microsoft.com/office/drawing/2012/chart" uri="{CE6537A1-D6FC-4f65-9D91-7224C49458BB}">
                  <c15:layout/>
                  <c15:dlblFieldTable>
                    <c15:dlblFTEntry>
                      <c15:txfldGUID>{A354D1F7-A851-4236-A3D5-0BBE37C2B97B}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xmlns:c16r2="http://schemas.microsoft.com/office/drawing/2015/06/chart">
            <c:ext xmlns:c16="http://schemas.microsoft.com/office/drawing/2014/chart" uri="{C3380CC4-5D6E-409C-BE32-E72D297353CC}">
              <c16:uniqueId val="{00000013-B976-4697-B37C-F968B27BD0B3}"/>
            </c:ext>
          </c:extLst>
        </c:ser>
        <c:dLbls>
          <c:showLegendKey val="0"/>
          <c:showVal val="1"/>
          <c:showCatName val="0"/>
          <c:showSerName val="0"/>
          <c:showPercent val="0"/>
          <c:showBubbleSize val="0"/>
        </c:dLbls>
        <c:axId val="439748320"/>
        <c:axId val="439753024"/>
      </c:scatterChart>
      <c:valAx>
        <c:axId val="439748320"/>
        <c:scaling>
          <c:orientation val="minMax"/>
          <c:max val="9.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9753024"/>
        <c:crosses val="autoZero"/>
        <c:crossBetween val="midCat"/>
      </c:valAx>
      <c:valAx>
        <c:axId val="439753024"/>
        <c:scaling>
          <c:orientation val="minMax"/>
          <c:max val="5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97483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元利償還金については、利率の高い地方債の償還がすすみ、利率の低い地方債を発行しているため徐々に減少している。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準元利償還金については、公共下水道事業特別会計への繰出金が増になったものの、土地開発公社への先行取得依頼がなく損失補償に係る債務負担行為がなかったため減となった。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以上の理由により、平成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年度の実質公債費比率の分子については対前年度に比較して減となっている。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満期一括償還地方債の償還借入れを活用していない。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特定駐留軍用地等内土地取得事業等の進捗に伴い、一般会計における地方債残高が増加したものの、公共下水道特別会計の地方債残高が対前年度比</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5,635</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千円減になったことなどにより公営企業債等繰入見込額が減となり、財政調整基金及び減債基金の残高が増となったことにより充当可能基金の額が増となったことなどから、将来負担比率の分子は対前年度比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7,168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千円減となった。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沖縄県浦添市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市たばこ税をはじめとする地方税の増があったことから、財政調整基金及び減債基金への積立を増やすことができたため、基金全体として増となった。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特定目的基金の多くを占める特定駐留軍用地等内土地取得基金については、沖縄振興特別推進交付金を原資としており、令和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年度の事業期間経過後においては残余金は返還する予定であることから大幅減が想定される。よって基金全体としても数年後には大幅に減少する見込みである。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特定駐留軍用地等内土地取得基金：沖縄県における駐留軍用地跡地の有効かつ適切な利用の推進に関する特別措置法（平成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項に規定する特定駐留軍用地及び同法第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項に規定する特定駐留軍用地跡地内における土地の取得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一般廃棄物処理施設建設基金：一般廃棄物処理施設の建設並びに改修及び修繕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沖縄振興特別推進交付金浦添市未買収道路用地取得基金：公共用に供している未買収道路用地を取得し、市道の適正な管理を図る。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都市モノレール事業基金については、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万円を積み立てたものの、事業実施の財源として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千円を取り崩したため減となった。また、沖縄振興特別推進事業浦添市未買収道路用地取得基金については、事業実施の財源として、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千円を取り崩したため減となった。特定駐留軍用地等内土地取得事業基金については、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千円を積み立てたが、事業実施の財源として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これらの結果により、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年度にかけて新一般廃棄物処理施設建設を進める予定であるため、令和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年度のまでに必要とされる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千万円まで積み立てを行う。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市たばこ税をはじめとする地方税の増により、基金積み立ての原資を確保することができ、また、平成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年度決算においては財調整基金の繰出金を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抑えることができたため、昨年度に比較して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万円を積み増すことができた。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一般財源については地方税が増えているが、一方生活保護や障害福祉サービス、待機児童対策などの扶助費関連のニーズが高いことから、財入歳出のバランスをはかり、財政調整基金の残高を標準財政規模の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例年は少額の積み増しを行っていたが、平成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年度においては地方税の増を受け、大きく積立額を増やすことができた。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億円を目標に今後も積み増しを行いたい。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114,531
113,429
19.48
54,852,055
53,324,606
866,381
22,376,337
37,502,219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全国平均を</a:t>
          </a:r>
          <a:r>
            <a:rPr kumimoji="1" lang="en-US" altLang="ja-JP" sz="1100">
              <a:latin typeface="ＭＳ Ｐゴシック" panose="020B0600070205080204" pitchFamily="50" charset="-128"/>
              <a:ea typeface="ＭＳ Ｐゴシック" panose="020B0600070205080204" pitchFamily="50" charset="-128"/>
            </a:rPr>
            <a:t>24.5</a:t>
          </a:r>
          <a:r>
            <a:rPr kumimoji="1" lang="ja-JP" altLang="en-US" sz="1100">
              <a:latin typeface="ＭＳ Ｐゴシック" panose="020B0600070205080204" pitchFamily="50" charset="-128"/>
              <a:ea typeface="ＭＳ Ｐゴシック" panose="020B0600070205080204" pitchFamily="50" charset="-128"/>
            </a:rPr>
            <a:t>ポイント、沖縄県平均を</a:t>
          </a:r>
          <a:r>
            <a:rPr kumimoji="1" lang="en-US" altLang="ja-JP" sz="1100">
              <a:latin typeface="ＭＳ Ｐゴシック" panose="020B0600070205080204" pitchFamily="50" charset="-128"/>
              <a:ea typeface="ＭＳ Ｐゴシック" panose="020B0600070205080204" pitchFamily="50" charset="-128"/>
            </a:rPr>
            <a:t>13.2</a:t>
          </a:r>
          <a:r>
            <a:rPr kumimoji="1" lang="ja-JP" altLang="en-US" sz="1100">
              <a:latin typeface="ＭＳ Ｐゴシック" panose="020B0600070205080204" pitchFamily="50" charset="-128"/>
              <a:ea typeface="ＭＳ Ｐゴシック" panose="020B0600070205080204" pitchFamily="50" charset="-128"/>
            </a:rPr>
            <a:t>ポイント下回っている状況にはあるが、供用開始後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以上経過している建物もあり、今後、維持管理費に必要な支出が増加する可能性が高い。公共施設管理計画の個別施設計画が未策定であるため、統廃合・長寿命化などを含め計画を策定し、財政負担の平準化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71"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144508</xdr:rowOff>
    </xdr:from>
    <xdr:to>
      <xdr:col>23</xdr:col>
      <xdr:colOff>136525</xdr:colOff>
      <xdr:row>34</xdr:row>
      <xdr:rowOff>74658</xdr:rowOff>
    </xdr:to>
    <xdr:sp macro="" textlink="">
      <xdr:nvSpPr>
        <xdr:cNvPr id="81" name="楕円 80"/>
        <xdr:cNvSpPr/>
      </xdr:nvSpPr>
      <xdr:spPr>
        <a:xfrm>
          <a:off x="4711700" y="65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59435</xdr:rowOff>
    </xdr:from>
    <xdr:ext cx="405111" cy="259045"/>
    <xdr:sp macro="" textlink="">
      <xdr:nvSpPr>
        <xdr:cNvPr id="82" name="有形固定資産減価償却率該当値テキスト"/>
        <xdr:cNvSpPr txBox="1"/>
      </xdr:nvSpPr>
      <xdr:spPr>
        <a:xfrm>
          <a:off x="4813300" y="648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31659</xdr:rowOff>
    </xdr:from>
    <xdr:to>
      <xdr:col>19</xdr:col>
      <xdr:colOff>187325</xdr:colOff>
      <xdr:row>34</xdr:row>
      <xdr:rowOff>133259</xdr:rowOff>
    </xdr:to>
    <xdr:sp macro="" textlink="">
      <xdr:nvSpPr>
        <xdr:cNvPr id="83" name="楕円 82"/>
        <xdr:cNvSpPr/>
      </xdr:nvSpPr>
      <xdr:spPr>
        <a:xfrm>
          <a:off x="4000500" y="663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23858</xdr:rowOff>
    </xdr:from>
    <xdr:to>
      <xdr:col>23</xdr:col>
      <xdr:colOff>85725</xdr:colOff>
      <xdr:row>34</xdr:row>
      <xdr:rowOff>82459</xdr:rowOff>
    </xdr:to>
    <xdr:cxnSp macro="">
      <xdr:nvCxnSpPr>
        <xdr:cNvPr id="84" name="直線コネクタ 83"/>
        <xdr:cNvCxnSpPr/>
      </xdr:nvCxnSpPr>
      <xdr:spPr>
        <a:xfrm flipV="1">
          <a:off x="4051300" y="662468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99513</xdr:rowOff>
    </xdr:from>
    <xdr:to>
      <xdr:col>15</xdr:col>
      <xdr:colOff>187325</xdr:colOff>
      <xdr:row>35</xdr:row>
      <xdr:rowOff>29663</xdr:rowOff>
    </xdr:to>
    <xdr:sp macro="" textlink="">
      <xdr:nvSpPr>
        <xdr:cNvPr id="85" name="楕円 84"/>
        <xdr:cNvSpPr/>
      </xdr:nvSpPr>
      <xdr:spPr>
        <a:xfrm>
          <a:off x="3238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82459</xdr:rowOff>
    </xdr:from>
    <xdr:to>
      <xdr:col>19</xdr:col>
      <xdr:colOff>136525</xdr:colOff>
      <xdr:row>34</xdr:row>
      <xdr:rowOff>150313</xdr:rowOff>
    </xdr:to>
    <xdr:cxnSp macro="">
      <xdr:nvCxnSpPr>
        <xdr:cNvPr id="86" name="直線コネクタ 85"/>
        <xdr:cNvCxnSpPr/>
      </xdr:nvCxnSpPr>
      <xdr:spPr>
        <a:xfrm flipV="1">
          <a:off x="3289300" y="6683284"/>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7"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88" name="n_2ave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89" name="n_3aveValue有形固定資産減価償却率"/>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124386</xdr:rowOff>
    </xdr:from>
    <xdr:ext cx="405111" cy="259045"/>
    <xdr:sp macro="" textlink="">
      <xdr:nvSpPr>
        <xdr:cNvPr id="90" name="n_1mainValue有形固定資産減価償却率"/>
        <xdr:cNvSpPr txBox="1"/>
      </xdr:nvSpPr>
      <xdr:spPr>
        <a:xfrm>
          <a:off x="3836044" y="672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20790</xdr:rowOff>
    </xdr:from>
    <xdr:ext cx="405111" cy="259045"/>
    <xdr:sp macro="" textlink="">
      <xdr:nvSpPr>
        <xdr:cNvPr id="91" name="n_2mainValue有形固定資産減価償却率"/>
        <xdr:cNvSpPr txBox="1"/>
      </xdr:nvSpPr>
      <xdr:spPr>
        <a:xfrm>
          <a:off x="3086744" y="679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財政調整基金</a:t>
          </a:r>
          <a:r>
            <a:rPr kumimoji="1" lang="en-US" altLang="ja-JP" sz="1100">
              <a:latin typeface="ＭＳ Ｐゴシック" panose="020B0600070205080204" pitchFamily="50" charset="-128"/>
              <a:ea typeface="ＭＳ Ｐゴシック" panose="020B0600070205080204" pitchFamily="50" charset="-128"/>
            </a:rPr>
            <a:t>676,000</a:t>
          </a:r>
          <a:r>
            <a:rPr kumimoji="1" lang="ja-JP" altLang="en-US" sz="1100">
              <a:latin typeface="ＭＳ Ｐゴシック" panose="020B0600070205080204" pitchFamily="50" charset="-128"/>
              <a:ea typeface="ＭＳ Ｐゴシック" panose="020B0600070205080204" pitchFamily="50" charset="-128"/>
            </a:rPr>
            <a:t>千円、一般廃棄物処理施設建設基金</a:t>
          </a:r>
          <a:r>
            <a:rPr kumimoji="1" lang="en-US" altLang="ja-JP" sz="1100">
              <a:latin typeface="ＭＳ Ｐゴシック" panose="020B0600070205080204" pitchFamily="50" charset="-128"/>
              <a:ea typeface="ＭＳ Ｐゴシック" panose="020B0600070205080204" pitchFamily="50" charset="-128"/>
            </a:rPr>
            <a:t>312,984</a:t>
          </a:r>
          <a:r>
            <a:rPr kumimoji="1" lang="ja-JP" altLang="en-US" sz="1100">
              <a:latin typeface="ＭＳ Ｐゴシック" panose="020B0600070205080204" pitchFamily="50" charset="-128"/>
              <a:ea typeface="ＭＳ Ｐゴシック" panose="020B0600070205080204" pitchFamily="50" charset="-128"/>
            </a:rPr>
            <a:t>千円の増等により、充当可能財源が増加したことにより昨年度より比率が減少している。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今後、大型公共事業に伴う市債発行額の増が見込まれるため、事業実施に際しては、民間資金の活用等、起債に大きく頼ることのない財政運営に努める。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7" name="テキスト ボックス 106"/>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9" name="テキスト ボックス 108"/>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3" name="直線コネクタ 122"/>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4"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5" name="直線コネクタ 124"/>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6"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27" name="直線コネクタ 126"/>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67418</xdr:rowOff>
    </xdr:from>
    <xdr:ext cx="469744" cy="259045"/>
    <xdr:sp macro="" textlink="">
      <xdr:nvSpPr>
        <xdr:cNvPr id="128" name="債務償還比率平均値テキスト"/>
        <xdr:cNvSpPr txBox="1"/>
      </xdr:nvSpPr>
      <xdr:spPr>
        <a:xfrm>
          <a:off x="14846300" y="615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29" name="フローチャート: 判断 128"/>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0" name="フローチャート: 判断 129"/>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13308</xdr:rowOff>
    </xdr:from>
    <xdr:to>
      <xdr:col>76</xdr:col>
      <xdr:colOff>73025</xdr:colOff>
      <xdr:row>34</xdr:row>
      <xdr:rowOff>114908</xdr:rowOff>
    </xdr:to>
    <xdr:sp macro="" textlink="">
      <xdr:nvSpPr>
        <xdr:cNvPr id="136" name="楕円 135"/>
        <xdr:cNvSpPr/>
      </xdr:nvSpPr>
      <xdr:spPr>
        <a:xfrm>
          <a:off x="14744700" y="661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163185</xdr:rowOff>
    </xdr:from>
    <xdr:ext cx="469744" cy="259045"/>
    <xdr:sp macro="" textlink="">
      <xdr:nvSpPr>
        <xdr:cNvPr id="137" name="債務償還比率該当値テキスト"/>
        <xdr:cNvSpPr txBox="1"/>
      </xdr:nvSpPr>
      <xdr:spPr>
        <a:xfrm>
          <a:off x="14846300" y="659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170071</xdr:rowOff>
    </xdr:from>
    <xdr:to>
      <xdr:col>72</xdr:col>
      <xdr:colOff>123825</xdr:colOff>
      <xdr:row>33</xdr:row>
      <xdr:rowOff>100221</xdr:rowOff>
    </xdr:to>
    <xdr:sp macro="" textlink="">
      <xdr:nvSpPr>
        <xdr:cNvPr id="138" name="楕円 137"/>
        <xdr:cNvSpPr/>
      </xdr:nvSpPr>
      <xdr:spPr>
        <a:xfrm>
          <a:off x="14033500" y="64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49421</xdr:rowOff>
    </xdr:from>
    <xdr:to>
      <xdr:col>76</xdr:col>
      <xdr:colOff>22225</xdr:colOff>
      <xdr:row>34</xdr:row>
      <xdr:rowOff>64108</xdr:rowOff>
    </xdr:to>
    <xdr:cxnSp macro="">
      <xdr:nvCxnSpPr>
        <xdr:cNvPr id="139" name="直線コネクタ 138"/>
        <xdr:cNvCxnSpPr/>
      </xdr:nvCxnSpPr>
      <xdr:spPr>
        <a:xfrm>
          <a:off x="14084300" y="6478796"/>
          <a:ext cx="711200" cy="1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5559</xdr:rowOff>
    </xdr:from>
    <xdr:ext cx="469744" cy="259045"/>
    <xdr:sp macro="" textlink="">
      <xdr:nvSpPr>
        <xdr:cNvPr id="140" name="n_1aveValue債務償還比率"/>
        <xdr:cNvSpPr txBox="1"/>
      </xdr:nvSpPr>
      <xdr:spPr>
        <a:xfrm>
          <a:off x="13836727" y="60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91348</xdr:rowOff>
    </xdr:from>
    <xdr:ext cx="469744" cy="259045"/>
    <xdr:sp macro="" textlink="">
      <xdr:nvSpPr>
        <xdr:cNvPr id="141" name="n_1mainValue債務償還比率"/>
        <xdr:cNvSpPr txBox="1"/>
      </xdr:nvSpPr>
      <xdr:spPr>
        <a:xfrm>
          <a:off x="13836727" y="65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114,531
113,429
19.48
54,852,055
53,324,606
866,381
22,376,337
37,502,219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42545</xdr:rowOff>
    </xdr:from>
    <xdr:to>
      <xdr:col>24</xdr:col>
      <xdr:colOff>114300</xdr:colOff>
      <xdr:row>42</xdr:row>
      <xdr:rowOff>144145</xdr:rowOff>
    </xdr:to>
    <xdr:sp macro="" textlink="">
      <xdr:nvSpPr>
        <xdr:cNvPr id="71" name="楕円 70"/>
        <xdr:cNvSpPr/>
      </xdr:nvSpPr>
      <xdr:spPr>
        <a:xfrm>
          <a:off x="4584700" y="72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128922</xdr:rowOff>
    </xdr:from>
    <xdr:ext cx="405111" cy="259045"/>
    <xdr:sp macro="" textlink="">
      <xdr:nvSpPr>
        <xdr:cNvPr id="72" name="【道路】&#10;有形固定資産減価償却率該当値テキスト"/>
        <xdr:cNvSpPr txBox="1"/>
      </xdr:nvSpPr>
      <xdr:spPr>
        <a:xfrm>
          <a:off x="4673600" y="715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160655</xdr:rowOff>
    </xdr:from>
    <xdr:to>
      <xdr:col>20</xdr:col>
      <xdr:colOff>38100</xdr:colOff>
      <xdr:row>41</xdr:row>
      <xdr:rowOff>90805</xdr:rowOff>
    </xdr:to>
    <xdr:sp macro="" textlink="">
      <xdr:nvSpPr>
        <xdr:cNvPr id="73" name="楕円 72"/>
        <xdr:cNvSpPr/>
      </xdr:nvSpPr>
      <xdr:spPr>
        <a:xfrm>
          <a:off x="3746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40005</xdr:rowOff>
    </xdr:from>
    <xdr:to>
      <xdr:col>24</xdr:col>
      <xdr:colOff>63500</xdr:colOff>
      <xdr:row>42</xdr:row>
      <xdr:rowOff>93345</xdr:rowOff>
    </xdr:to>
    <xdr:cxnSp macro="">
      <xdr:nvCxnSpPr>
        <xdr:cNvPr id="74" name="直線コネクタ 73"/>
        <xdr:cNvCxnSpPr/>
      </xdr:nvCxnSpPr>
      <xdr:spPr>
        <a:xfrm>
          <a:off x="3797300" y="7069455"/>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25400</xdr:rowOff>
    </xdr:from>
    <xdr:to>
      <xdr:col>15</xdr:col>
      <xdr:colOff>101600</xdr:colOff>
      <xdr:row>41</xdr:row>
      <xdr:rowOff>127000</xdr:rowOff>
    </xdr:to>
    <xdr:sp macro="" textlink="">
      <xdr:nvSpPr>
        <xdr:cNvPr id="75" name="楕円 74"/>
        <xdr:cNvSpPr/>
      </xdr:nvSpPr>
      <xdr:spPr>
        <a:xfrm>
          <a:off x="2857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40005</xdr:rowOff>
    </xdr:from>
    <xdr:to>
      <xdr:col>19</xdr:col>
      <xdr:colOff>177800</xdr:colOff>
      <xdr:row>41</xdr:row>
      <xdr:rowOff>76200</xdr:rowOff>
    </xdr:to>
    <xdr:cxnSp macro="">
      <xdr:nvCxnSpPr>
        <xdr:cNvPr id="76" name="直線コネクタ 75"/>
        <xdr:cNvCxnSpPr/>
      </xdr:nvCxnSpPr>
      <xdr:spPr>
        <a:xfrm flipV="1">
          <a:off x="2908300" y="70694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71137</xdr:rowOff>
    </xdr:from>
    <xdr:ext cx="405111" cy="259045"/>
    <xdr:sp macro="" textlink="">
      <xdr:nvSpPr>
        <xdr:cNvPr id="77" name="n_1aveValue【道路】&#10;有形固定資産減価償却率"/>
        <xdr:cNvSpPr txBox="1"/>
      </xdr:nvSpPr>
      <xdr:spPr>
        <a:xfrm>
          <a:off x="3582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8"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79"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81932</xdr:rowOff>
    </xdr:from>
    <xdr:ext cx="405111" cy="259045"/>
    <xdr:sp macro="" textlink="">
      <xdr:nvSpPr>
        <xdr:cNvPr id="80" name="n_1mainValue【道路】&#10;有形固定資産減価償却率"/>
        <xdr:cNvSpPr txBox="1"/>
      </xdr:nvSpPr>
      <xdr:spPr>
        <a:xfrm>
          <a:off x="35820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118127</xdr:rowOff>
    </xdr:from>
    <xdr:ext cx="405111" cy="259045"/>
    <xdr:sp macro="" textlink="">
      <xdr:nvSpPr>
        <xdr:cNvPr id="81" name="n_2mainValue【道路】&#10;有形固定資産減価償却率"/>
        <xdr:cNvSpPr txBox="1"/>
      </xdr:nvSpPr>
      <xdr:spPr>
        <a:xfrm>
          <a:off x="2705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5" name="直線コネクタ 104"/>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6"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07" name="直線コネクタ 106"/>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08"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09" name="直線コネクタ 108"/>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39705</xdr:rowOff>
    </xdr:from>
    <xdr:ext cx="534377" cy="259045"/>
    <xdr:sp macro="" textlink="">
      <xdr:nvSpPr>
        <xdr:cNvPr id="110" name="【道路】&#10;一人当たり延長平均値テキスト"/>
        <xdr:cNvSpPr txBox="1"/>
      </xdr:nvSpPr>
      <xdr:spPr>
        <a:xfrm>
          <a:off x="10515600" y="65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1" name="フローチャート: 判断 110"/>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2" name="フローチャート: 判断 111"/>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3" name="フローチャート: 判断 112"/>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4" name="フローチャート: 判断 113"/>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105410</xdr:rowOff>
    </xdr:from>
    <xdr:to>
      <xdr:col>55</xdr:col>
      <xdr:colOff>50800</xdr:colOff>
      <xdr:row>42</xdr:row>
      <xdr:rowOff>35560</xdr:rowOff>
    </xdr:to>
    <xdr:sp macro="" textlink="">
      <xdr:nvSpPr>
        <xdr:cNvPr id="120" name="楕円 119"/>
        <xdr:cNvSpPr/>
      </xdr:nvSpPr>
      <xdr:spPr>
        <a:xfrm>
          <a:off x="104267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20337</xdr:rowOff>
    </xdr:from>
    <xdr:ext cx="469744" cy="259045"/>
    <xdr:sp macro="" textlink="">
      <xdr:nvSpPr>
        <xdr:cNvPr id="121" name="【道路】&#10;一人当たり延長該当値テキスト"/>
        <xdr:cNvSpPr txBox="1"/>
      </xdr:nvSpPr>
      <xdr:spPr>
        <a:xfrm>
          <a:off x="10515600" y="704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106400</xdr:rowOff>
    </xdr:from>
    <xdr:to>
      <xdr:col>50</xdr:col>
      <xdr:colOff>165100</xdr:colOff>
      <xdr:row>42</xdr:row>
      <xdr:rowOff>36550</xdr:rowOff>
    </xdr:to>
    <xdr:sp macro="" textlink="">
      <xdr:nvSpPr>
        <xdr:cNvPr id="122" name="楕円 121"/>
        <xdr:cNvSpPr/>
      </xdr:nvSpPr>
      <xdr:spPr>
        <a:xfrm>
          <a:off x="9588500" y="71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156210</xdr:rowOff>
    </xdr:from>
    <xdr:to>
      <xdr:col>55</xdr:col>
      <xdr:colOff>0</xdr:colOff>
      <xdr:row>41</xdr:row>
      <xdr:rowOff>157200</xdr:rowOff>
    </xdr:to>
    <xdr:cxnSp macro="">
      <xdr:nvCxnSpPr>
        <xdr:cNvPr id="123" name="直線コネクタ 122"/>
        <xdr:cNvCxnSpPr/>
      </xdr:nvCxnSpPr>
      <xdr:spPr>
        <a:xfrm flipV="1">
          <a:off x="9639300" y="7185660"/>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106400</xdr:rowOff>
    </xdr:from>
    <xdr:to>
      <xdr:col>46</xdr:col>
      <xdr:colOff>38100</xdr:colOff>
      <xdr:row>42</xdr:row>
      <xdr:rowOff>36550</xdr:rowOff>
    </xdr:to>
    <xdr:sp macro="" textlink="">
      <xdr:nvSpPr>
        <xdr:cNvPr id="124" name="楕円 123"/>
        <xdr:cNvSpPr/>
      </xdr:nvSpPr>
      <xdr:spPr>
        <a:xfrm>
          <a:off x="8699500" y="71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157200</xdr:rowOff>
    </xdr:from>
    <xdr:to>
      <xdr:col>50</xdr:col>
      <xdr:colOff>114300</xdr:colOff>
      <xdr:row>41</xdr:row>
      <xdr:rowOff>157200</xdr:rowOff>
    </xdr:to>
    <xdr:cxnSp macro="">
      <xdr:nvCxnSpPr>
        <xdr:cNvPr id="125" name="直線コネクタ 124"/>
        <xdr:cNvCxnSpPr/>
      </xdr:nvCxnSpPr>
      <xdr:spPr>
        <a:xfrm>
          <a:off x="8750300" y="7186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142346</xdr:rowOff>
    </xdr:from>
    <xdr:ext cx="534377" cy="259045"/>
    <xdr:sp macro="" textlink="">
      <xdr:nvSpPr>
        <xdr:cNvPr id="126" name="n_1aveValue【道路】&#10;一人当たり延長"/>
        <xdr:cNvSpPr txBox="1"/>
      </xdr:nvSpPr>
      <xdr:spPr>
        <a:xfrm>
          <a:off x="93594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145089</xdr:rowOff>
    </xdr:from>
    <xdr:ext cx="534377" cy="259045"/>
    <xdr:sp macro="" textlink="">
      <xdr:nvSpPr>
        <xdr:cNvPr id="127" name="n_2aveValue【道路】&#10;一人当たり延長"/>
        <xdr:cNvSpPr txBox="1"/>
      </xdr:nvSpPr>
      <xdr:spPr>
        <a:xfrm>
          <a:off x="8483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28" name="n_3aveValue【道路】&#10;一人当たり延長"/>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27677</xdr:rowOff>
    </xdr:from>
    <xdr:ext cx="469744" cy="259045"/>
    <xdr:sp macro="" textlink="">
      <xdr:nvSpPr>
        <xdr:cNvPr id="129" name="n_1mainValue【道路】&#10;一人当たり延長"/>
        <xdr:cNvSpPr txBox="1"/>
      </xdr:nvSpPr>
      <xdr:spPr>
        <a:xfrm>
          <a:off x="9391727" y="722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27677</xdr:rowOff>
    </xdr:from>
    <xdr:ext cx="469744" cy="259045"/>
    <xdr:sp macro="" textlink="">
      <xdr:nvSpPr>
        <xdr:cNvPr id="130" name="n_2mainValue【道路】&#10;一人当たり延長"/>
        <xdr:cNvSpPr txBox="1"/>
      </xdr:nvSpPr>
      <xdr:spPr>
        <a:xfrm>
          <a:off x="8515427" y="722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55" name="直線コネクタ 154"/>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56"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57" name="直線コネクタ 15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58"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59" name="直線コネクタ 158"/>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0"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1" name="フローチャート: 判断 160"/>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2" name="フローチャート: 判断 161"/>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3" name="フローチャート: 判断 162"/>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64" name="フローチャート: 判断 163"/>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70" name="楕円 169"/>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71" name="【橋りょう・トンネル】&#10;有形固定資産減価償却率該当値テキスト"/>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72" name="楕円 171"/>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22860</xdr:rowOff>
    </xdr:to>
    <xdr:cxnSp macro="">
      <xdr:nvCxnSpPr>
        <xdr:cNvPr id="173" name="直線コネクタ 172"/>
        <xdr:cNvCxnSpPr/>
      </xdr:nvCxnSpPr>
      <xdr:spPr>
        <a:xfrm>
          <a:off x="3797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74" name="楕円 173"/>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22860</xdr:rowOff>
    </xdr:from>
    <xdr:to>
      <xdr:col>19</xdr:col>
      <xdr:colOff>177800</xdr:colOff>
      <xdr:row>62</xdr:row>
      <xdr:rowOff>91440</xdr:rowOff>
    </xdr:to>
    <xdr:cxnSp macro="">
      <xdr:nvCxnSpPr>
        <xdr:cNvPr id="175" name="直線コネクタ 174"/>
        <xdr:cNvCxnSpPr/>
      </xdr:nvCxnSpPr>
      <xdr:spPr>
        <a:xfrm flipV="1">
          <a:off x="2908300" y="10652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76" name="n_1ave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77" name="n_2ave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78"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79" name="n_1mainValue【橋りょう・トンネル】&#10;有形固定資産減価償却率"/>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80" name="n_2mainValue【橋りょう・トンネ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0" name="テキスト ボックス 19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06" name="直線コネクタ 205"/>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07"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08" name="直線コネクタ 207"/>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09"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0" name="直線コネクタ 209"/>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11" name="【橋りょう・トンネル】&#10;一人当たり有形固定資産（償却資産）額平均値テキスト"/>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12" name="フローチャート: 判断 211"/>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13" name="フローチャート: 判断 212"/>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14" name="フローチャート: 判断 213"/>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15" name="フローチャート: 判断 214"/>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94206</xdr:rowOff>
    </xdr:from>
    <xdr:to>
      <xdr:col>55</xdr:col>
      <xdr:colOff>50800</xdr:colOff>
      <xdr:row>64</xdr:row>
      <xdr:rowOff>24356</xdr:rowOff>
    </xdr:to>
    <xdr:sp macro="" textlink="">
      <xdr:nvSpPr>
        <xdr:cNvPr id="221" name="楕円 220"/>
        <xdr:cNvSpPr/>
      </xdr:nvSpPr>
      <xdr:spPr>
        <a:xfrm>
          <a:off x="10426700" y="108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72633</xdr:rowOff>
    </xdr:from>
    <xdr:ext cx="534377" cy="259045"/>
    <xdr:sp macro="" textlink="">
      <xdr:nvSpPr>
        <xdr:cNvPr id="222" name="【橋りょう・トンネル】&#10;一人当たり有形固定資産（償却資産）額該当値テキスト"/>
        <xdr:cNvSpPr txBox="1"/>
      </xdr:nvSpPr>
      <xdr:spPr>
        <a:xfrm>
          <a:off x="10515600" y="108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93992</xdr:rowOff>
    </xdr:from>
    <xdr:to>
      <xdr:col>50</xdr:col>
      <xdr:colOff>165100</xdr:colOff>
      <xdr:row>64</xdr:row>
      <xdr:rowOff>24142</xdr:rowOff>
    </xdr:to>
    <xdr:sp macro="" textlink="">
      <xdr:nvSpPr>
        <xdr:cNvPr id="223" name="楕円 222"/>
        <xdr:cNvSpPr/>
      </xdr:nvSpPr>
      <xdr:spPr>
        <a:xfrm>
          <a:off x="9588500" y="108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144792</xdr:rowOff>
    </xdr:from>
    <xdr:to>
      <xdr:col>55</xdr:col>
      <xdr:colOff>0</xdr:colOff>
      <xdr:row>63</xdr:row>
      <xdr:rowOff>145006</xdr:rowOff>
    </xdr:to>
    <xdr:cxnSp macro="">
      <xdr:nvCxnSpPr>
        <xdr:cNvPr id="224" name="直線コネクタ 223"/>
        <xdr:cNvCxnSpPr/>
      </xdr:nvCxnSpPr>
      <xdr:spPr>
        <a:xfrm>
          <a:off x="9639300" y="10946142"/>
          <a:ext cx="8382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93945</xdr:rowOff>
    </xdr:from>
    <xdr:to>
      <xdr:col>46</xdr:col>
      <xdr:colOff>38100</xdr:colOff>
      <xdr:row>64</xdr:row>
      <xdr:rowOff>24095</xdr:rowOff>
    </xdr:to>
    <xdr:sp macro="" textlink="">
      <xdr:nvSpPr>
        <xdr:cNvPr id="225" name="楕円 224"/>
        <xdr:cNvSpPr/>
      </xdr:nvSpPr>
      <xdr:spPr>
        <a:xfrm>
          <a:off x="8699500" y="108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144745</xdr:rowOff>
    </xdr:from>
    <xdr:to>
      <xdr:col>50</xdr:col>
      <xdr:colOff>114300</xdr:colOff>
      <xdr:row>63</xdr:row>
      <xdr:rowOff>144792</xdr:rowOff>
    </xdr:to>
    <xdr:cxnSp macro="">
      <xdr:nvCxnSpPr>
        <xdr:cNvPr id="226" name="直線コネクタ 225"/>
        <xdr:cNvCxnSpPr/>
      </xdr:nvCxnSpPr>
      <xdr:spPr>
        <a:xfrm>
          <a:off x="8750300" y="10946095"/>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27" name="n_1aveValue【橋りょう・トンネル】&#10;一人当たり有形固定資産（償却資産）額"/>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28" name="n_2aveValue【橋りょう・トンネル】&#10;一人当たり有形固定資産（償却資産）額"/>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29" name="n_3aveValue【橋りょう・トンネル】&#10;一人当たり有形固定資産（償却資産）額"/>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15269</xdr:rowOff>
    </xdr:from>
    <xdr:ext cx="534377" cy="259045"/>
    <xdr:sp macro="" textlink="">
      <xdr:nvSpPr>
        <xdr:cNvPr id="230" name="n_1mainValue【橋りょう・トンネル】&#10;一人当たり有形固定資産（償却資産）額"/>
        <xdr:cNvSpPr txBox="1"/>
      </xdr:nvSpPr>
      <xdr:spPr>
        <a:xfrm>
          <a:off x="9359411" y="109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15222</xdr:rowOff>
    </xdr:from>
    <xdr:ext cx="534377" cy="259045"/>
    <xdr:sp macro="" textlink="">
      <xdr:nvSpPr>
        <xdr:cNvPr id="231" name="n_2mainValue【橋りょう・トンネル】&#10;一人当たり有形固定資産（償却資産）額"/>
        <xdr:cNvSpPr txBox="1"/>
      </xdr:nvSpPr>
      <xdr:spPr>
        <a:xfrm>
          <a:off x="8483111" y="109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54" name="直線コネクタ 253"/>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5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56" name="直線コネクタ 25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57"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58" name="直線コネクタ 257"/>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59" name="【公営住宅】&#10;有形固定資産減価償却率平均値テキスト"/>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60" name="フローチャート: 判断 259"/>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61" name="フローチャート: 判断 260"/>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62" name="フローチャート: 判断 261"/>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3" name="フローチャート: 判断 26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28448</xdr:rowOff>
    </xdr:from>
    <xdr:to>
      <xdr:col>24</xdr:col>
      <xdr:colOff>114300</xdr:colOff>
      <xdr:row>86</xdr:row>
      <xdr:rowOff>130048</xdr:rowOff>
    </xdr:to>
    <xdr:sp macro="" textlink="">
      <xdr:nvSpPr>
        <xdr:cNvPr id="269" name="楕円 268"/>
        <xdr:cNvSpPr/>
      </xdr:nvSpPr>
      <xdr:spPr>
        <a:xfrm>
          <a:off x="45847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114825</xdr:rowOff>
    </xdr:from>
    <xdr:ext cx="405111" cy="259045"/>
    <xdr:sp macro="" textlink="">
      <xdr:nvSpPr>
        <xdr:cNvPr id="270" name="【公営住宅】&#10;有形固定資産減価償却率該当値テキスト"/>
        <xdr:cNvSpPr txBox="1"/>
      </xdr:nvSpPr>
      <xdr:spPr>
        <a:xfrm>
          <a:off x="4673600" y="1468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28448</xdr:rowOff>
    </xdr:from>
    <xdr:to>
      <xdr:col>20</xdr:col>
      <xdr:colOff>38100</xdr:colOff>
      <xdr:row>86</xdr:row>
      <xdr:rowOff>130048</xdr:rowOff>
    </xdr:to>
    <xdr:sp macro="" textlink="">
      <xdr:nvSpPr>
        <xdr:cNvPr id="271" name="楕円 270"/>
        <xdr:cNvSpPr/>
      </xdr:nvSpPr>
      <xdr:spPr>
        <a:xfrm>
          <a:off x="3746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79248</xdr:rowOff>
    </xdr:from>
    <xdr:to>
      <xdr:col>24</xdr:col>
      <xdr:colOff>63500</xdr:colOff>
      <xdr:row>86</xdr:row>
      <xdr:rowOff>79248</xdr:rowOff>
    </xdr:to>
    <xdr:cxnSp macro="">
      <xdr:nvCxnSpPr>
        <xdr:cNvPr id="272" name="直線コネクタ 271"/>
        <xdr:cNvCxnSpPr/>
      </xdr:nvCxnSpPr>
      <xdr:spPr>
        <a:xfrm>
          <a:off x="3797300" y="14823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74168</xdr:rowOff>
    </xdr:from>
    <xdr:to>
      <xdr:col>15</xdr:col>
      <xdr:colOff>101600</xdr:colOff>
      <xdr:row>87</xdr:row>
      <xdr:rowOff>4318</xdr:rowOff>
    </xdr:to>
    <xdr:sp macro="" textlink="">
      <xdr:nvSpPr>
        <xdr:cNvPr id="273" name="楕円 272"/>
        <xdr:cNvSpPr/>
      </xdr:nvSpPr>
      <xdr:spPr>
        <a:xfrm>
          <a:off x="28575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79248</xdr:rowOff>
    </xdr:from>
    <xdr:to>
      <xdr:col>19</xdr:col>
      <xdr:colOff>177800</xdr:colOff>
      <xdr:row>86</xdr:row>
      <xdr:rowOff>124968</xdr:rowOff>
    </xdr:to>
    <xdr:cxnSp macro="">
      <xdr:nvCxnSpPr>
        <xdr:cNvPr id="274" name="直線コネクタ 273"/>
        <xdr:cNvCxnSpPr/>
      </xdr:nvCxnSpPr>
      <xdr:spPr>
        <a:xfrm flipV="1">
          <a:off x="2908300" y="14823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75" name="n_1ave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76" name="n_2aveValue【公営住宅】&#10;有形固定資産減価償却率"/>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7"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121175</xdr:rowOff>
    </xdr:from>
    <xdr:ext cx="405111" cy="259045"/>
    <xdr:sp macro="" textlink="">
      <xdr:nvSpPr>
        <xdr:cNvPr id="278" name="n_1mainValue【公営住宅】&#10;有形固定資産減価償却率"/>
        <xdr:cNvSpPr txBox="1"/>
      </xdr:nvSpPr>
      <xdr:spPr>
        <a:xfrm>
          <a:off x="3582044" y="14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166895</xdr:rowOff>
    </xdr:from>
    <xdr:ext cx="405111" cy="259045"/>
    <xdr:sp macro="" textlink="">
      <xdr:nvSpPr>
        <xdr:cNvPr id="279" name="n_2mainValue【公営住宅】&#10;有形固定資産減価償却率"/>
        <xdr:cNvSpPr txBox="1"/>
      </xdr:nvSpPr>
      <xdr:spPr>
        <a:xfrm>
          <a:off x="2705744" y="1491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0" name="直線コネクタ 28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1" name="テキスト ボックス 29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2" name="直線コネクタ 29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3" name="テキスト ボックス 29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4" name="直線コネクタ 29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5" name="テキスト ボックス 29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6" name="直線コネクタ 29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7" name="テキスト ボックス 29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01" name="直線コネクタ 300"/>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02"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03" name="直線コネクタ 30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04"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05" name="直線コネクタ 304"/>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06"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07" name="フローチャート: 判断 306"/>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08" name="フローチャート: 判断 307"/>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09" name="フローチャート: 判断 308"/>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10" name="フローチャート: 判断 309"/>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40336</xdr:rowOff>
    </xdr:from>
    <xdr:to>
      <xdr:col>55</xdr:col>
      <xdr:colOff>50800</xdr:colOff>
      <xdr:row>85</xdr:row>
      <xdr:rowOff>141936</xdr:rowOff>
    </xdr:to>
    <xdr:sp macro="" textlink="">
      <xdr:nvSpPr>
        <xdr:cNvPr id="316" name="楕円 315"/>
        <xdr:cNvSpPr/>
      </xdr:nvSpPr>
      <xdr:spPr>
        <a:xfrm>
          <a:off x="104267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126713</xdr:rowOff>
    </xdr:from>
    <xdr:ext cx="469744" cy="259045"/>
    <xdr:sp macro="" textlink="">
      <xdr:nvSpPr>
        <xdr:cNvPr id="317" name="【公営住宅】&#10;一人当たり面積該当値テキスト"/>
        <xdr:cNvSpPr txBox="1"/>
      </xdr:nvSpPr>
      <xdr:spPr>
        <a:xfrm>
          <a:off x="10515600" y="1452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58623</xdr:rowOff>
    </xdr:from>
    <xdr:to>
      <xdr:col>50</xdr:col>
      <xdr:colOff>165100</xdr:colOff>
      <xdr:row>85</xdr:row>
      <xdr:rowOff>160223</xdr:rowOff>
    </xdr:to>
    <xdr:sp macro="" textlink="">
      <xdr:nvSpPr>
        <xdr:cNvPr id="318" name="楕円 317"/>
        <xdr:cNvSpPr/>
      </xdr:nvSpPr>
      <xdr:spPr>
        <a:xfrm>
          <a:off x="9588500" y="146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91136</xdr:rowOff>
    </xdr:from>
    <xdr:to>
      <xdr:col>55</xdr:col>
      <xdr:colOff>0</xdr:colOff>
      <xdr:row>85</xdr:row>
      <xdr:rowOff>109423</xdr:rowOff>
    </xdr:to>
    <xdr:cxnSp macro="">
      <xdr:nvCxnSpPr>
        <xdr:cNvPr id="319" name="直線コネクタ 318"/>
        <xdr:cNvCxnSpPr/>
      </xdr:nvCxnSpPr>
      <xdr:spPr>
        <a:xfrm flipV="1">
          <a:off x="9639300" y="1466438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20" name="楕円 319"/>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109423</xdr:rowOff>
    </xdr:to>
    <xdr:cxnSp macro="">
      <xdr:nvCxnSpPr>
        <xdr:cNvPr id="321" name="直線コネクタ 320"/>
        <xdr:cNvCxnSpPr/>
      </xdr:nvCxnSpPr>
      <xdr:spPr>
        <a:xfrm>
          <a:off x="8750300" y="1468221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22"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23"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24"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151350</xdr:rowOff>
    </xdr:from>
    <xdr:ext cx="469744" cy="259045"/>
    <xdr:sp macro="" textlink="">
      <xdr:nvSpPr>
        <xdr:cNvPr id="325" name="n_1mainValue【公営住宅】&#10;一人当たり面積"/>
        <xdr:cNvSpPr txBox="1"/>
      </xdr:nvSpPr>
      <xdr:spPr>
        <a:xfrm>
          <a:off x="9391727" y="1472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26" name="n_2mainValue【公営住宅】&#10;一人当たり面積"/>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7" name="テキスト ボックス 33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8" name="直線コネクタ 33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9" name="テキスト ボックス 33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0" name="直線コネクタ 33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1" name="テキスト ボックス 34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2" name="直線コネクタ 34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3" name="テキスト ボックス 34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4" name="直線コネクタ 34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5" name="テキスト ボックス 34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6" name="直線コネクタ 34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7" name="テキスト ボックス 34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8" name="直線コネクタ 3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49" name="テキスト ボックス 34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107</xdr:row>
      <xdr:rowOff>129539</xdr:rowOff>
    </xdr:to>
    <xdr:cxnSp macro="">
      <xdr:nvCxnSpPr>
        <xdr:cNvPr id="351" name="直線コネクタ 350"/>
        <xdr:cNvCxnSpPr/>
      </xdr:nvCxnSpPr>
      <xdr:spPr>
        <a:xfrm flipV="1">
          <a:off x="4634865" y="17084039"/>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133366</xdr:rowOff>
    </xdr:from>
    <xdr:ext cx="405111" cy="259045"/>
    <xdr:sp macro="" textlink="">
      <xdr:nvSpPr>
        <xdr:cNvPr id="352" name="【港湾・漁港】&#10;有形固定資産減価償却率最小値テキスト"/>
        <xdr:cNvSpPr txBox="1"/>
      </xdr:nvSpPr>
      <xdr:spPr>
        <a:xfrm>
          <a:off x="4673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129539</xdr:rowOff>
    </xdr:from>
    <xdr:to>
      <xdr:col>24</xdr:col>
      <xdr:colOff>152400</xdr:colOff>
      <xdr:row>107</xdr:row>
      <xdr:rowOff>129539</xdr:rowOff>
    </xdr:to>
    <xdr:cxnSp macro="">
      <xdr:nvCxnSpPr>
        <xdr:cNvPr id="353" name="直線コネクタ 352"/>
        <xdr:cNvCxnSpPr/>
      </xdr:nvCxnSpPr>
      <xdr:spPr>
        <a:xfrm>
          <a:off x="4546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54" name="【港湾・漁港】&#10;有形固定資産減価償却率最大値テキスト"/>
        <xdr:cNvSpPr txBox="1"/>
      </xdr:nvSpPr>
      <xdr:spPr>
        <a:xfrm>
          <a:off x="4673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55" name="直線コネクタ 354"/>
        <xdr:cNvCxnSpPr/>
      </xdr:nvCxnSpPr>
      <xdr:spPr>
        <a:xfrm>
          <a:off x="4546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26688</xdr:rowOff>
    </xdr:from>
    <xdr:ext cx="405111" cy="259045"/>
    <xdr:sp macro="" textlink="">
      <xdr:nvSpPr>
        <xdr:cNvPr id="356" name="【港湾・漁港】&#10;有形固定資産減価償却率平均値テキスト"/>
        <xdr:cNvSpPr txBox="1"/>
      </xdr:nvSpPr>
      <xdr:spPr>
        <a:xfrm>
          <a:off x="4673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57" name="フローチャート: 判断 356"/>
        <xdr:cNvSpPr/>
      </xdr:nvSpPr>
      <xdr:spPr>
        <a:xfrm>
          <a:off x="4584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97789</xdr:rowOff>
    </xdr:from>
    <xdr:to>
      <xdr:col>20</xdr:col>
      <xdr:colOff>38100</xdr:colOff>
      <xdr:row>103</xdr:row>
      <xdr:rowOff>27939</xdr:rowOff>
    </xdr:to>
    <xdr:sp macro="" textlink="">
      <xdr:nvSpPr>
        <xdr:cNvPr id="358" name="フローチャート: 判断 357"/>
        <xdr:cNvSpPr/>
      </xdr:nvSpPr>
      <xdr:spPr>
        <a:xfrm>
          <a:off x="37465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162561</xdr:rowOff>
    </xdr:from>
    <xdr:to>
      <xdr:col>15</xdr:col>
      <xdr:colOff>101600</xdr:colOff>
      <xdr:row>103</xdr:row>
      <xdr:rowOff>92711</xdr:rowOff>
    </xdr:to>
    <xdr:sp macro="" textlink="">
      <xdr:nvSpPr>
        <xdr:cNvPr id="359" name="フローチャート: 判断 358"/>
        <xdr:cNvSpPr/>
      </xdr:nvSpPr>
      <xdr:spPr>
        <a:xfrm>
          <a:off x="2857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360" name="フローチャート: 判断 359"/>
        <xdr:cNvSpPr/>
      </xdr:nvSpPr>
      <xdr:spPr>
        <a:xfrm>
          <a:off x="1968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1" name="テキスト ボックス 3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2" name="テキスト ボックス 3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3" name="テキスト ボックス 3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4" name="テキスト ボックス 3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5" name="テキスト ボックス 3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59689</xdr:rowOff>
    </xdr:from>
    <xdr:to>
      <xdr:col>24</xdr:col>
      <xdr:colOff>114300</xdr:colOff>
      <xdr:row>99</xdr:row>
      <xdr:rowOff>161289</xdr:rowOff>
    </xdr:to>
    <xdr:sp macro="" textlink="">
      <xdr:nvSpPr>
        <xdr:cNvPr id="366" name="楕円 365"/>
        <xdr:cNvSpPr/>
      </xdr:nvSpPr>
      <xdr:spPr>
        <a:xfrm>
          <a:off x="45847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12716</xdr:rowOff>
    </xdr:from>
    <xdr:ext cx="405111" cy="259045"/>
    <xdr:sp macro="" textlink="">
      <xdr:nvSpPr>
        <xdr:cNvPr id="367" name="【港湾・漁港】&#10;有形固定資産減価償却率該当値テキスト"/>
        <xdr:cNvSpPr txBox="1"/>
      </xdr:nvSpPr>
      <xdr:spPr>
        <a:xfrm>
          <a:off x="4673600" y="1698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59689</xdr:rowOff>
    </xdr:from>
    <xdr:to>
      <xdr:col>20</xdr:col>
      <xdr:colOff>38100</xdr:colOff>
      <xdr:row>99</xdr:row>
      <xdr:rowOff>161289</xdr:rowOff>
    </xdr:to>
    <xdr:sp macro="" textlink="">
      <xdr:nvSpPr>
        <xdr:cNvPr id="368" name="楕円 367"/>
        <xdr:cNvSpPr/>
      </xdr:nvSpPr>
      <xdr:spPr>
        <a:xfrm>
          <a:off x="3746500" y="170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110489</xdr:rowOff>
    </xdr:from>
    <xdr:to>
      <xdr:col>24</xdr:col>
      <xdr:colOff>63500</xdr:colOff>
      <xdr:row>99</xdr:row>
      <xdr:rowOff>110489</xdr:rowOff>
    </xdr:to>
    <xdr:cxnSp macro="">
      <xdr:nvCxnSpPr>
        <xdr:cNvPr id="369" name="直線コネクタ 368"/>
        <xdr:cNvCxnSpPr/>
      </xdr:nvCxnSpPr>
      <xdr:spPr>
        <a:xfrm>
          <a:off x="3797300" y="17084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135889</xdr:rowOff>
    </xdr:from>
    <xdr:to>
      <xdr:col>15</xdr:col>
      <xdr:colOff>101600</xdr:colOff>
      <xdr:row>100</xdr:row>
      <xdr:rowOff>66039</xdr:rowOff>
    </xdr:to>
    <xdr:sp macro="" textlink="">
      <xdr:nvSpPr>
        <xdr:cNvPr id="370" name="楕円 369"/>
        <xdr:cNvSpPr/>
      </xdr:nvSpPr>
      <xdr:spPr>
        <a:xfrm>
          <a:off x="2857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110489</xdr:rowOff>
    </xdr:from>
    <xdr:to>
      <xdr:col>19</xdr:col>
      <xdr:colOff>177800</xdr:colOff>
      <xdr:row>100</xdr:row>
      <xdr:rowOff>15239</xdr:rowOff>
    </xdr:to>
    <xdr:cxnSp macro="">
      <xdr:nvCxnSpPr>
        <xdr:cNvPr id="371" name="直線コネクタ 370"/>
        <xdr:cNvCxnSpPr/>
      </xdr:nvCxnSpPr>
      <xdr:spPr>
        <a:xfrm flipV="1">
          <a:off x="2908300" y="17084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19066</xdr:rowOff>
    </xdr:from>
    <xdr:ext cx="405111" cy="259045"/>
    <xdr:sp macro="" textlink="">
      <xdr:nvSpPr>
        <xdr:cNvPr id="372" name="n_1aveValue【港湾・漁港】&#10;有形固定資産減価償却率"/>
        <xdr:cNvSpPr txBox="1"/>
      </xdr:nvSpPr>
      <xdr:spPr>
        <a:xfrm>
          <a:off x="3582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83838</xdr:rowOff>
    </xdr:from>
    <xdr:ext cx="405111" cy="259045"/>
    <xdr:sp macro="" textlink="">
      <xdr:nvSpPr>
        <xdr:cNvPr id="373" name="n_2aveValue【港湾・漁港】&#10;有形固定資産減価償却率"/>
        <xdr:cNvSpPr txBox="1"/>
      </xdr:nvSpPr>
      <xdr:spPr>
        <a:xfrm>
          <a:off x="2705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97807</xdr:rowOff>
    </xdr:from>
    <xdr:ext cx="405111" cy="259045"/>
    <xdr:sp macro="" textlink="">
      <xdr:nvSpPr>
        <xdr:cNvPr id="374" name="n_3aveValue【港湾・漁港】&#10;有形固定資産減価償却率"/>
        <xdr:cNvSpPr txBox="1"/>
      </xdr:nvSpPr>
      <xdr:spPr>
        <a:xfrm>
          <a:off x="1816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6366</xdr:rowOff>
    </xdr:from>
    <xdr:ext cx="405111" cy="259045"/>
    <xdr:sp macro="" textlink="">
      <xdr:nvSpPr>
        <xdr:cNvPr id="375" name="n_1mainValue【港湾・漁港】&#10;有形固定資産減価償却率"/>
        <xdr:cNvSpPr txBox="1"/>
      </xdr:nvSpPr>
      <xdr:spPr>
        <a:xfrm>
          <a:off x="3582044" y="1680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82566</xdr:rowOff>
    </xdr:from>
    <xdr:ext cx="405111" cy="259045"/>
    <xdr:sp macro="" textlink="">
      <xdr:nvSpPr>
        <xdr:cNvPr id="376" name="n_2mainValue【港湾・漁港】&#10;有形固定資産減価償却率"/>
        <xdr:cNvSpPr txBox="1"/>
      </xdr:nvSpPr>
      <xdr:spPr>
        <a:xfrm>
          <a:off x="2705744"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8" name="テキスト ボックス 38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90" name="テキスト ボックス 389"/>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392" name="テキスト ボックス 391"/>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394" name="テキスト ボックス 393"/>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396" name="テキスト ボックス 395"/>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8" name="テキスト ボックス 39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400" name="直線コネクタ 399"/>
        <xdr:cNvCxnSpPr/>
      </xdr:nvCxnSpPr>
      <xdr:spPr>
        <a:xfrm flipV="1">
          <a:off x="10476865" y="17404651"/>
          <a:ext cx="0" cy="11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401" name="【港湾・漁港】&#10;一人当たり有形固定資産（償却資産）額最小値テキスト"/>
        <xdr:cNvSpPr txBox="1"/>
      </xdr:nvSpPr>
      <xdr:spPr>
        <a:xfrm>
          <a:off x="10515600" y="185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402" name="直線コネクタ 401"/>
        <xdr:cNvCxnSpPr/>
      </xdr:nvCxnSpPr>
      <xdr:spPr>
        <a:xfrm>
          <a:off x="10388600" y="1851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403" name="【港湾・漁港】&#10;一人当たり有形固定資産（償却資産）額最大値テキスト"/>
        <xdr:cNvSpPr txBox="1"/>
      </xdr:nvSpPr>
      <xdr:spPr>
        <a:xfrm>
          <a:off x="10515600" y="171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404" name="直線コネクタ 403"/>
        <xdr:cNvCxnSpPr/>
      </xdr:nvCxnSpPr>
      <xdr:spPr>
        <a:xfrm>
          <a:off x="10388600" y="1740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43420</xdr:rowOff>
    </xdr:from>
    <xdr:ext cx="534377" cy="259045"/>
    <xdr:sp macro="" textlink="">
      <xdr:nvSpPr>
        <xdr:cNvPr id="405" name="【港湾・漁港】&#10;一人当たり有形固定資産（償却資産）額平均値テキスト"/>
        <xdr:cNvSpPr txBox="1"/>
      </xdr:nvSpPr>
      <xdr:spPr>
        <a:xfrm>
          <a:off x="10515600" y="1804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406" name="フローチャート: 判断 405"/>
        <xdr:cNvSpPr/>
      </xdr:nvSpPr>
      <xdr:spPr>
        <a:xfrm>
          <a:off x="104267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407" name="フローチャート: 判断 406"/>
        <xdr:cNvSpPr/>
      </xdr:nvSpPr>
      <xdr:spPr>
        <a:xfrm>
          <a:off x="9588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408" name="フローチャート: 判断 407"/>
        <xdr:cNvSpPr/>
      </xdr:nvSpPr>
      <xdr:spPr>
        <a:xfrm>
          <a:off x="8699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09" name="フローチャート: 判断 408"/>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63272</xdr:rowOff>
    </xdr:from>
    <xdr:to>
      <xdr:col>55</xdr:col>
      <xdr:colOff>50800</xdr:colOff>
      <xdr:row>107</xdr:row>
      <xdr:rowOff>164872</xdr:rowOff>
    </xdr:to>
    <xdr:sp macro="" textlink="">
      <xdr:nvSpPr>
        <xdr:cNvPr id="415" name="楕円 414"/>
        <xdr:cNvSpPr/>
      </xdr:nvSpPr>
      <xdr:spPr>
        <a:xfrm>
          <a:off x="10426700" y="18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149649</xdr:rowOff>
    </xdr:from>
    <xdr:ext cx="534377" cy="259045"/>
    <xdr:sp macro="" textlink="">
      <xdr:nvSpPr>
        <xdr:cNvPr id="416" name="【港湾・漁港】&#10;一人当たり有形固定資産（償却資産）額該当値テキスト"/>
        <xdr:cNvSpPr txBox="1"/>
      </xdr:nvSpPr>
      <xdr:spPr>
        <a:xfrm>
          <a:off x="10515600" y="183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62985</xdr:rowOff>
    </xdr:from>
    <xdr:to>
      <xdr:col>50</xdr:col>
      <xdr:colOff>165100</xdr:colOff>
      <xdr:row>107</xdr:row>
      <xdr:rowOff>164585</xdr:rowOff>
    </xdr:to>
    <xdr:sp macro="" textlink="">
      <xdr:nvSpPr>
        <xdr:cNvPr id="417" name="楕円 416"/>
        <xdr:cNvSpPr/>
      </xdr:nvSpPr>
      <xdr:spPr>
        <a:xfrm>
          <a:off x="9588500" y="184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113785</xdr:rowOff>
    </xdr:from>
    <xdr:to>
      <xdr:col>55</xdr:col>
      <xdr:colOff>0</xdr:colOff>
      <xdr:row>107</xdr:row>
      <xdr:rowOff>114072</xdr:rowOff>
    </xdr:to>
    <xdr:cxnSp macro="">
      <xdr:nvCxnSpPr>
        <xdr:cNvPr id="418" name="直線コネクタ 417"/>
        <xdr:cNvCxnSpPr/>
      </xdr:nvCxnSpPr>
      <xdr:spPr>
        <a:xfrm>
          <a:off x="9639300" y="18458935"/>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62928</xdr:rowOff>
    </xdr:from>
    <xdr:to>
      <xdr:col>46</xdr:col>
      <xdr:colOff>38100</xdr:colOff>
      <xdr:row>107</xdr:row>
      <xdr:rowOff>164528</xdr:rowOff>
    </xdr:to>
    <xdr:sp macro="" textlink="">
      <xdr:nvSpPr>
        <xdr:cNvPr id="419" name="楕円 418"/>
        <xdr:cNvSpPr/>
      </xdr:nvSpPr>
      <xdr:spPr>
        <a:xfrm>
          <a:off x="8699500" y="184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113728</xdr:rowOff>
    </xdr:from>
    <xdr:to>
      <xdr:col>50</xdr:col>
      <xdr:colOff>114300</xdr:colOff>
      <xdr:row>107</xdr:row>
      <xdr:rowOff>113785</xdr:rowOff>
    </xdr:to>
    <xdr:cxnSp macro="">
      <xdr:nvCxnSpPr>
        <xdr:cNvPr id="420" name="直線コネクタ 419"/>
        <xdr:cNvCxnSpPr/>
      </xdr:nvCxnSpPr>
      <xdr:spPr>
        <a:xfrm>
          <a:off x="8750300" y="1845887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147641</xdr:rowOff>
    </xdr:from>
    <xdr:ext cx="534377" cy="259045"/>
    <xdr:sp macro="" textlink="">
      <xdr:nvSpPr>
        <xdr:cNvPr id="421" name="n_1aveValue【港湾・漁港】&#10;一人当たり有形固定資産（償却資産）額"/>
        <xdr:cNvSpPr txBox="1"/>
      </xdr:nvSpPr>
      <xdr:spPr>
        <a:xfrm>
          <a:off x="93594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153243</xdr:rowOff>
    </xdr:from>
    <xdr:ext cx="534377" cy="259045"/>
    <xdr:sp macro="" textlink="">
      <xdr:nvSpPr>
        <xdr:cNvPr id="422" name="n_2aveValue【港湾・漁港】&#10;一人当たり有形固定資産（償却資産）額"/>
        <xdr:cNvSpPr txBox="1"/>
      </xdr:nvSpPr>
      <xdr:spPr>
        <a:xfrm>
          <a:off x="8483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23" name="n_3aveValue【港湾・漁港】&#10;一人当たり有形固定資産（償却資産）額"/>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155712</xdr:rowOff>
    </xdr:from>
    <xdr:ext cx="534377" cy="259045"/>
    <xdr:sp macro="" textlink="">
      <xdr:nvSpPr>
        <xdr:cNvPr id="424" name="n_1mainValue【港湾・漁港】&#10;一人当たり有形固定資産（償却資産）額"/>
        <xdr:cNvSpPr txBox="1"/>
      </xdr:nvSpPr>
      <xdr:spPr>
        <a:xfrm>
          <a:off x="9359411" y="185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155655</xdr:rowOff>
    </xdr:from>
    <xdr:ext cx="534377" cy="259045"/>
    <xdr:sp macro="" textlink="">
      <xdr:nvSpPr>
        <xdr:cNvPr id="425" name="n_2mainValue【港湾・漁港】&#10;一人当たり有形固定資産（償却資産）額"/>
        <xdr:cNvSpPr txBox="1"/>
      </xdr:nvSpPr>
      <xdr:spPr>
        <a:xfrm>
          <a:off x="8483111" y="18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6" name="テキスト ボックス 43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7" name="直線コネクタ 43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8" name="テキスト ボックス 43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9" name="直線コネクタ 43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0" name="テキスト ボックス 43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1" name="直線コネクタ 44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2" name="テキスト ボックス 44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3" name="直線コネクタ 44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4" name="テキスト ボックス 44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5" name="直線コネクタ 44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6" name="テキスト ボックス 44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50" name="直線コネクタ 449"/>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51"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52" name="直線コネクタ 451"/>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53"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54" name="直線コネクタ 453"/>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82567</xdr:rowOff>
    </xdr:from>
    <xdr:ext cx="405111" cy="259045"/>
    <xdr:sp macro="" textlink="">
      <xdr:nvSpPr>
        <xdr:cNvPr id="455" name="【認定こども園・幼稚園・保育所】&#10;有形固定資産減価償却率平均値テキスト"/>
        <xdr:cNvSpPr txBox="1"/>
      </xdr:nvSpPr>
      <xdr:spPr>
        <a:xfrm>
          <a:off x="16357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56" name="フローチャート: 判断 455"/>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57" name="フローチャート: 判断 456"/>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58" name="フローチャート: 判断 457"/>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59" name="フローチャート: 判断 458"/>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88265</xdr:rowOff>
    </xdr:from>
    <xdr:to>
      <xdr:col>85</xdr:col>
      <xdr:colOff>177800</xdr:colOff>
      <xdr:row>42</xdr:row>
      <xdr:rowOff>18415</xdr:rowOff>
    </xdr:to>
    <xdr:sp macro="" textlink="">
      <xdr:nvSpPr>
        <xdr:cNvPr id="465" name="楕円 464"/>
        <xdr:cNvSpPr/>
      </xdr:nvSpPr>
      <xdr:spPr>
        <a:xfrm>
          <a:off x="162687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3192</xdr:rowOff>
    </xdr:from>
    <xdr:ext cx="405111" cy="259045"/>
    <xdr:sp macro="" textlink="">
      <xdr:nvSpPr>
        <xdr:cNvPr id="466" name="【認定こども園・幼稚園・保育所】&#10;有形固定資産減価償却率該当値テキスト"/>
        <xdr:cNvSpPr txBox="1"/>
      </xdr:nvSpPr>
      <xdr:spPr>
        <a:xfrm>
          <a:off x="16357600" y="703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71120</xdr:rowOff>
    </xdr:from>
    <xdr:to>
      <xdr:col>81</xdr:col>
      <xdr:colOff>101600</xdr:colOff>
      <xdr:row>42</xdr:row>
      <xdr:rowOff>1270</xdr:rowOff>
    </xdr:to>
    <xdr:sp macro="" textlink="">
      <xdr:nvSpPr>
        <xdr:cNvPr id="467" name="楕円 466"/>
        <xdr:cNvSpPr/>
      </xdr:nvSpPr>
      <xdr:spPr>
        <a:xfrm>
          <a:off x="1543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121920</xdr:rowOff>
    </xdr:from>
    <xdr:to>
      <xdr:col>85</xdr:col>
      <xdr:colOff>127000</xdr:colOff>
      <xdr:row>41</xdr:row>
      <xdr:rowOff>139065</xdr:rowOff>
    </xdr:to>
    <xdr:cxnSp macro="">
      <xdr:nvCxnSpPr>
        <xdr:cNvPr id="468" name="直線コネクタ 467"/>
        <xdr:cNvCxnSpPr/>
      </xdr:nvCxnSpPr>
      <xdr:spPr>
        <a:xfrm>
          <a:off x="15481300" y="71513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97790</xdr:rowOff>
    </xdr:from>
    <xdr:to>
      <xdr:col>76</xdr:col>
      <xdr:colOff>165100</xdr:colOff>
      <xdr:row>42</xdr:row>
      <xdr:rowOff>27940</xdr:rowOff>
    </xdr:to>
    <xdr:sp macro="" textlink="">
      <xdr:nvSpPr>
        <xdr:cNvPr id="469" name="楕円 468"/>
        <xdr:cNvSpPr/>
      </xdr:nvSpPr>
      <xdr:spPr>
        <a:xfrm>
          <a:off x="14541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121920</xdr:rowOff>
    </xdr:from>
    <xdr:to>
      <xdr:col>81</xdr:col>
      <xdr:colOff>50800</xdr:colOff>
      <xdr:row>41</xdr:row>
      <xdr:rowOff>148590</xdr:rowOff>
    </xdr:to>
    <xdr:cxnSp macro="">
      <xdr:nvCxnSpPr>
        <xdr:cNvPr id="470" name="直線コネクタ 469"/>
        <xdr:cNvCxnSpPr/>
      </xdr:nvCxnSpPr>
      <xdr:spPr>
        <a:xfrm flipV="1">
          <a:off x="14592300" y="7151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471" name="n_1aveValue【認定こども園・幼稚園・保育所】&#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170197</xdr:rowOff>
    </xdr:from>
    <xdr:ext cx="405111" cy="259045"/>
    <xdr:sp macro="" textlink="">
      <xdr:nvSpPr>
        <xdr:cNvPr id="472" name="n_2aveValue【認定こども園・幼稚園・保育所】&#10;有形固定資産減価償却率"/>
        <xdr:cNvSpPr txBox="1"/>
      </xdr:nvSpPr>
      <xdr:spPr>
        <a:xfrm>
          <a:off x="14389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99712</xdr:rowOff>
    </xdr:from>
    <xdr:ext cx="405111" cy="259045"/>
    <xdr:sp macro="" textlink="">
      <xdr:nvSpPr>
        <xdr:cNvPr id="473" name="n_3aveValue【認定こども園・幼稚園・保育所】&#10;有形固定資産減価償却率"/>
        <xdr:cNvSpPr txBox="1"/>
      </xdr:nvSpPr>
      <xdr:spPr>
        <a:xfrm>
          <a:off x="13500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163847</xdr:rowOff>
    </xdr:from>
    <xdr:ext cx="405111" cy="259045"/>
    <xdr:sp macro="" textlink="">
      <xdr:nvSpPr>
        <xdr:cNvPr id="474" name="n_1mainValue【認定こども園・幼稚園・保育所】&#10;有形固定資産減価償却率"/>
        <xdr:cNvSpPr txBox="1"/>
      </xdr:nvSpPr>
      <xdr:spPr>
        <a:xfrm>
          <a:off x="152660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19067</xdr:rowOff>
    </xdr:from>
    <xdr:ext cx="405111" cy="259045"/>
    <xdr:sp macro="" textlink="">
      <xdr:nvSpPr>
        <xdr:cNvPr id="475" name="n_2mainValue【認定こども園・幼稚園・保育所】&#10;有形固定資産減価償却率"/>
        <xdr:cNvSpPr txBox="1"/>
      </xdr:nvSpPr>
      <xdr:spPr>
        <a:xfrm>
          <a:off x="14389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6" name="直線コネクタ 48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7" name="テキスト ボックス 48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8" name="直線コネクタ 48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9" name="テキスト ボックス 48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0" name="直線コネクタ 48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1" name="テキスト ボックス 49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2" name="直線コネクタ 49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3" name="テキスト ボックス 49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4" name="直線コネクタ 49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5" name="テキスト ボックス 49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7" name="テキスト ボックス 4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99" name="直線コネクタ 498"/>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500"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01" name="直線コネクタ 500"/>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502"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03" name="直線コネクタ 502"/>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504" name="【認定こども園・幼稚園・保育所】&#10;一人当たり面積平均値テキスト"/>
        <xdr:cNvSpPr txBox="1"/>
      </xdr:nvSpPr>
      <xdr:spPr>
        <a:xfrm>
          <a:off x="22199600" y="645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05" name="フローチャート: 判断 504"/>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06" name="フローチャート: 判断 505"/>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507" name="フローチャート: 判断 506"/>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08" name="フローチャート: 判断 507"/>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xdr:rowOff>
    </xdr:from>
    <xdr:to>
      <xdr:col>116</xdr:col>
      <xdr:colOff>114300</xdr:colOff>
      <xdr:row>36</xdr:row>
      <xdr:rowOff>111760</xdr:rowOff>
    </xdr:to>
    <xdr:sp macro="" textlink="">
      <xdr:nvSpPr>
        <xdr:cNvPr id="514" name="楕円 513"/>
        <xdr:cNvSpPr/>
      </xdr:nvSpPr>
      <xdr:spPr>
        <a:xfrm>
          <a:off x="22110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33037</xdr:rowOff>
    </xdr:from>
    <xdr:ext cx="469744" cy="259045"/>
    <xdr:sp macro="" textlink="">
      <xdr:nvSpPr>
        <xdr:cNvPr id="515" name="【認定こども園・幼稚園・保育所】&#10;一人当たり面積該当値テキスト"/>
        <xdr:cNvSpPr txBox="1"/>
      </xdr:nvSpPr>
      <xdr:spPr>
        <a:xfrm>
          <a:off x="221996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xdr:rowOff>
    </xdr:from>
    <xdr:to>
      <xdr:col>112</xdr:col>
      <xdr:colOff>38100</xdr:colOff>
      <xdr:row>36</xdr:row>
      <xdr:rowOff>111760</xdr:rowOff>
    </xdr:to>
    <xdr:sp macro="" textlink="">
      <xdr:nvSpPr>
        <xdr:cNvPr id="516" name="楕円 515"/>
        <xdr:cNvSpPr/>
      </xdr:nvSpPr>
      <xdr:spPr>
        <a:xfrm>
          <a:off x="2127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60960</xdr:rowOff>
    </xdr:from>
    <xdr:to>
      <xdr:col>116</xdr:col>
      <xdr:colOff>63500</xdr:colOff>
      <xdr:row>36</xdr:row>
      <xdr:rowOff>60960</xdr:rowOff>
    </xdr:to>
    <xdr:cxnSp macro="">
      <xdr:nvCxnSpPr>
        <xdr:cNvPr id="517" name="直線コネクタ 516"/>
        <xdr:cNvCxnSpPr/>
      </xdr:nvCxnSpPr>
      <xdr:spPr>
        <a:xfrm>
          <a:off x="21323300" y="6233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44450</xdr:rowOff>
    </xdr:from>
    <xdr:to>
      <xdr:col>107</xdr:col>
      <xdr:colOff>101600</xdr:colOff>
      <xdr:row>37</xdr:row>
      <xdr:rowOff>146050</xdr:rowOff>
    </xdr:to>
    <xdr:sp macro="" textlink="">
      <xdr:nvSpPr>
        <xdr:cNvPr id="518" name="楕円 517"/>
        <xdr:cNvSpPr/>
      </xdr:nvSpPr>
      <xdr:spPr>
        <a:xfrm>
          <a:off x="2038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60960</xdr:rowOff>
    </xdr:from>
    <xdr:to>
      <xdr:col>111</xdr:col>
      <xdr:colOff>177800</xdr:colOff>
      <xdr:row>37</xdr:row>
      <xdr:rowOff>95250</xdr:rowOff>
    </xdr:to>
    <xdr:cxnSp macro="">
      <xdr:nvCxnSpPr>
        <xdr:cNvPr id="519" name="直線コネクタ 518"/>
        <xdr:cNvCxnSpPr/>
      </xdr:nvCxnSpPr>
      <xdr:spPr>
        <a:xfrm flipV="1">
          <a:off x="20434300" y="62331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20" name="n_1aveValue【認定こども園・幼稚園・保育所】&#10;一人当たり面積"/>
        <xdr:cNvSpPr txBox="1"/>
      </xdr:nvSpPr>
      <xdr:spPr>
        <a:xfrm>
          <a:off x="210757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521" name="n_2aveValue【認定こども園・幼稚園・保育所】&#10;一人当たり面積"/>
        <xdr:cNvSpPr txBox="1"/>
      </xdr:nvSpPr>
      <xdr:spPr>
        <a:xfrm>
          <a:off x="20199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22"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128287</xdr:rowOff>
    </xdr:from>
    <xdr:ext cx="469744" cy="259045"/>
    <xdr:sp macro="" textlink="">
      <xdr:nvSpPr>
        <xdr:cNvPr id="523" name="n_1mainValue【認定こども園・幼稚園・保育所】&#10;一人当たり面積"/>
        <xdr:cNvSpPr txBox="1"/>
      </xdr:nvSpPr>
      <xdr:spPr>
        <a:xfrm>
          <a:off x="210757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162577</xdr:rowOff>
    </xdr:from>
    <xdr:ext cx="469744" cy="259045"/>
    <xdr:sp macro="" textlink="">
      <xdr:nvSpPr>
        <xdr:cNvPr id="524" name="n_2mainValue【認定こども園・幼稚園・保育所】&#10;一人当たり面積"/>
        <xdr:cNvSpPr txBox="1"/>
      </xdr:nvSpPr>
      <xdr:spPr>
        <a:xfrm>
          <a:off x="20199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5" name="テキスト ボックス 53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6" name="直線コネクタ 5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37" name="テキスト ボックス 53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8" name="直線コネクタ 5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9" name="テキスト ボックス 5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0" name="直線コネクタ 5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1" name="テキスト ボックス 5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2" name="直線コネクタ 5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3" name="テキスト ボックス 5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4" name="直線コネクタ 5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5" name="テキスト ボックス 5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6" name="直線コネクタ 5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47" name="テキスト ボックス 54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49" name="テキスト ボックス 54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51" name="直線コネクタ 550"/>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52"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53" name="直線コネクタ 552"/>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5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55" name="直線コネクタ 55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65150</xdr:rowOff>
    </xdr:from>
    <xdr:ext cx="405111" cy="259045"/>
    <xdr:sp macro="" textlink="">
      <xdr:nvSpPr>
        <xdr:cNvPr id="556" name="【学校施設】&#10;有形固定資産減価償却率平均値テキスト"/>
        <xdr:cNvSpPr txBox="1"/>
      </xdr:nvSpPr>
      <xdr:spPr>
        <a:xfrm>
          <a:off x="16357600" y="1000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57" name="フローチャート: 判断 556"/>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58" name="フローチャート: 判断 557"/>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59" name="フローチャート: 判断 558"/>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60" name="フローチャート: 判断 559"/>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140244</xdr:rowOff>
    </xdr:from>
    <xdr:to>
      <xdr:col>85</xdr:col>
      <xdr:colOff>177800</xdr:colOff>
      <xdr:row>64</xdr:row>
      <xdr:rowOff>70394</xdr:rowOff>
    </xdr:to>
    <xdr:sp macro="" textlink="">
      <xdr:nvSpPr>
        <xdr:cNvPr id="566" name="楕円 565"/>
        <xdr:cNvSpPr/>
      </xdr:nvSpPr>
      <xdr:spPr>
        <a:xfrm>
          <a:off x="16268700" y="10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55171</xdr:rowOff>
    </xdr:from>
    <xdr:ext cx="405111" cy="259045"/>
    <xdr:sp macro="" textlink="">
      <xdr:nvSpPr>
        <xdr:cNvPr id="567" name="【学校施設】&#10;有形固定資産減価償却率該当値テキスト"/>
        <xdr:cNvSpPr txBox="1"/>
      </xdr:nvSpPr>
      <xdr:spPr>
        <a:xfrm>
          <a:off x="16357600" y="1085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97790</xdr:rowOff>
    </xdr:from>
    <xdr:to>
      <xdr:col>81</xdr:col>
      <xdr:colOff>101600</xdr:colOff>
      <xdr:row>64</xdr:row>
      <xdr:rowOff>27940</xdr:rowOff>
    </xdr:to>
    <xdr:sp macro="" textlink="">
      <xdr:nvSpPr>
        <xdr:cNvPr id="568" name="楕円 567"/>
        <xdr:cNvSpPr/>
      </xdr:nvSpPr>
      <xdr:spPr>
        <a:xfrm>
          <a:off x="1543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148590</xdr:rowOff>
    </xdr:from>
    <xdr:to>
      <xdr:col>85</xdr:col>
      <xdr:colOff>127000</xdr:colOff>
      <xdr:row>64</xdr:row>
      <xdr:rowOff>19594</xdr:rowOff>
    </xdr:to>
    <xdr:cxnSp macro="">
      <xdr:nvCxnSpPr>
        <xdr:cNvPr id="569" name="直線コネクタ 568"/>
        <xdr:cNvCxnSpPr/>
      </xdr:nvCxnSpPr>
      <xdr:spPr>
        <a:xfrm>
          <a:off x="15481300" y="1094994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150041</xdr:rowOff>
    </xdr:from>
    <xdr:to>
      <xdr:col>76</xdr:col>
      <xdr:colOff>165100</xdr:colOff>
      <xdr:row>64</xdr:row>
      <xdr:rowOff>80191</xdr:rowOff>
    </xdr:to>
    <xdr:sp macro="" textlink="">
      <xdr:nvSpPr>
        <xdr:cNvPr id="570" name="楕円 569"/>
        <xdr:cNvSpPr/>
      </xdr:nvSpPr>
      <xdr:spPr>
        <a:xfrm>
          <a:off x="14541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148590</xdr:rowOff>
    </xdr:from>
    <xdr:to>
      <xdr:col>81</xdr:col>
      <xdr:colOff>50800</xdr:colOff>
      <xdr:row>64</xdr:row>
      <xdr:rowOff>29391</xdr:rowOff>
    </xdr:to>
    <xdr:cxnSp macro="">
      <xdr:nvCxnSpPr>
        <xdr:cNvPr id="571" name="直線コネクタ 570"/>
        <xdr:cNvCxnSpPr/>
      </xdr:nvCxnSpPr>
      <xdr:spPr>
        <a:xfrm flipV="1">
          <a:off x="14592300" y="109499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572" name="n_1ave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54264</xdr:rowOff>
    </xdr:from>
    <xdr:ext cx="405111" cy="259045"/>
    <xdr:sp macro="" textlink="">
      <xdr:nvSpPr>
        <xdr:cNvPr id="573" name="n_2aveValue【学校施設】&#10;有形固定資産減価償却率"/>
        <xdr:cNvSpPr txBox="1"/>
      </xdr:nvSpPr>
      <xdr:spPr>
        <a:xfrm>
          <a:off x="14389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574"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19067</xdr:rowOff>
    </xdr:from>
    <xdr:ext cx="405111" cy="259045"/>
    <xdr:sp macro="" textlink="">
      <xdr:nvSpPr>
        <xdr:cNvPr id="575" name="n_1mainValue【学校施設】&#10;有形固定資産減価償却率"/>
        <xdr:cNvSpPr txBox="1"/>
      </xdr:nvSpPr>
      <xdr:spPr>
        <a:xfrm>
          <a:off x="152660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71318</xdr:rowOff>
    </xdr:from>
    <xdr:ext cx="405111" cy="259045"/>
    <xdr:sp macro="" textlink="">
      <xdr:nvSpPr>
        <xdr:cNvPr id="576" name="n_2mainValue【学校施設】&#10;有形固定資産減価償却率"/>
        <xdr:cNvSpPr txBox="1"/>
      </xdr:nvSpPr>
      <xdr:spPr>
        <a:xfrm>
          <a:off x="143897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7" name="テキスト ボックス 5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8" name="直線コネクタ 5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99" name="直線コネクタ 598"/>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600"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601" name="直線コネクタ 600"/>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602"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603" name="直線コネクタ 602"/>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604" name="【学校施設】&#10;一人当たり面積平均値テキスト"/>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605" name="フローチャート: 判断 604"/>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606" name="フローチャート: 判断 605"/>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607" name="フローチャート: 判断 606"/>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608" name="フローチャート: 判断 607"/>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33325</xdr:rowOff>
    </xdr:from>
    <xdr:to>
      <xdr:col>116</xdr:col>
      <xdr:colOff>114300</xdr:colOff>
      <xdr:row>62</xdr:row>
      <xdr:rowOff>134925</xdr:rowOff>
    </xdr:to>
    <xdr:sp macro="" textlink="">
      <xdr:nvSpPr>
        <xdr:cNvPr id="614" name="楕円 613"/>
        <xdr:cNvSpPr/>
      </xdr:nvSpPr>
      <xdr:spPr>
        <a:xfrm>
          <a:off x="22110700" y="106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11752</xdr:rowOff>
    </xdr:from>
    <xdr:ext cx="469744" cy="259045"/>
    <xdr:sp macro="" textlink="">
      <xdr:nvSpPr>
        <xdr:cNvPr id="615" name="【学校施設】&#10;一人当たり面積該当値テキスト"/>
        <xdr:cNvSpPr txBox="1"/>
      </xdr:nvSpPr>
      <xdr:spPr>
        <a:xfrm>
          <a:off x="22199600" y="1064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69901</xdr:rowOff>
    </xdr:from>
    <xdr:to>
      <xdr:col>112</xdr:col>
      <xdr:colOff>38100</xdr:colOff>
      <xdr:row>63</xdr:row>
      <xdr:rowOff>51</xdr:rowOff>
    </xdr:to>
    <xdr:sp macro="" textlink="">
      <xdr:nvSpPr>
        <xdr:cNvPr id="616" name="楕円 615"/>
        <xdr:cNvSpPr/>
      </xdr:nvSpPr>
      <xdr:spPr>
        <a:xfrm>
          <a:off x="212725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84125</xdr:rowOff>
    </xdr:from>
    <xdr:to>
      <xdr:col>116</xdr:col>
      <xdr:colOff>63500</xdr:colOff>
      <xdr:row>62</xdr:row>
      <xdr:rowOff>120701</xdr:rowOff>
    </xdr:to>
    <xdr:cxnSp macro="">
      <xdr:nvCxnSpPr>
        <xdr:cNvPr id="617" name="直線コネクタ 616"/>
        <xdr:cNvCxnSpPr/>
      </xdr:nvCxnSpPr>
      <xdr:spPr>
        <a:xfrm flipV="1">
          <a:off x="21323300" y="1071402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69901</xdr:rowOff>
    </xdr:from>
    <xdr:to>
      <xdr:col>107</xdr:col>
      <xdr:colOff>101600</xdr:colOff>
      <xdr:row>63</xdr:row>
      <xdr:rowOff>51</xdr:rowOff>
    </xdr:to>
    <xdr:sp macro="" textlink="">
      <xdr:nvSpPr>
        <xdr:cNvPr id="618" name="楕円 617"/>
        <xdr:cNvSpPr/>
      </xdr:nvSpPr>
      <xdr:spPr>
        <a:xfrm>
          <a:off x="203835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120701</xdr:rowOff>
    </xdr:from>
    <xdr:to>
      <xdr:col>111</xdr:col>
      <xdr:colOff>177800</xdr:colOff>
      <xdr:row>62</xdr:row>
      <xdr:rowOff>120701</xdr:rowOff>
    </xdr:to>
    <xdr:cxnSp macro="">
      <xdr:nvCxnSpPr>
        <xdr:cNvPr id="619" name="直線コネクタ 618"/>
        <xdr:cNvCxnSpPr/>
      </xdr:nvCxnSpPr>
      <xdr:spPr>
        <a:xfrm>
          <a:off x="20434300" y="10750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620" name="n_1aveValue【学校施設】&#10;一人当たり面積"/>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26636</xdr:rowOff>
    </xdr:from>
    <xdr:ext cx="469744" cy="259045"/>
    <xdr:sp macro="" textlink="">
      <xdr:nvSpPr>
        <xdr:cNvPr id="621" name="n_2aveValue【学校施設】&#10;一人当たり面積"/>
        <xdr:cNvSpPr txBox="1"/>
      </xdr:nvSpPr>
      <xdr:spPr>
        <a:xfrm>
          <a:off x="20199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622" name="n_3aveValue【学校施設】&#10;一人当たり面積"/>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162628</xdr:rowOff>
    </xdr:from>
    <xdr:ext cx="469744" cy="259045"/>
    <xdr:sp macro="" textlink="">
      <xdr:nvSpPr>
        <xdr:cNvPr id="623" name="n_1mainValue【学校施設】&#10;一人当たり面積"/>
        <xdr:cNvSpPr txBox="1"/>
      </xdr:nvSpPr>
      <xdr:spPr>
        <a:xfrm>
          <a:off x="21075727" y="1079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162628</xdr:rowOff>
    </xdr:from>
    <xdr:ext cx="469744" cy="259045"/>
    <xdr:sp macro="" textlink="">
      <xdr:nvSpPr>
        <xdr:cNvPr id="624" name="n_2mainValue【学校施設】&#10;一人当たり面積"/>
        <xdr:cNvSpPr txBox="1"/>
      </xdr:nvSpPr>
      <xdr:spPr>
        <a:xfrm>
          <a:off x="20199427" y="1079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7" name="テキスト ボックス 63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5" name="テキスト ボックス 64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649" name="直線コネクタ 648"/>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650"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651" name="直線コネクタ 650"/>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652"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53" name="直線コネクタ 652"/>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116857</xdr:rowOff>
    </xdr:from>
    <xdr:ext cx="405111" cy="259045"/>
    <xdr:sp macro="" textlink="">
      <xdr:nvSpPr>
        <xdr:cNvPr id="654" name="【児童館】&#10;有形固定資産減価償却率平均値テキスト"/>
        <xdr:cNvSpPr txBox="1"/>
      </xdr:nvSpPr>
      <xdr:spPr>
        <a:xfrm>
          <a:off x="16357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55" name="フローチャート: 判断 654"/>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56" name="フローチャート: 判断 655"/>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57" name="フローチャート: 判断 656"/>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58" name="フローチャート: 判断 657"/>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166370</xdr:rowOff>
    </xdr:from>
    <xdr:to>
      <xdr:col>85</xdr:col>
      <xdr:colOff>177800</xdr:colOff>
      <xdr:row>85</xdr:row>
      <xdr:rowOff>96520</xdr:rowOff>
    </xdr:to>
    <xdr:sp macro="" textlink="">
      <xdr:nvSpPr>
        <xdr:cNvPr id="664" name="楕円 663"/>
        <xdr:cNvSpPr/>
      </xdr:nvSpPr>
      <xdr:spPr>
        <a:xfrm>
          <a:off x="16268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81297</xdr:rowOff>
    </xdr:from>
    <xdr:ext cx="405111" cy="259045"/>
    <xdr:sp macro="" textlink="">
      <xdr:nvSpPr>
        <xdr:cNvPr id="665" name="【児童館】&#10;有形固定資産減価償却率該当値テキスト"/>
        <xdr:cNvSpPr txBox="1"/>
      </xdr:nvSpPr>
      <xdr:spPr>
        <a:xfrm>
          <a:off x="16357600" y="1448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166370</xdr:rowOff>
    </xdr:from>
    <xdr:to>
      <xdr:col>81</xdr:col>
      <xdr:colOff>101600</xdr:colOff>
      <xdr:row>85</xdr:row>
      <xdr:rowOff>96520</xdr:rowOff>
    </xdr:to>
    <xdr:sp macro="" textlink="">
      <xdr:nvSpPr>
        <xdr:cNvPr id="666" name="楕円 665"/>
        <xdr:cNvSpPr/>
      </xdr:nvSpPr>
      <xdr:spPr>
        <a:xfrm>
          <a:off x="15430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45720</xdr:rowOff>
    </xdr:from>
    <xdr:to>
      <xdr:col>85</xdr:col>
      <xdr:colOff>127000</xdr:colOff>
      <xdr:row>85</xdr:row>
      <xdr:rowOff>45720</xdr:rowOff>
    </xdr:to>
    <xdr:cxnSp macro="">
      <xdr:nvCxnSpPr>
        <xdr:cNvPr id="667" name="直線コネクタ 666"/>
        <xdr:cNvCxnSpPr/>
      </xdr:nvCxnSpPr>
      <xdr:spPr>
        <a:xfrm>
          <a:off x="15481300" y="1461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34925</xdr:rowOff>
    </xdr:from>
    <xdr:to>
      <xdr:col>76</xdr:col>
      <xdr:colOff>165100</xdr:colOff>
      <xdr:row>85</xdr:row>
      <xdr:rowOff>136525</xdr:rowOff>
    </xdr:to>
    <xdr:sp macro="" textlink="">
      <xdr:nvSpPr>
        <xdr:cNvPr id="668" name="楕円 667"/>
        <xdr:cNvSpPr/>
      </xdr:nvSpPr>
      <xdr:spPr>
        <a:xfrm>
          <a:off x="14541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45720</xdr:rowOff>
    </xdr:from>
    <xdr:to>
      <xdr:col>81</xdr:col>
      <xdr:colOff>50800</xdr:colOff>
      <xdr:row>85</xdr:row>
      <xdr:rowOff>85725</xdr:rowOff>
    </xdr:to>
    <xdr:cxnSp macro="">
      <xdr:nvCxnSpPr>
        <xdr:cNvPr id="669" name="直線コネクタ 668"/>
        <xdr:cNvCxnSpPr/>
      </xdr:nvCxnSpPr>
      <xdr:spPr>
        <a:xfrm flipV="1">
          <a:off x="14592300" y="146189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34941</xdr:rowOff>
    </xdr:from>
    <xdr:ext cx="405111" cy="259045"/>
    <xdr:sp macro="" textlink="">
      <xdr:nvSpPr>
        <xdr:cNvPr id="670" name="n_1aveValue【児童館】&#10;有形固定資産減価償却率"/>
        <xdr:cNvSpPr txBox="1"/>
      </xdr:nvSpPr>
      <xdr:spPr>
        <a:xfrm>
          <a:off x="15266044" y="1409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160672</xdr:rowOff>
    </xdr:from>
    <xdr:ext cx="405111" cy="259045"/>
    <xdr:sp macro="" textlink="">
      <xdr:nvSpPr>
        <xdr:cNvPr id="671" name="n_2aveValue【児童館】&#10;有形固定資産減価償却率"/>
        <xdr:cNvSpPr txBox="1"/>
      </xdr:nvSpPr>
      <xdr:spPr>
        <a:xfrm>
          <a:off x="143897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103522</xdr:rowOff>
    </xdr:from>
    <xdr:ext cx="405111" cy="259045"/>
    <xdr:sp macro="" textlink="">
      <xdr:nvSpPr>
        <xdr:cNvPr id="672" name="n_3aveValue【児童館】&#10;有形固定資産減価償却率"/>
        <xdr:cNvSpPr txBox="1"/>
      </xdr:nvSpPr>
      <xdr:spPr>
        <a:xfrm>
          <a:off x="13500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87647</xdr:rowOff>
    </xdr:from>
    <xdr:ext cx="405111" cy="259045"/>
    <xdr:sp macro="" textlink="">
      <xdr:nvSpPr>
        <xdr:cNvPr id="673" name="n_1mainValue【児童館】&#10;有形固定資産減価償却率"/>
        <xdr:cNvSpPr txBox="1"/>
      </xdr:nvSpPr>
      <xdr:spPr>
        <a:xfrm>
          <a:off x="15266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127652</xdr:rowOff>
    </xdr:from>
    <xdr:ext cx="405111" cy="259045"/>
    <xdr:sp macro="" textlink="">
      <xdr:nvSpPr>
        <xdr:cNvPr id="674" name="n_2mainValue【児童館】&#10;有形固定資産減価償却率"/>
        <xdr:cNvSpPr txBox="1"/>
      </xdr:nvSpPr>
      <xdr:spPr>
        <a:xfrm>
          <a:off x="143897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696" name="直線コネクタ 695"/>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8" name="直線コネクタ 69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9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0" name="直線コネクタ 69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児童館】&#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3" name="フローチャート: 判断 70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4" name="フローチャート: 判断 70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5" name="フローチャート: 判断 704"/>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158750</xdr:rowOff>
    </xdr:from>
    <xdr:to>
      <xdr:col>116</xdr:col>
      <xdr:colOff>114300</xdr:colOff>
      <xdr:row>78</xdr:row>
      <xdr:rowOff>88900</xdr:rowOff>
    </xdr:to>
    <xdr:sp macro="" textlink="">
      <xdr:nvSpPr>
        <xdr:cNvPr id="711" name="楕円 710"/>
        <xdr:cNvSpPr/>
      </xdr:nvSpPr>
      <xdr:spPr>
        <a:xfrm>
          <a:off x="22110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712"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713" name="楕円 712"/>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38100</xdr:rowOff>
    </xdr:to>
    <xdr:cxnSp macro="">
      <xdr:nvCxnSpPr>
        <xdr:cNvPr id="714" name="直線コネクタ 713"/>
        <xdr:cNvCxnSpPr/>
      </xdr:nvCxnSpPr>
      <xdr:spPr>
        <a:xfrm>
          <a:off x="21323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15" name="楕円 714"/>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716" name="直線コネクタ 715"/>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1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18"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9"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720" name="n_1mainValue【児童館】&#10;一人当たり面積"/>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21"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2" name="テキスト ボックス 7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3" name="直線コネクタ 7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4" name="テキスト ボックス 7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5" name="直線コネクタ 7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6" name="テキスト ボックス 7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37" name="直線コネクタ 7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38" name="テキスト ボックス 7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39" name="直線コネクタ 7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40" name="テキスト ボックス 73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2" name="テキスト ボックス 7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744" name="直線コネクタ 743"/>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745"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746" name="直線コネクタ 745"/>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47"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48" name="直線コネクタ 747"/>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749"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50" name="フローチャート: 判断 749"/>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51" name="フローチャート: 判断 750"/>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52" name="フローチャート: 判断 751"/>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53" name="フローチャート: 判断 752"/>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144272</xdr:rowOff>
    </xdr:from>
    <xdr:to>
      <xdr:col>85</xdr:col>
      <xdr:colOff>177800</xdr:colOff>
      <xdr:row>104</xdr:row>
      <xdr:rowOff>74422</xdr:rowOff>
    </xdr:to>
    <xdr:sp macro="" textlink="">
      <xdr:nvSpPr>
        <xdr:cNvPr id="759" name="楕円 758"/>
        <xdr:cNvSpPr/>
      </xdr:nvSpPr>
      <xdr:spPr>
        <a:xfrm>
          <a:off x="162687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167149</xdr:rowOff>
    </xdr:from>
    <xdr:ext cx="405111" cy="259045"/>
    <xdr:sp macro="" textlink="">
      <xdr:nvSpPr>
        <xdr:cNvPr id="760" name="【公民館】&#10;有形固定資産減価償却率該当値テキスト"/>
        <xdr:cNvSpPr txBox="1"/>
      </xdr:nvSpPr>
      <xdr:spPr>
        <a:xfrm>
          <a:off x="16357600" y="1765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144272</xdr:rowOff>
    </xdr:from>
    <xdr:to>
      <xdr:col>81</xdr:col>
      <xdr:colOff>101600</xdr:colOff>
      <xdr:row>104</xdr:row>
      <xdr:rowOff>74422</xdr:rowOff>
    </xdr:to>
    <xdr:sp macro="" textlink="">
      <xdr:nvSpPr>
        <xdr:cNvPr id="761" name="楕円 760"/>
        <xdr:cNvSpPr/>
      </xdr:nvSpPr>
      <xdr:spPr>
        <a:xfrm>
          <a:off x="15430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23622</xdr:rowOff>
    </xdr:from>
    <xdr:to>
      <xdr:col>85</xdr:col>
      <xdr:colOff>127000</xdr:colOff>
      <xdr:row>104</xdr:row>
      <xdr:rowOff>23622</xdr:rowOff>
    </xdr:to>
    <xdr:cxnSp macro="">
      <xdr:nvCxnSpPr>
        <xdr:cNvPr id="762" name="直線コネクタ 761"/>
        <xdr:cNvCxnSpPr/>
      </xdr:nvCxnSpPr>
      <xdr:spPr>
        <a:xfrm>
          <a:off x="15481300" y="17854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75692</xdr:rowOff>
    </xdr:from>
    <xdr:to>
      <xdr:col>76</xdr:col>
      <xdr:colOff>165100</xdr:colOff>
      <xdr:row>106</xdr:row>
      <xdr:rowOff>5842</xdr:rowOff>
    </xdr:to>
    <xdr:sp macro="" textlink="">
      <xdr:nvSpPr>
        <xdr:cNvPr id="763" name="楕円 762"/>
        <xdr:cNvSpPr/>
      </xdr:nvSpPr>
      <xdr:spPr>
        <a:xfrm>
          <a:off x="14541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23622</xdr:rowOff>
    </xdr:from>
    <xdr:to>
      <xdr:col>81</xdr:col>
      <xdr:colOff>50800</xdr:colOff>
      <xdr:row>105</xdr:row>
      <xdr:rowOff>126492</xdr:rowOff>
    </xdr:to>
    <xdr:cxnSp macro="">
      <xdr:nvCxnSpPr>
        <xdr:cNvPr id="764" name="直線コネクタ 763"/>
        <xdr:cNvCxnSpPr/>
      </xdr:nvCxnSpPr>
      <xdr:spPr>
        <a:xfrm flipV="1">
          <a:off x="14592300" y="1785442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765"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766"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161814</xdr:rowOff>
    </xdr:from>
    <xdr:ext cx="405111" cy="259045"/>
    <xdr:sp macro="" textlink="">
      <xdr:nvSpPr>
        <xdr:cNvPr id="767" name="n_3aveValue【公民館】&#10;有形固定資産減価償却率"/>
        <xdr:cNvSpPr txBox="1"/>
      </xdr:nvSpPr>
      <xdr:spPr>
        <a:xfrm>
          <a:off x="13500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90949</xdr:rowOff>
    </xdr:from>
    <xdr:ext cx="405111" cy="259045"/>
    <xdr:sp macro="" textlink="">
      <xdr:nvSpPr>
        <xdr:cNvPr id="768" name="n_1mainValue【公民館】&#10;有形固定資産減価償却率"/>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22369</xdr:rowOff>
    </xdr:from>
    <xdr:ext cx="405111" cy="259045"/>
    <xdr:sp macro="" textlink="">
      <xdr:nvSpPr>
        <xdr:cNvPr id="769" name="n_2mainValue【公民館】&#10;有形固定資産減価償却率"/>
        <xdr:cNvSpPr txBox="1"/>
      </xdr:nvSpPr>
      <xdr:spPr>
        <a:xfrm>
          <a:off x="14389744" y="1785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0" name="直線コネクタ 7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1" name="テキスト ボックス 7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2" name="直線コネクタ 7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3" name="テキスト ボックス 7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4" name="直線コネクタ 7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5" name="テキスト ボックス 7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6" name="直線コネクタ 7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7" name="テキスト ボックス 7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791" name="直線コネクタ 790"/>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92"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93" name="直線コネクタ 792"/>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794"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795" name="直線コネクタ 794"/>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96"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97" name="フローチャート: 判断 796"/>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798" name="フローチャート: 判断 797"/>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799" name="フローチャート: 判断 798"/>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00" name="フローチャート: 判断 799"/>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06" name="楕円 805"/>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807" name="【公民館】&#10;一人当たり面積該当値テキスト"/>
        <xdr:cNvSpPr txBox="1"/>
      </xdr:nvSpPr>
      <xdr:spPr>
        <a:xfrm>
          <a:off x="22199600" y="183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808" name="楕円 807"/>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809" name="直線コネクタ 808"/>
        <xdr:cNvCxnSpPr/>
      </xdr:nvCxnSpPr>
      <xdr:spPr>
        <a:xfrm>
          <a:off x="21323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810" name="楕円 809"/>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96774</xdr:rowOff>
    </xdr:to>
    <xdr:cxnSp macro="">
      <xdr:nvCxnSpPr>
        <xdr:cNvPr id="811" name="直線コネクタ 810"/>
        <xdr:cNvCxnSpPr/>
      </xdr:nvCxnSpPr>
      <xdr:spPr>
        <a:xfrm>
          <a:off x="20434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12"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813"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14"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815" name="n_1mainValue【公民館】&#10;一人当たり面積"/>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816" name="n_2mainValue【公民館】&#10;一人当たり面積"/>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昭和</a:t>
          </a:r>
          <a:r>
            <a:rPr lang="en-US" altLang="ja-JP" sz="1100">
              <a:effectLst/>
            </a:rPr>
            <a:t>62</a:t>
          </a:r>
          <a:r>
            <a:rPr lang="ja-JP" altLang="en-US" sz="1100">
              <a:effectLst/>
            </a:rPr>
            <a:t>年供用開始の牧港漁港や昭和</a:t>
          </a:r>
          <a:r>
            <a:rPr lang="en-US" altLang="ja-JP" sz="1100">
              <a:effectLst/>
            </a:rPr>
            <a:t>55</a:t>
          </a:r>
          <a:r>
            <a:rPr lang="ja-JP" altLang="en-US" sz="1100">
              <a:effectLst/>
            </a:rPr>
            <a:t>年供用開始の中央公民館の減価償却率が類似団体の上位となっている。特に中央公民館は老朽化も見られるため、他施設との複合化も含め、公共施設等総合管理計画に基づき進めていき財政負担の平準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114,531
113,429
19.48
54,852,055
53,324,606
866,381
22,376,337
37,502,219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51435</xdr:rowOff>
    </xdr:from>
    <xdr:to>
      <xdr:col>24</xdr:col>
      <xdr:colOff>62865</xdr:colOff>
      <xdr:row>40</xdr:row>
      <xdr:rowOff>93345</xdr:rowOff>
    </xdr:to>
    <xdr:cxnSp macro="">
      <xdr:nvCxnSpPr>
        <xdr:cNvPr id="55" name="直線コネクタ 54"/>
        <xdr:cNvCxnSpPr/>
      </xdr:nvCxnSpPr>
      <xdr:spPr>
        <a:xfrm flipV="1">
          <a:off x="4634865" y="570928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97172</xdr:rowOff>
    </xdr:from>
    <xdr:ext cx="405111" cy="259045"/>
    <xdr:sp macro="" textlink="">
      <xdr:nvSpPr>
        <xdr:cNvPr id="56" name="【図書館】&#10;有形固定資産減価償却率最小値テキスト"/>
        <xdr:cNvSpPr txBox="1"/>
      </xdr:nvSpPr>
      <xdr:spPr>
        <a:xfrm>
          <a:off x="4673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93345</xdr:rowOff>
    </xdr:from>
    <xdr:to>
      <xdr:col>24</xdr:col>
      <xdr:colOff>152400</xdr:colOff>
      <xdr:row>40</xdr:row>
      <xdr:rowOff>93345</xdr:rowOff>
    </xdr:to>
    <xdr:cxnSp macro="">
      <xdr:nvCxnSpPr>
        <xdr:cNvPr id="57" name="直線コネクタ 56"/>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169562</xdr:rowOff>
    </xdr:from>
    <xdr:ext cx="405111" cy="259045"/>
    <xdr:sp macro="" textlink="">
      <xdr:nvSpPr>
        <xdr:cNvPr id="58" name="【図書館】&#10;有形固定資産減価償却率最大値テキスト"/>
        <xdr:cNvSpPr txBox="1"/>
      </xdr:nvSpPr>
      <xdr:spPr>
        <a:xfrm>
          <a:off x="4673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51435</xdr:rowOff>
    </xdr:from>
    <xdr:to>
      <xdr:col>24</xdr:col>
      <xdr:colOff>152400</xdr:colOff>
      <xdr:row>33</xdr:row>
      <xdr:rowOff>51435</xdr:rowOff>
    </xdr:to>
    <xdr:cxnSp macro="">
      <xdr:nvCxnSpPr>
        <xdr:cNvPr id="59" name="直線コネクタ 58"/>
        <xdr:cNvCxnSpPr/>
      </xdr:nvCxnSpPr>
      <xdr:spPr>
        <a:xfrm>
          <a:off x="4546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166387</xdr:rowOff>
    </xdr:from>
    <xdr:ext cx="405111" cy="259045"/>
    <xdr:sp macro="" textlink="">
      <xdr:nvSpPr>
        <xdr:cNvPr id="60" name="【図書館】&#10;有形固定資産減価償却率平均値テキスト"/>
        <xdr:cNvSpPr txBox="1"/>
      </xdr:nvSpPr>
      <xdr:spPr>
        <a:xfrm>
          <a:off x="4673600" y="616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61" name="フローチャート: 判断 60"/>
        <xdr:cNvSpPr/>
      </xdr:nvSpPr>
      <xdr:spPr>
        <a:xfrm>
          <a:off x="45847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2" name="フローチャート: 判断 61"/>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46355</xdr:rowOff>
    </xdr:from>
    <xdr:to>
      <xdr:col>15</xdr:col>
      <xdr:colOff>101600</xdr:colOff>
      <xdr:row>37</xdr:row>
      <xdr:rowOff>147955</xdr:rowOff>
    </xdr:to>
    <xdr:sp macro="" textlink="">
      <xdr:nvSpPr>
        <xdr:cNvPr id="63" name="フローチャート: 判断 62"/>
        <xdr:cNvSpPr/>
      </xdr:nvSpPr>
      <xdr:spPr>
        <a:xfrm>
          <a:off x="2857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4" name="フローチャート: 判断 63"/>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42545</xdr:rowOff>
    </xdr:from>
    <xdr:to>
      <xdr:col>24</xdr:col>
      <xdr:colOff>114300</xdr:colOff>
      <xdr:row>40</xdr:row>
      <xdr:rowOff>144145</xdr:rowOff>
    </xdr:to>
    <xdr:sp macro="" textlink="">
      <xdr:nvSpPr>
        <xdr:cNvPr id="70" name="楕円 69"/>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128922</xdr:rowOff>
    </xdr:from>
    <xdr:ext cx="405111" cy="259045"/>
    <xdr:sp macro="" textlink="">
      <xdr:nvSpPr>
        <xdr:cNvPr id="71" name="【図書館】&#10;有形固定資産減価償却率該当値テキスト"/>
        <xdr:cNvSpPr txBox="1"/>
      </xdr:nvSpPr>
      <xdr:spPr>
        <a:xfrm>
          <a:off x="4673600" y="681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42545</xdr:rowOff>
    </xdr:from>
    <xdr:to>
      <xdr:col>20</xdr:col>
      <xdr:colOff>38100</xdr:colOff>
      <xdr:row>40</xdr:row>
      <xdr:rowOff>144145</xdr:rowOff>
    </xdr:to>
    <xdr:sp macro="" textlink="">
      <xdr:nvSpPr>
        <xdr:cNvPr id="72" name="楕円 71"/>
        <xdr:cNvSpPr/>
      </xdr:nvSpPr>
      <xdr:spPr>
        <a:xfrm>
          <a:off x="3746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93345</xdr:rowOff>
    </xdr:from>
    <xdr:to>
      <xdr:col>24</xdr:col>
      <xdr:colOff>63500</xdr:colOff>
      <xdr:row>40</xdr:row>
      <xdr:rowOff>93345</xdr:rowOff>
    </xdr:to>
    <xdr:cxnSp macro="">
      <xdr:nvCxnSpPr>
        <xdr:cNvPr id="73" name="直線コネクタ 72"/>
        <xdr:cNvCxnSpPr/>
      </xdr:nvCxnSpPr>
      <xdr:spPr>
        <a:xfrm>
          <a:off x="3797300" y="695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12065</xdr:rowOff>
    </xdr:from>
    <xdr:to>
      <xdr:col>15</xdr:col>
      <xdr:colOff>101600</xdr:colOff>
      <xdr:row>41</xdr:row>
      <xdr:rowOff>113665</xdr:rowOff>
    </xdr:to>
    <xdr:sp macro="" textlink="">
      <xdr:nvSpPr>
        <xdr:cNvPr id="74" name="楕円 73"/>
        <xdr:cNvSpPr/>
      </xdr:nvSpPr>
      <xdr:spPr>
        <a:xfrm>
          <a:off x="2857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93345</xdr:rowOff>
    </xdr:from>
    <xdr:to>
      <xdr:col>19</xdr:col>
      <xdr:colOff>177800</xdr:colOff>
      <xdr:row>41</xdr:row>
      <xdr:rowOff>62865</xdr:rowOff>
    </xdr:to>
    <xdr:cxnSp macro="">
      <xdr:nvCxnSpPr>
        <xdr:cNvPr id="75" name="直線コネクタ 74"/>
        <xdr:cNvCxnSpPr/>
      </xdr:nvCxnSpPr>
      <xdr:spPr>
        <a:xfrm flipV="1">
          <a:off x="2908300" y="695134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137812</xdr:rowOff>
    </xdr:from>
    <xdr:ext cx="405111" cy="259045"/>
    <xdr:sp macro="" textlink="">
      <xdr:nvSpPr>
        <xdr:cNvPr id="76" name="n_1aveValue【図書館】&#10;有形固定資産減価償却率"/>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77" name="n_2aveValue【図書館】&#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8" name="n_3aveValue【図書館】&#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135272</xdr:rowOff>
    </xdr:from>
    <xdr:ext cx="405111" cy="259045"/>
    <xdr:sp macro="" textlink="">
      <xdr:nvSpPr>
        <xdr:cNvPr id="79" name="n_1mainValue【図書館】&#10;有形固定資産減価償却率"/>
        <xdr:cNvSpPr txBox="1"/>
      </xdr:nvSpPr>
      <xdr:spPr>
        <a:xfrm>
          <a:off x="3582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104792</xdr:rowOff>
    </xdr:from>
    <xdr:ext cx="340478" cy="259045"/>
    <xdr:sp macro="" textlink="">
      <xdr:nvSpPr>
        <xdr:cNvPr id="80" name="n_2mainValue【図書館】&#10;有形固定資産減価償却率"/>
        <xdr:cNvSpPr txBox="1"/>
      </xdr:nvSpPr>
      <xdr:spPr>
        <a:xfrm>
          <a:off x="2738061"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7" name="直線コネクタ 106"/>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08"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09" name="直線コネクタ 10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0"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1" name="直線コネクタ 110"/>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2"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3" name="フローチャート: 判断 112"/>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4" name="フローチャート: 判断 113"/>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5" name="フローチャート: 判断 114"/>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6" name="フローチャート: 判断 11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98878</xdr:rowOff>
    </xdr:from>
    <xdr:to>
      <xdr:col>55</xdr:col>
      <xdr:colOff>50800</xdr:colOff>
      <xdr:row>42</xdr:row>
      <xdr:rowOff>29028</xdr:rowOff>
    </xdr:to>
    <xdr:sp macro="" textlink="">
      <xdr:nvSpPr>
        <xdr:cNvPr id="122" name="楕円 121"/>
        <xdr:cNvSpPr/>
      </xdr:nvSpPr>
      <xdr:spPr>
        <a:xfrm>
          <a:off x="104267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77305</xdr:rowOff>
    </xdr:from>
    <xdr:ext cx="469744" cy="259045"/>
    <xdr:sp macro="" textlink="">
      <xdr:nvSpPr>
        <xdr:cNvPr id="123" name="【図書館】&#10;一人当たり面積該当値テキスト"/>
        <xdr:cNvSpPr txBox="1"/>
      </xdr:nvSpPr>
      <xdr:spPr>
        <a:xfrm>
          <a:off x="10515600"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98878</xdr:rowOff>
    </xdr:from>
    <xdr:to>
      <xdr:col>50</xdr:col>
      <xdr:colOff>165100</xdr:colOff>
      <xdr:row>42</xdr:row>
      <xdr:rowOff>29028</xdr:rowOff>
    </xdr:to>
    <xdr:sp macro="" textlink="">
      <xdr:nvSpPr>
        <xdr:cNvPr id="124" name="楕円 123"/>
        <xdr:cNvSpPr/>
      </xdr:nvSpPr>
      <xdr:spPr>
        <a:xfrm>
          <a:off x="9588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149678</xdr:rowOff>
    </xdr:from>
    <xdr:to>
      <xdr:col>55</xdr:col>
      <xdr:colOff>0</xdr:colOff>
      <xdr:row>41</xdr:row>
      <xdr:rowOff>149678</xdr:rowOff>
    </xdr:to>
    <xdr:cxnSp macro="">
      <xdr:nvCxnSpPr>
        <xdr:cNvPr id="125" name="直線コネクタ 124"/>
        <xdr:cNvCxnSpPr/>
      </xdr:nvCxnSpPr>
      <xdr:spPr>
        <a:xfrm>
          <a:off x="9639300" y="7179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98878</xdr:rowOff>
    </xdr:from>
    <xdr:to>
      <xdr:col>46</xdr:col>
      <xdr:colOff>38100</xdr:colOff>
      <xdr:row>42</xdr:row>
      <xdr:rowOff>29028</xdr:rowOff>
    </xdr:to>
    <xdr:sp macro="" textlink="">
      <xdr:nvSpPr>
        <xdr:cNvPr id="126" name="楕円 125"/>
        <xdr:cNvSpPr/>
      </xdr:nvSpPr>
      <xdr:spPr>
        <a:xfrm>
          <a:off x="8699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149678</xdr:rowOff>
    </xdr:from>
    <xdr:to>
      <xdr:col>50</xdr:col>
      <xdr:colOff>114300</xdr:colOff>
      <xdr:row>41</xdr:row>
      <xdr:rowOff>149678</xdr:rowOff>
    </xdr:to>
    <xdr:cxnSp macro="">
      <xdr:nvCxnSpPr>
        <xdr:cNvPr id="127" name="直線コネクタ 126"/>
        <xdr:cNvCxnSpPr/>
      </xdr:nvCxnSpPr>
      <xdr:spPr>
        <a:xfrm>
          <a:off x="8750300" y="717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28"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29"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30"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20155</xdr:rowOff>
    </xdr:from>
    <xdr:ext cx="469744" cy="259045"/>
    <xdr:sp macro="" textlink="">
      <xdr:nvSpPr>
        <xdr:cNvPr id="131" name="n_1mainValue【図書館】&#10;一人当たり面積"/>
        <xdr:cNvSpPr txBox="1"/>
      </xdr:nvSpPr>
      <xdr:spPr>
        <a:xfrm>
          <a:off x="93917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20155</xdr:rowOff>
    </xdr:from>
    <xdr:ext cx="469744" cy="259045"/>
    <xdr:sp macro="" textlink="">
      <xdr:nvSpPr>
        <xdr:cNvPr id="132" name="n_2mainValue【図書館】&#10;一人当たり面積"/>
        <xdr:cNvSpPr txBox="1"/>
      </xdr:nvSpPr>
      <xdr:spPr>
        <a:xfrm>
          <a:off x="8515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4" name="テキスト ボックス 14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6" name="直線コネクタ 155"/>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7"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58" name="直線コネクタ 157"/>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9"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0" name="直線コネクタ 159"/>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1" name="【体育館・プール】&#10;有形固定資産減価償却率平均値テキスト"/>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2" name="フローチャート: 判断 161"/>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3" name="フローチャート: 判断 162"/>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4" name="フローチャート: 判断 163"/>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5" name="フローチャート: 判断 164"/>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23495</xdr:rowOff>
    </xdr:from>
    <xdr:to>
      <xdr:col>24</xdr:col>
      <xdr:colOff>114300</xdr:colOff>
      <xdr:row>58</xdr:row>
      <xdr:rowOff>125095</xdr:rowOff>
    </xdr:to>
    <xdr:sp macro="" textlink="">
      <xdr:nvSpPr>
        <xdr:cNvPr id="171" name="楕円 170"/>
        <xdr:cNvSpPr/>
      </xdr:nvSpPr>
      <xdr:spPr>
        <a:xfrm>
          <a:off x="4584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1922</xdr:rowOff>
    </xdr:from>
    <xdr:ext cx="405111" cy="259045"/>
    <xdr:sp macro="" textlink="">
      <xdr:nvSpPr>
        <xdr:cNvPr id="172" name="【体育館・プール】&#10;有形固定資産減価償却率該当値テキスト"/>
        <xdr:cNvSpPr txBox="1"/>
      </xdr:nvSpPr>
      <xdr:spPr>
        <a:xfrm>
          <a:off x="4673600" y="994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173" name="楕円 172"/>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74295</xdr:rowOff>
    </xdr:from>
    <xdr:to>
      <xdr:col>24</xdr:col>
      <xdr:colOff>63500</xdr:colOff>
      <xdr:row>58</xdr:row>
      <xdr:rowOff>74295</xdr:rowOff>
    </xdr:to>
    <xdr:cxnSp macro="">
      <xdr:nvCxnSpPr>
        <xdr:cNvPr id="174" name="直線コネクタ 173"/>
        <xdr:cNvCxnSpPr/>
      </xdr:nvCxnSpPr>
      <xdr:spPr>
        <a:xfrm>
          <a:off x="3797300" y="10018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75" name="楕円 174"/>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114300</xdr:rowOff>
    </xdr:to>
    <xdr:cxnSp macro="">
      <xdr:nvCxnSpPr>
        <xdr:cNvPr id="176" name="直線コネクタ 175"/>
        <xdr:cNvCxnSpPr/>
      </xdr:nvCxnSpPr>
      <xdr:spPr>
        <a:xfrm flipV="1">
          <a:off x="2908300" y="10018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33037</xdr:rowOff>
    </xdr:from>
    <xdr:ext cx="405111" cy="259045"/>
    <xdr:sp macro="" textlink="">
      <xdr:nvSpPr>
        <xdr:cNvPr id="177" name="n_1ave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78" name="n_2ave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79"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116222</xdr:rowOff>
    </xdr:from>
    <xdr:ext cx="405111" cy="259045"/>
    <xdr:sp macro="" textlink="">
      <xdr:nvSpPr>
        <xdr:cNvPr id="180" name="n_1mainValue【体育館・プール】&#10;有形固定資産減価償却率"/>
        <xdr:cNvSpPr txBox="1"/>
      </xdr:nvSpPr>
      <xdr:spPr>
        <a:xfrm>
          <a:off x="3582044" y="1006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156227</xdr:rowOff>
    </xdr:from>
    <xdr:ext cx="405111" cy="259045"/>
    <xdr:sp macro="" textlink="">
      <xdr:nvSpPr>
        <xdr:cNvPr id="181" name="n_2mainValue【体育館・プール】&#10;有形固定資産減価償却率"/>
        <xdr:cNvSpPr txBox="1"/>
      </xdr:nvSpPr>
      <xdr:spPr>
        <a:xfrm>
          <a:off x="27057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2" name="直線コネクタ 191"/>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3" name="テキスト ボックス 192"/>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4" name="直線コネクタ 19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5" name="テキスト ボックス 194"/>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96" name="直線コネクタ 195"/>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97" name="テキスト ボックス 196"/>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0" name="直線コネクタ 199"/>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1" name="テキスト ボックス 200"/>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3" name="テキスト ボックス 20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4" name="直線コネクタ 203"/>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05" name="テキスト ボックス 204"/>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09" name="直線コネクタ 208"/>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0"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1" name="直線コネクタ 210"/>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2"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3" name="直線コネクタ 212"/>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14"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15" name="フローチャート: 判断 214"/>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16" name="フローチャート: 判断 215"/>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17" name="フローチャート: 判断 216"/>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18" name="フローチャート: 判断 217"/>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163513</xdr:rowOff>
    </xdr:from>
    <xdr:to>
      <xdr:col>55</xdr:col>
      <xdr:colOff>50800</xdr:colOff>
      <xdr:row>63</xdr:row>
      <xdr:rowOff>93663</xdr:rowOff>
    </xdr:to>
    <xdr:sp macro="" textlink="">
      <xdr:nvSpPr>
        <xdr:cNvPr id="224" name="楕円 223"/>
        <xdr:cNvSpPr/>
      </xdr:nvSpPr>
      <xdr:spPr>
        <a:xfrm>
          <a:off x="104267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78440</xdr:rowOff>
    </xdr:from>
    <xdr:ext cx="469744" cy="259045"/>
    <xdr:sp macro="" textlink="">
      <xdr:nvSpPr>
        <xdr:cNvPr id="225" name="【体育館・プール】&#10;一人当たり面積該当値テキスト"/>
        <xdr:cNvSpPr txBox="1"/>
      </xdr:nvSpPr>
      <xdr:spPr>
        <a:xfrm>
          <a:off x="10515600" y="1070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163513</xdr:rowOff>
    </xdr:from>
    <xdr:to>
      <xdr:col>50</xdr:col>
      <xdr:colOff>165100</xdr:colOff>
      <xdr:row>63</xdr:row>
      <xdr:rowOff>93663</xdr:rowOff>
    </xdr:to>
    <xdr:sp macro="" textlink="">
      <xdr:nvSpPr>
        <xdr:cNvPr id="226" name="楕円 225"/>
        <xdr:cNvSpPr/>
      </xdr:nvSpPr>
      <xdr:spPr>
        <a:xfrm>
          <a:off x="9588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42863</xdr:rowOff>
    </xdr:from>
    <xdr:to>
      <xdr:col>55</xdr:col>
      <xdr:colOff>0</xdr:colOff>
      <xdr:row>63</xdr:row>
      <xdr:rowOff>42863</xdr:rowOff>
    </xdr:to>
    <xdr:cxnSp macro="">
      <xdr:nvCxnSpPr>
        <xdr:cNvPr id="227" name="直線コネクタ 226"/>
        <xdr:cNvCxnSpPr/>
      </xdr:nvCxnSpPr>
      <xdr:spPr>
        <a:xfrm>
          <a:off x="9639300" y="10844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160655</xdr:rowOff>
    </xdr:from>
    <xdr:to>
      <xdr:col>46</xdr:col>
      <xdr:colOff>38100</xdr:colOff>
      <xdr:row>63</xdr:row>
      <xdr:rowOff>90805</xdr:rowOff>
    </xdr:to>
    <xdr:sp macro="" textlink="">
      <xdr:nvSpPr>
        <xdr:cNvPr id="228" name="楕円 227"/>
        <xdr:cNvSpPr/>
      </xdr:nvSpPr>
      <xdr:spPr>
        <a:xfrm>
          <a:off x="8699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40005</xdr:rowOff>
    </xdr:from>
    <xdr:to>
      <xdr:col>50</xdr:col>
      <xdr:colOff>114300</xdr:colOff>
      <xdr:row>63</xdr:row>
      <xdr:rowOff>42863</xdr:rowOff>
    </xdr:to>
    <xdr:cxnSp macro="">
      <xdr:nvCxnSpPr>
        <xdr:cNvPr id="229" name="直線コネクタ 228"/>
        <xdr:cNvCxnSpPr/>
      </xdr:nvCxnSpPr>
      <xdr:spPr>
        <a:xfrm>
          <a:off x="8750300" y="108413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30" name="n_1aveValue【体育館・プール】&#10;一人当たり面積"/>
        <xdr:cNvSpPr txBox="1"/>
      </xdr:nvSpPr>
      <xdr:spPr>
        <a:xfrm>
          <a:off x="93917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31" name="n_2aveValue【体育館・プール】&#10;一人当たり面積"/>
        <xdr:cNvSpPr txBox="1"/>
      </xdr:nvSpPr>
      <xdr:spPr>
        <a:xfrm>
          <a:off x="8515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2"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84790</xdr:rowOff>
    </xdr:from>
    <xdr:ext cx="469744" cy="259045"/>
    <xdr:sp macro="" textlink="">
      <xdr:nvSpPr>
        <xdr:cNvPr id="233" name="n_1mainValue【体育館・プール】&#10;一人当たり面積"/>
        <xdr:cNvSpPr txBox="1"/>
      </xdr:nvSpPr>
      <xdr:spPr>
        <a:xfrm>
          <a:off x="9391727" y="108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81932</xdr:rowOff>
    </xdr:from>
    <xdr:ext cx="469744" cy="259045"/>
    <xdr:sp macro="" textlink="">
      <xdr:nvSpPr>
        <xdr:cNvPr id="234" name="n_2mainValue【体育館・プール】&#10;一人当たり面積"/>
        <xdr:cNvSpPr txBox="1"/>
      </xdr:nvSpPr>
      <xdr:spPr>
        <a:xfrm>
          <a:off x="851542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59" name="直線コネクタ 258"/>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60"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1" name="直線コネクタ 260"/>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2"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3" name="直線コネクタ 262"/>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64" name="【福祉施設】&#10;有形固定資産減価償却率平均値テキスト"/>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65" name="フローチャート: 判断 264"/>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66" name="フローチャート: 判断 265"/>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67" name="フローチャート: 判断 266"/>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68" name="フローチャート: 判断 267"/>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116839</xdr:rowOff>
    </xdr:from>
    <xdr:to>
      <xdr:col>24</xdr:col>
      <xdr:colOff>114300</xdr:colOff>
      <xdr:row>86</xdr:row>
      <xdr:rowOff>46989</xdr:rowOff>
    </xdr:to>
    <xdr:sp macro="" textlink="">
      <xdr:nvSpPr>
        <xdr:cNvPr id="274" name="楕円 273"/>
        <xdr:cNvSpPr/>
      </xdr:nvSpPr>
      <xdr:spPr>
        <a:xfrm>
          <a:off x="4584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31766</xdr:rowOff>
    </xdr:from>
    <xdr:ext cx="405111" cy="259045"/>
    <xdr:sp macro="" textlink="">
      <xdr:nvSpPr>
        <xdr:cNvPr id="275" name="【福祉施設】&#10;有形固定資産減価償却率該当値テキスト"/>
        <xdr:cNvSpPr txBox="1"/>
      </xdr:nvSpPr>
      <xdr:spPr>
        <a:xfrm>
          <a:off x="4673600" y="1460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111125</xdr:rowOff>
    </xdr:from>
    <xdr:to>
      <xdr:col>20</xdr:col>
      <xdr:colOff>38100</xdr:colOff>
      <xdr:row>86</xdr:row>
      <xdr:rowOff>41275</xdr:rowOff>
    </xdr:to>
    <xdr:sp macro="" textlink="">
      <xdr:nvSpPr>
        <xdr:cNvPr id="276" name="楕円 275"/>
        <xdr:cNvSpPr/>
      </xdr:nvSpPr>
      <xdr:spPr>
        <a:xfrm>
          <a:off x="3746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161925</xdr:rowOff>
    </xdr:from>
    <xdr:to>
      <xdr:col>24</xdr:col>
      <xdr:colOff>63500</xdr:colOff>
      <xdr:row>85</xdr:row>
      <xdr:rowOff>167639</xdr:rowOff>
    </xdr:to>
    <xdr:cxnSp macro="">
      <xdr:nvCxnSpPr>
        <xdr:cNvPr id="277" name="直線コネクタ 276"/>
        <xdr:cNvCxnSpPr/>
      </xdr:nvCxnSpPr>
      <xdr:spPr>
        <a:xfrm>
          <a:off x="3797300" y="147351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154939</xdr:rowOff>
    </xdr:from>
    <xdr:to>
      <xdr:col>15</xdr:col>
      <xdr:colOff>101600</xdr:colOff>
      <xdr:row>86</xdr:row>
      <xdr:rowOff>85089</xdr:rowOff>
    </xdr:to>
    <xdr:sp macro="" textlink="">
      <xdr:nvSpPr>
        <xdr:cNvPr id="278" name="楕円 277"/>
        <xdr:cNvSpPr/>
      </xdr:nvSpPr>
      <xdr:spPr>
        <a:xfrm>
          <a:off x="2857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161925</xdr:rowOff>
    </xdr:from>
    <xdr:to>
      <xdr:col>19</xdr:col>
      <xdr:colOff>177800</xdr:colOff>
      <xdr:row>86</xdr:row>
      <xdr:rowOff>34289</xdr:rowOff>
    </xdr:to>
    <xdr:cxnSp macro="">
      <xdr:nvCxnSpPr>
        <xdr:cNvPr id="279" name="直線コネクタ 278"/>
        <xdr:cNvCxnSpPr/>
      </xdr:nvCxnSpPr>
      <xdr:spPr>
        <a:xfrm flipV="1">
          <a:off x="2908300" y="147351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122572</xdr:rowOff>
    </xdr:from>
    <xdr:ext cx="405111" cy="259045"/>
    <xdr:sp macro="" textlink="">
      <xdr:nvSpPr>
        <xdr:cNvPr id="280" name="n_1aveValue【福祉施設】&#10;有形固定資産減価償却率"/>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149241</xdr:rowOff>
    </xdr:from>
    <xdr:ext cx="405111" cy="259045"/>
    <xdr:sp macro="" textlink="">
      <xdr:nvSpPr>
        <xdr:cNvPr id="281" name="n_2aveValue【福祉施設】&#10;有形固定資産減価償却率"/>
        <xdr:cNvSpPr txBox="1"/>
      </xdr:nvSpPr>
      <xdr:spPr>
        <a:xfrm>
          <a:off x="27057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82"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32402</xdr:rowOff>
    </xdr:from>
    <xdr:ext cx="405111" cy="259045"/>
    <xdr:sp macro="" textlink="">
      <xdr:nvSpPr>
        <xdr:cNvPr id="283" name="n_1mainValue【福祉施設】&#10;有形固定資産減価償却率"/>
        <xdr:cNvSpPr txBox="1"/>
      </xdr:nvSpPr>
      <xdr:spPr>
        <a:xfrm>
          <a:off x="3582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76216</xdr:rowOff>
    </xdr:from>
    <xdr:ext cx="405111" cy="259045"/>
    <xdr:sp macro="" textlink="">
      <xdr:nvSpPr>
        <xdr:cNvPr id="284" name="n_2mainValue【福祉施設】&#10;有形固定資産減価償却率"/>
        <xdr:cNvSpPr txBox="1"/>
      </xdr:nvSpPr>
      <xdr:spPr>
        <a:xfrm>
          <a:off x="2705744"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06" name="直線コネクタ 305"/>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07"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08" name="直線コネクタ 307"/>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09"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10" name="直線コネクタ 309"/>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11"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12" name="フローチャート: 判断 311"/>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13" name="フローチャート: 判断 312"/>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14" name="フローチャート: 判断 313"/>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15" name="フローチャート: 判断 314"/>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21" name="楕円 320"/>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22" name="【福祉施設】&#10;一人当たり面積該当値テキスト"/>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23" name="楕円 322"/>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24" name="直線コネクタ 323"/>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25" name="楕円 324"/>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26" name="直線コネクタ 325"/>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27" name="n_1ave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28"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29" name="n_3aveValue【福祉施設】&#10;一人当たり面積"/>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30" name="n_1mainValue【福祉施設】&#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31"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2" name="テキスト ボックス 34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3" name="直線コネクタ 34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4" name="テキスト ボックス 34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5" name="直線コネクタ 34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6" name="テキスト ボックス 34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7" name="直線コネクタ 34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8" name="テキスト ボックス 34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9" name="直線コネクタ 34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0" name="テキスト ボックス 34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54" name="直線コネクタ 353"/>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55"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56" name="直線コネクタ 355"/>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57"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58" name="直線コネクタ 357"/>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359" name="【市民会館】&#10;有形固定資産減価償却率平均値テキスト"/>
        <xdr:cNvSpPr txBox="1"/>
      </xdr:nvSpPr>
      <xdr:spPr>
        <a:xfrm>
          <a:off x="4673600" y="1762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60" name="フローチャート: 判断 359"/>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61" name="フローチャート: 判断 360"/>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62" name="フローチャート: 判断 361"/>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63" name="フローチャート: 判断 362"/>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119126</xdr:rowOff>
    </xdr:from>
    <xdr:to>
      <xdr:col>24</xdr:col>
      <xdr:colOff>114300</xdr:colOff>
      <xdr:row>108</xdr:row>
      <xdr:rowOff>49276</xdr:rowOff>
    </xdr:to>
    <xdr:sp macro="" textlink="">
      <xdr:nvSpPr>
        <xdr:cNvPr id="369" name="楕円 368"/>
        <xdr:cNvSpPr/>
      </xdr:nvSpPr>
      <xdr:spPr>
        <a:xfrm>
          <a:off x="4584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34053</xdr:rowOff>
    </xdr:from>
    <xdr:ext cx="405111" cy="259045"/>
    <xdr:sp macro="" textlink="">
      <xdr:nvSpPr>
        <xdr:cNvPr id="370" name="【市民会館】&#10;有形固定資産減価償却率該当値テキスト"/>
        <xdr:cNvSpPr txBox="1"/>
      </xdr:nvSpPr>
      <xdr:spPr>
        <a:xfrm>
          <a:off x="4673600" y="183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116839</xdr:rowOff>
    </xdr:from>
    <xdr:to>
      <xdr:col>20</xdr:col>
      <xdr:colOff>38100</xdr:colOff>
      <xdr:row>108</xdr:row>
      <xdr:rowOff>46989</xdr:rowOff>
    </xdr:to>
    <xdr:sp macro="" textlink="">
      <xdr:nvSpPr>
        <xdr:cNvPr id="371" name="楕円 370"/>
        <xdr:cNvSpPr/>
      </xdr:nvSpPr>
      <xdr:spPr>
        <a:xfrm>
          <a:off x="3746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167639</xdr:rowOff>
    </xdr:from>
    <xdr:to>
      <xdr:col>24</xdr:col>
      <xdr:colOff>63500</xdr:colOff>
      <xdr:row>107</xdr:row>
      <xdr:rowOff>169926</xdr:rowOff>
    </xdr:to>
    <xdr:cxnSp macro="">
      <xdr:nvCxnSpPr>
        <xdr:cNvPr id="372" name="直線コネクタ 371"/>
        <xdr:cNvCxnSpPr/>
      </xdr:nvCxnSpPr>
      <xdr:spPr>
        <a:xfrm>
          <a:off x="3797300" y="1851278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167132</xdr:rowOff>
    </xdr:from>
    <xdr:to>
      <xdr:col>15</xdr:col>
      <xdr:colOff>101600</xdr:colOff>
      <xdr:row>108</xdr:row>
      <xdr:rowOff>97282</xdr:rowOff>
    </xdr:to>
    <xdr:sp macro="" textlink="">
      <xdr:nvSpPr>
        <xdr:cNvPr id="373" name="楕円 372"/>
        <xdr:cNvSpPr/>
      </xdr:nvSpPr>
      <xdr:spPr>
        <a:xfrm>
          <a:off x="2857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167639</xdr:rowOff>
    </xdr:from>
    <xdr:to>
      <xdr:col>19</xdr:col>
      <xdr:colOff>177800</xdr:colOff>
      <xdr:row>108</xdr:row>
      <xdr:rowOff>46482</xdr:rowOff>
    </xdr:to>
    <xdr:cxnSp macro="">
      <xdr:nvCxnSpPr>
        <xdr:cNvPr id="374" name="直線コネクタ 373"/>
        <xdr:cNvCxnSpPr/>
      </xdr:nvCxnSpPr>
      <xdr:spPr>
        <a:xfrm flipV="1">
          <a:off x="2908300" y="1851278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375" name="n_1aveValue【市民会館】&#10;有形固定資産減価償却率"/>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76" name="n_2aveValue【市民会館】&#10;有形固定資産減価償却率"/>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77" name="n_3aveValue【市民会館】&#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38116</xdr:rowOff>
    </xdr:from>
    <xdr:ext cx="405111" cy="259045"/>
    <xdr:sp macro="" textlink="">
      <xdr:nvSpPr>
        <xdr:cNvPr id="378" name="n_1mainValue【市民会館】&#10;有形固定資産減価償却率"/>
        <xdr:cNvSpPr txBox="1"/>
      </xdr:nvSpPr>
      <xdr:spPr>
        <a:xfrm>
          <a:off x="3582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88409</xdr:rowOff>
    </xdr:from>
    <xdr:ext cx="405111" cy="259045"/>
    <xdr:sp macro="" textlink="">
      <xdr:nvSpPr>
        <xdr:cNvPr id="379" name="n_2mainValue【市民会館】&#10;有形固定資産減価償却率"/>
        <xdr:cNvSpPr txBox="1"/>
      </xdr:nvSpPr>
      <xdr:spPr>
        <a:xfrm>
          <a:off x="2705744" y="1860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03" name="直線コネクタ 402"/>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04"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05" name="直線コネクタ 404"/>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06"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07" name="直線コネクタ 406"/>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08" name="【市民会館】&#10;一人当たり面積平均値テキスト"/>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09" name="フローチャート: 判断 408"/>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10" name="フローチャート: 判断 409"/>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11" name="フローチャート: 判断 41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12" name="フローチャート: 判断 411"/>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xdr:rowOff>
    </xdr:from>
    <xdr:to>
      <xdr:col>55</xdr:col>
      <xdr:colOff>50800</xdr:colOff>
      <xdr:row>106</xdr:row>
      <xdr:rowOff>107950</xdr:rowOff>
    </xdr:to>
    <xdr:sp macro="" textlink="">
      <xdr:nvSpPr>
        <xdr:cNvPr id="418" name="楕円 417"/>
        <xdr:cNvSpPr/>
      </xdr:nvSpPr>
      <xdr:spPr>
        <a:xfrm>
          <a:off x="104267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156227</xdr:rowOff>
    </xdr:from>
    <xdr:ext cx="469744" cy="259045"/>
    <xdr:sp macro="" textlink="">
      <xdr:nvSpPr>
        <xdr:cNvPr id="419" name="【市民会館】&#10;一人当たり面積該当値テキスト"/>
        <xdr:cNvSpPr txBox="1"/>
      </xdr:nvSpPr>
      <xdr:spPr>
        <a:xfrm>
          <a:off x="10515600"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20" name="楕円 419"/>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57150</xdr:rowOff>
    </xdr:from>
    <xdr:to>
      <xdr:col>55</xdr:col>
      <xdr:colOff>0</xdr:colOff>
      <xdr:row>106</xdr:row>
      <xdr:rowOff>57150</xdr:rowOff>
    </xdr:to>
    <xdr:cxnSp macro="">
      <xdr:nvCxnSpPr>
        <xdr:cNvPr id="421" name="直線コネクタ 420"/>
        <xdr:cNvCxnSpPr/>
      </xdr:nvCxnSpPr>
      <xdr:spPr>
        <a:xfrm>
          <a:off x="9639300" y="1823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xdr:rowOff>
    </xdr:from>
    <xdr:to>
      <xdr:col>46</xdr:col>
      <xdr:colOff>38100</xdr:colOff>
      <xdr:row>106</xdr:row>
      <xdr:rowOff>107950</xdr:rowOff>
    </xdr:to>
    <xdr:sp macro="" textlink="">
      <xdr:nvSpPr>
        <xdr:cNvPr id="422" name="楕円 421"/>
        <xdr:cNvSpPr/>
      </xdr:nvSpPr>
      <xdr:spPr>
        <a:xfrm>
          <a:off x="8699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106</xdr:row>
      <xdr:rowOff>57150</xdr:rowOff>
    </xdr:to>
    <xdr:cxnSp macro="">
      <xdr:nvCxnSpPr>
        <xdr:cNvPr id="423" name="直線コネクタ 422"/>
        <xdr:cNvCxnSpPr/>
      </xdr:nvCxnSpPr>
      <xdr:spPr>
        <a:xfrm>
          <a:off x="8750300" y="1823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424" name="n_1ave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5"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2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124477</xdr:rowOff>
    </xdr:from>
    <xdr:ext cx="469744" cy="259045"/>
    <xdr:sp macro="" textlink="">
      <xdr:nvSpPr>
        <xdr:cNvPr id="427" name="n_1mainValue【市民会館】&#10;一人当たり面積"/>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124477</xdr:rowOff>
    </xdr:from>
    <xdr:ext cx="469744" cy="259045"/>
    <xdr:sp macro="" textlink="">
      <xdr:nvSpPr>
        <xdr:cNvPr id="428" name="n_2mainValue【市民会館】&#10;一人当たり面積"/>
        <xdr:cNvSpPr txBox="1"/>
      </xdr:nvSpPr>
      <xdr:spPr>
        <a:xfrm>
          <a:off x="8515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40" name="テキスト ボックス 439"/>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8" name="テキスト ボックス 44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52" name="直線コネクタ 451"/>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53"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54" name="直線コネクタ 453"/>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55"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56" name="直線コネクタ 455"/>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457" name="【一般廃棄物処理施設】&#10;有形固定資産減価償却率平均値テキスト"/>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58" name="フローチャート: 判断 457"/>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59" name="フローチャート: 判断 458"/>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60" name="フローチャート: 判断 459"/>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61" name="フローチャート: 判断 460"/>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67" name="楕円 466"/>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167657</xdr:rowOff>
    </xdr:from>
    <xdr:ext cx="405111" cy="259045"/>
    <xdr:sp macro="" textlink="">
      <xdr:nvSpPr>
        <xdr:cNvPr id="468" name="【一般廃棄物処理施設】&#10;有形固定資産減価償却率該当値テキスト"/>
        <xdr:cNvSpPr txBox="1"/>
      </xdr:nvSpPr>
      <xdr:spPr>
        <a:xfrm>
          <a:off x="16357600"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17780</xdr:rowOff>
    </xdr:from>
    <xdr:to>
      <xdr:col>81</xdr:col>
      <xdr:colOff>101600</xdr:colOff>
      <xdr:row>36</xdr:row>
      <xdr:rowOff>119380</xdr:rowOff>
    </xdr:to>
    <xdr:sp macro="" textlink="">
      <xdr:nvSpPr>
        <xdr:cNvPr id="469" name="楕円 468"/>
        <xdr:cNvSpPr/>
      </xdr:nvSpPr>
      <xdr:spPr>
        <a:xfrm>
          <a:off x="15430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68580</xdr:rowOff>
    </xdr:from>
    <xdr:to>
      <xdr:col>85</xdr:col>
      <xdr:colOff>127000</xdr:colOff>
      <xdr:row>36</xdr:row>
      <xdr:rowOff>68580</xdr:rowOff>
    </xdr:to>
    <xdr:cxnSp macro="">
      <xdr:nvCxnSpPr>
        <xdr:cNvPr id="470" name="直線コネクタ 469"/>
        <xdr:cNvCxnSpPr/>
      </xdr:nvCxnSpPr>
      <xdr:spPr>
        <a:xfrm>
          <a:off x="15481300" y="6240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73025</xdr:rowOff>
    </xdr:from>
    <xdr:to>
      <xdr:col>76</xdr:col>
      <xdr:colOff>165100</xdr:colOff>
      <xdr:row>37</xdr:row>
      <xdr:rowOff>3175</xdr:rowOff>
    </xdr:to>
    <xdr:sp macro="" textlink="">
      <xdr:nvSpPr>
        <xdr:cNvPr id="471" name="楕円 470"/>
        <xdr:cNvSpPr/>
      </xdr:nvSpPr>
      <xdr:spPr>
        <a:xfrm>
          <a:off x="14541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68580</xdr:rowOff>
    </xdr:from>
    <xdr:to>
      <xdr:col>81</xdr:col>
      <xdr:colOff>50800</xdr:colOff>
      <xdr:row>36</xdr:row>
      <xdr:rowOff>123825</xdr:rowOff>
    </xdr:to>
    <xdr:cxnSp macro="">
      <xdr:nvCxnSpPr>
        <xdr:cNvPr id="472" name="直線コネクタ 471"/>
        <xdr:cNvCxnSpPr/>
      </xdr:nvCxnSpPr>
      <xdr:spPr>
        <a:xfrm flipV="1">
          <a:off x="14592300" y="62407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40657</xdr:rowOff>
    </xdr:from>
    <xdr:ext cx="405111" cy="259045"/>
    <xdr:sp macro="" textlink="">
      <xdr:nvSpPr>
        <xdr:cNvPr id="473" name="n_1aveValue【一般廃棄物処理施設】&#10;有形固定資産減価償却率"/>
        <xdr:cNvSpPr txBox="1"/>
      </xdr:nvSpPr>
      <xdr:spPr>
        <a:xfrm>
          <a:off x="15266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74" name="n_2aveValue【一般廃棄物処理施設】&#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75"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110507</xdr:rowOff>
    </xdr:from>
    <xdr:ext cx="405111" cy="259045"/>
    <xdr:sp macro="" textlink="">
      <xdr:nvSpPr>
        <xdr:cNvPr id="476" name="n_1mainValue【一般廃棄物処理施設】&#10;有形固定資産減価償却率"/>
        <xdr:cNvSpPr txBox="1"/>
      </xdr:nvSpPr>
      <xdr:spPr>
        <a:xfrm>
          <a:off x="15266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165752</xdr:rowOff>
    </xdr:from>
    <xdr:ext cx="405111" cy="259045"/>
    <xdr:sp macro="" textlink="">
      <xdr:nvSpPr>
        <xdr:cNvPr id="477" name="n_2mainValue【一般廃棄物処理施設】&#10;有形固定資産減価償却率"/>
        <xdr:cNvSpPr txBox="1"/>
      </xdr:nvSpPr>
      <xdr:spPr>
        <a:xfrm>
          <a:off x="1438974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8" name="直線コネクタ 4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9" name="テキスト ボックス 48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0" name="直線コネクタ 4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91" name="テキスト ボックス 49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2" name="直線コネクタ 4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93" name="テキスト ボックス 49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4" name="直線コネクタ 4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5" name="テキスト ボックス 49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6" name="直線コネクタ 4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7" name="テキスト ボックス 49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8" name="直線コネクタ 4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9" name="テキスト ボックス 49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03" name="直線コネクタ 502"/>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04"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05" name="直線コネクタ 504"/>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06"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07" name="直線コネクタ 506"/>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162163</xdr:rowOff>
    </xdr:from>
    <xdr:ext cx="534377" cy="259045"/>
    <xdr:sp macro="" textlink="">
      <xdr:nvSpPr>
        <xdr:cNvPr id="508" name="【一般廃棄物処理施設】&#10;一人当たり有形固定資産（償却資産）額平均値テキスト"/>
        <xdr:cNvSpPr txBox="1"/>
      </xdr:nvSpPr>
      <xdr:spPr>
        <a:xfrm>
          <a:off x="22199600" y="6334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09" name="フローチャート: 判断 508"/>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10" name="フローチャート: 判断 509"/>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11" name="フローチャート: 判断 510"/>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12" name="フローチャート: 判断 511"/>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76672</xdr:rowOff>
    </xdr:from>
    <xdr:to>
      <xdr:col>116</xdr:col>
      <xdr:colOff>114300</xdr:colOff>
      <xdr:row>42</xdr:row>
      <xdr:rowOff>6822</xdr:rowOff>
    </xdr:to>
    <xdr:sp macro="" textlink="">
      <xdr:nvSpPr>
        <xdr:cNvPr id="518" name="楕円 517"/>
        <xdr:cNvSpPr/>
      </xdr:nvSpPr>
      <xdr:spPr>
        <a:xfrm>
          <a:off x="22110700" y="71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163049</xdr:rowOff>
    </xdr:from>
    <xdr:ext cx="534377" cy="259045"/>
    <xdr:sp macro="" textlink="">
      <xdr:nvSpPr>
        <xdr:cNvPr id="519" name="【一般廃棄物処理施設】&#10;一人当たり有形固定資産（償却資産）額該当値テキスト"/>
        <xdr:cNvSpPr txBox="1"/>
      </xdr:nvSpPr>
      <xdr:spPr>
        <a:xfrm>
          <a:off x="22199600" y="702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76487</xdr:rowOff>
    </xdr:from>
    <xdr:to>
      <xdr:col>112</xdr:col>
      <xdr:colOff>38100</xdr:colOff>
      <xdr:row>42</xdr:row>
      <xdr:rowOff>6637</xdr:rowOff>
    </xdr:to>
    <xdr:sp macro="" textlink="">
      <xdr:nvSpPr>
        <xdr:cNvPr id="520" name="楕円 519"/>
        <xdr:cNvSpPr/>
      </xdr:nvSpPr>
      <xdr:spPr>
        <a:xfrm>
          <a:off x="21272500" y="71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127287</xdr:rowOff>
    </xdr:from>
    <xdr:to>
      <xdr:col>116</xdr:col>
      <xdr:colOff>63500</xdr:colOff>
      <xdr:row>41</xdr:row>
      <xdr:rowOff>127472</xdr:rowOff>
    </xdr:to>
    <xdr:cxnSp macro="">
      <xdr:nvCxnSpPr>
        <xdr:cNvPr id="521" name="直線コネクタ 520"/>
        <xdr:cNvCxnSpPr/>
      </xdr:nvCxnSpPr>
      <xdr:spPr>
        <a:xfrm>
          <a:off x="21323300" y="7156737"/>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76443</xdr:rowOff>
    </xdr:from>
    <xdr:to>
      <xdr:col>107</xdr:col>
      <xdr:colOff>101600</xdr:colOff>
      <xdr:row>42</xdr:row>
      <xdr:rowOff>6593</xdr:rowOff>
    </xdr:to>
    <xdr:sp macro="" textlink="">
      <xdr:nvSpPr>
        <xdr:cNvPr id="522" name="楕円 521"/>
        <xdr:cNvSpPr/>
      </xdr:nvSpPr>
      <xdr:spPr>
        <a:xfrm>
          <a:off x="20383500" y="71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127243</xdr:rowOff>
    </xdr:from>
    <xdr:to>
      <xdr:col>111</xdr:col>
      <xdr:colOff>177800</xdr:colOff>
      <xdr:row>41</xdr:row>
      <xdr:rowOff>127287</xdr:rowOff>
    </xdr:to>
    <xdr:cxnSp macro="">
      <xdr:nvCxnSpPr>
        <xdr:cNvPr id="523" name="直線コネクタ 522"/>
        <xdr:cNvCxnSpPr/>
      </xdr:nvCxnSpPr>
      <xdr:spPr>
        <a:xfrm>
          <a:off x="20434300" y="7156693"/>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131977</xdr:rowOff>
    </xdr:from>
    <xdr:ext cx="534377" cy="259045"/>
    <xdr:sp macro="" textlink="">
      <xdr:nvSpPr>
        <xdr:cNvPr id="524" name="n_1aveValue【一般廃棄物処理施設】&#10;一人当たり有形固定資産（償却資産）額"/>
        <xdr:cNvSpPr txBox="1"/>
      </xdr:nvSpPr>
      <xdr:spPr>
        <a:xfrm>
          <a:off x="210434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525" name="n_2aveValue【一般廃棄物処理施設】&#10;一人当たり有形固定資産（償却資産）額"/>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26" name="n_3aveValue【一般廃棄物処理施設】&#10;一人当たり有形固定資産（償却資産）額"/>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169214</xdr:rowOff>
    </xdr:from>
    <xdr:ext cx="534377" cy="259045"/>
    <xdr:sp macro="" textlink="">
      <xdr:nvSpPr>
        <xdr:cNvPr id="527" name="n_1mainValue【一般廃棄物処理施設】&#10;一人当たり有形固定資産（償却資産）額"/>
        <xdr:cNvSpPr txBox="1"/>
      </xdr:nvSpPr>
      <xdr:spPr>
        <a:xfrm>
          <a:off x="21043411" y="71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169170</xdr:rowOff>
    </xdr:from>
    <xdr:ext cx="534377" cy="259045"/>
    <xdr:sp macro="" textlink="">
      <xdr:nvSpPr>
        <xdr:cNvPr id="528" name="n_2mainValue【一般廃棄物処理施設】&#10;一人当たり有形固定資産（償却資産）額"/>
        <xdr:cNvSpPr txBox="1"/>
      </xdr:nvSpPr>
      <xdr:spPr>
        <a:xfrm>
          <a:off x="20167111" y="71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0" name="直線コネクタ 53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1" name="テキスト ボックス 54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2" name="直線コネクタ 54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3" name="テキスト ボックス 54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4" name="直線コネクタ 54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5" name="テキスト ボックス 54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6" name="直線コネクタ 54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7" name="テキスト ボックス 54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51" name="直線コネクタ 550"/>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52"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53" name="直線コネクタ 552"/>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54"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55" name="直線コネクタ 55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56" name="【保健センター・保健所】&#10;有形固定資産減価償却率平均値テキスト"/>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57" name="フローチャート: 判断 556"/>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58" name="フローチャート: 判断 557"/>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59" name="フローチャート: 判断 558"/>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60" name="フローチャート: 判断 559"/>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113792</xdr:rowOff>
    </xdr:from>
    <xdr:to>
      <xdr:col>85</xdr:col>
      <xdr:colOff>177800</xdr:colOff>
      <xdr:row>59</xdr:row>
      <xdr:rowOff>43942</xdr:rowOff>
    </xdr:to>
    <xdr:sp macro="" textlink="">
      <xdr:nvSpPr>
        <xdr:cNvPr id="566" name="楕円 565"/>
        <xdr:cNvSpPr/>
      </xdr:nvSpPr>
      <xdr:spPr>
        <a:xfrm>
          <a:off x="16268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136669</xdr:rowOff>
    </xdr:from>
    <xdr:ext cx="405111" cy="259045"/>
    <xdr:sp macro="" textlink="">
      <xdr:nvSpPr>
        <xdr:cNvPr id="567" name="【保健センター・保健所】&#10;有形固定資産減価償却率該当値テキスト"/>
        <xdr:cNvSpPr txBox="1"/>
      </xdr:nvSpPr>
      <xdr:spPr>
        <a:xfrm>
          <a:off x="16357600"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68" name="楕円 567"/>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58</xdr:row>
      <xdr:rowOff>164592</xdr:rowOff>
    </xdr:to>
    <xdr:cxnSp macro="">
      <xdr:nvCxnSpPr>
        <xdr:cNvPr id="569" name="直線コネクタ 568"/>
        <xdr:cNvCxnSpPr/>
      </xdr:nvCxnSpPr>
      <xdr:spPr>
        <a:xfrm>
          <a:off x="15481300" y="1010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161798</xdr:rowOff>
    </xdr:from>
    <xdr:to>
      <xdr:col>76</xdr:col>
      <xdr:colOff>165100</xdr:colOff>
      <xdr:row>59</xdr:row>
      <xdr:rowOff>91948</xdr:rowOff>
    </xdr:to>
    <xdr:sp macro="" textlink="">
      <xdr:nvSpPr>
        <xdr:cNvPr id="570" name="楕円 569"/>
        <xdr:cNvSpPr/>
      </xdr:nvSpPr>
      <xdr:spPr>
        <a:xfrm>
          <a:off x="14541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41148</xdr:rowOff>
    </xdr:to>
    <xdr:cxnSp macro="">
      <xdr:nvCxnSpPr>
        <xdr:cNvPr id="571" name="直線コネクタ 570"/>
        <xdr:cNvCxnSpPr/>
      </xdr:nvCxnSpPr>
      <xdr:spPr>
        <a:xfrm flipV="1">
          <a:off x="14592300" y="101041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72"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73" name="n_2aveValue【保健センター・保健所】&#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69613</xdr:rowOff>
    </xdr:from>
    <xdr:ext cx="405111" cy="259045"/>
    <xdr:sp macro="" textlink="">
      <xdr:nvSpPr>
        <xdr:cNvPr id="574" name="n_3aveValue【保健センター・保健所】&#10;有形固定資産減価償却率"/>
        <xdr:cNvSpPr txBox="1"/>
      </xdr:nvSpPr>
      <xdr:spPr>
        <a:xfrm>
          <a:off x="13500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75" name="n_1mainValue【保健センター・保健所】&#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108475</xdr:rowOff>
    </xdr:from>
    <xdr:ext cx="405111" cy="259045"/>
    <xdr:sp macro="" textlink="">
      <xdr:nvSpPr>
        <xdr:cNvPr id="576" name="n_2mainValue【保健センター・保健所】&#10;有形固定資産減価償却率"/>
        <xdr:cNvSpPr txBox="1"/>
      </xdr:nvSpPr>
      <xdr:spPr>
        <a:xfrm>
          <a:off x="14389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7" name="直線コネクタ 5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8" name="テキスト ボックス 5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9" name="直線コネクタ 5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0" name="テキスト ボックス 5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1" name="直線コネクタ 5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2" name="テキスト ボックス 5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3" name="直線コネクタ 5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4" name="テキスト ボックス 5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5" name="直線コネクタ 5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6" name="テキスト ボックス 5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7" name="直線コネクタ 5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8" name="テキスト ボックス 5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02" name="直線コネクタ 601"/>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03"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04" name="直線コネクタ 603"/>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05"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06" name="直線コネクタ 605"/>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07"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08" name="フローチャート: 判断 607"/>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09" name="フローチャート: 判断 60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10" name="フローチャート: 判断 609"/>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11" name="フローチャート: 判断 61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617" name="楕円 616"/>
        <xdr:cNvSpPr/>
      </xdr:nvSpPr>
      <xdr:spPr>
        <a:xfrm>
          <a:off x="22110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27412</xdr:rowOff>
    </xdr:from>
    <xdr:ext cx="469744" cy="259045"/>
    <xdr:sp macro="" textlink="">
      <xdr:nvSpPr>
        <xdr:cNvPr id="618" name="【保健センター・保健所】&#10;一人当たり面積該当値テキスト"/>
        <xdr:cNvSpPr txBox="1"/>
      </xdr:nvSpPr>
      <xdr:spPr>
        <a:xfrm>
          <a:off x="22199600" y="10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619" name="楕円 618"/>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62</xdr:row>
      <xdr:rowOff>163285</xdr:rowOff>
    </xdr:to>
    <xdr:cxnSp macro="">
      <xdr:nvCxnSpPr>
        <xdr:cNvPr id="620" name="直線コネクタ 619"/>
        <xdr:cNvCxnSpPr/>
      </xdr:nvCxnSpPr>
      <xdr:spPr>
        <a:xfrm>
          <a:off x="21323300" y="10793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621" name="楕円 620"/>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622" name="直線コネクタ 621"/>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623"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24" name="n_2aveValue【保健センター・保健所】&#10;一人当たり面積"/>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5"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626"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627" name="n_2mainValue【保健センター・保健所】&#10;一人当たり面積"/>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8" name="テキスト ボックス 6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0" name="テキスト ボックス 6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6" name="テキスト ボックス 64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50" name="直線コネクタ 649"/>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51"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52" name="直線コネクタ 651"/>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53"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54" name="直線コネクタ 653"/>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655" name="【消防施設】&#10;有形固定資産減価償却率平均値テキスト"/>
        <xdr:cNvSpPr txBox="1"/>
      </xdr:nvSpPr>
      <xdr:spPr>
        <a:xfrm>
          <a:off x="16357600" y="13634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56" name="フローチャート: 判断 655"/>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57" name="フローチャート: 判断 656"/>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58" name="フローチャート: 判断 657"/>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59" name="フローチャート: 判断 658"/>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xdr:rowOff>
    </xdr:from>
    <xdr:to>
      <xdr:col>85</xdr:col>
      <xdr:colOff>177800</xdr:colOff>
      <xdr:row>83</xdr:row>
      <xdr:rowOff>114046</xdr:rowOff>
    </xdr:to>
    <xdr:sp macro="" textlink="">
      <xdr:nvSpPr>
        <xdr:cNvPr id="665" name="楕円 664"/>
        <xdr:cNvSpPr/>
      </xdr:nvSpPr>
      <xdr:spPr>
        <a:xfrm>
          <a:off x="16268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162323</xdr:rowOff>
    </xdr:from>
    <xdr:ext cx="405111" cy="259045"/>
    <xdr:sp macro="" textlink="">
      <xdr:nvSpPr>
        <xdr:cNvPr id="666" name="【消防施設】&#10;有形固定資産減価償却率該当値テキスト"/>
        <xdr:cNvSpPr txBox="1"/>
      </xdr:nvSpPr>
      <xdr:spPr>
        <a:xfrm>
          <a:off x="163576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7874</xdr:rowOff>
    </xdr:from>
    <xdr:to>
      <xdr:col>81</xdr:col>
      <xdr:colOff>101600</xdr:colOff>
      <xdr:row>83</xdr:row>
      <xdr:rowOff>109474</xdr:rowOff>
    </xdr:to>
    <xdr:sp macro="" textlink="">
      <xdr:nvSpPr>
        <xdr:cNvPr id="667" name="楕円 666"/>
        <xdr:cNvSpPr/>
      </xdr:nvSpPr>
      <xdr:spPr>
        <a:xfrm>
          <a:off x="15430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58674</xdr:rowOff>
    </xdr:from>
    <xdr:to>
      <xdr:col>85</xdr:col>
      <xdr:colOff>127000</xdr:colOff>
      <xdr:row>83</xdr:row>
      <xdr:rowOff>63246</xdr:rowOff>
    </xdr:to>
    <xdr:cxnSp macro="">
      <xdr:nvCxnSpPr>
        <xdr:cNvPr id="668" name="直線コネクタ 667"/>
        <xdr:cNvCxnSpPr/>
      </xdr:nvCxnSpPr>
      <xdr:spPr>
        <a:xfrm>
          <a:off x="15481300" y="14289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103887</xdr:rowOff>
    </xdr:from>
    <xdr:to>
      <xdr:col>76</xdr:col>
      <xdr:colOff>165100</xdr:colOff>
      <xdr:row>84</xdr:row>
      <xdr:rowOff>34037</xdr:rowOff>
    </xdr:to>
    <xdr:sp macro="" textlink="">
      <xdr:nvSpPr>
        <xdr:cNvPr id="669" name="楕円 668"/>
        <xdr:cNvSpPr/>
      </xdr:nvSpPr>
      <xdr:spPr>
        <a:xfrm>
          <a:off x="14541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58674</xdr:rowOff>
    </xdr:from>
    <xdr:to>
      <xdr:col>81</xdr:col>
      <xdr:colOff>50800</xdr:colOff>
      <xdr:row>83</xdr:row>
      <xdr:rowOff>154687</xdr:rowOff>
    </xdr:to>
    <xdr:cxnSp macro="">
      <xdr:nvCxnSpPr>
        <xdr:cNvPr id="670" name="直線コネクタ 669"/>
        <xdr:cNvCxnSpPr/>
      </xdr:nvCxnSpPr>
      <xdr:spPr>
        <a:xfrm flipV="1">
          <a:off x="14592300" y="142890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671" name="n_1aveValue【消防施設】&#10;有形固定資産減価償却率"/>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672" name="n_2aveValue【消防施設】&#10;有形固定資産減価償却率"/>
        <xdr:cNvSpPr txBox="1"/>
      </xdr:nvSpPr>
      <xdr:spPr>
        <a:xfrm>
          <a:off x="14389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673" name="n_3aveValue【消防施設】&#10;有形固定資産減価償却率"/>
        <xdr:cNvSpPr txBox="1"/>
      </xdr:nvSpPr>
      <xdr:spPr>
        <a:xfrm>
          <a:off x="13500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100601</xdr:rowOff>
    </xdr:from>
    <xdr:ext cx="405111" cy="259045"/>
    <xdr:sp macro="" textlink="">
      <xdr:nvSpPr>
        <xdr:cNvPr id="674" name="n_1mainValue【消防施設】&#10;有形固定資産減価償却率"/>
        <xdr:cNvSpPr txBox="1"/>
      </xdr:nvSpPr>
      <xdr:spPr>
        <a:xfrm>
          <a:off x="152660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25164</xdr:rowOff>
    </xdr:from>
    <xdr:ext cx="405111" cy="259045"/>
    <xdr:sp macro="" textlink="">
      <xdr:nvSpPr>
        <xdr:cNvPr id="675" name="n_2mainValue【消防施設】&#10;有形固定資産減価償却率"/>
        <xdr:cNvSpPr txBox="1"/>
      </xdr:nvSpPr>
      <xdr:spPr>
        <a:xfrm>
          <a:off x="14389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699" name="直線コネクタ 698"/>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00"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01" name="直線コネクタ 70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2"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3" name="直線コネクタ 70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704" name="【消防施設】&#10;一人当たり面積平均値テキスト"/>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05" name="フローチャート: 判断 704"/>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06" name="フローチャート: 判断 705"/>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07" name="フローチャート: 判断 706"/>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08" name="フローチャート: 判断 707"/>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40639</xdr:rowOff>
    </xdr:from>
    <xdr:to>
      <xdr:col>116</xdr:col>
      <xdr:colOff>114300</xdr:colOff>
      <xdr:row>85</xdr:row>
      <xdr:rowOff>142239</xdr:rowOff>
    </xdr:to>
    <xdr:sp macro="" textlink="">
      <xdr:nvSpPr>
        <xdr:cNvPr id="714" name="楕円 713"/>
        <xdr:cNvSpPr/>
      </xdr:nvSpPr>
      <xdr:spPr>
        <a:xfrm>
          <a:off x="221107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127016</xdr:rowOff>
    </xdr:from>
    <xdr:ext cx="469744" cy="259045"/>
    <xdr:sp macro="" textlink="">
      <xdr:nvSpPr>
        <xdr:cNvPr id="715" name="【消防施設】&#10;一人当たり面積該当値テキスト"/>
        <xdr:cNvSpPr txBox="1"/>
      </xdr:nvSpPr>
      <xdr:spPr>
        <a:xfrm>
          <a:off x="22199600" y="1452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16" name="楕円 715"/>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91439</xdr:rowOff>
    </xdr:from>
    <xdr:to>
      <xdr:col>116</xdr:col>
      <xdr:colOff>63500</xdr:colOff>
      <xdr:row>85</xdr:row>
      <xdr:rowOff>118111</xdr:rowOff>
    </xdr:to>
    <xdr:cxnSp macro="">
      <xdr:nvCxnSpPr>
        <xdr:cNvPr id="717" name="直線コネクタ 716"/>
        <xdr:cNvCxnSpPr/>
      </xdr:nvCxnSpPr>
      <xdr:spPr>
        <a:xfrm flipV="1">
          <a:off x="21323300" y="146646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18" name="楕円 717"/>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19" name="直線コネクタ 718"/>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20" name="n_1aveValue【消防施設】&#10;一人当たり面積"/>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21"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22"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23"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24" name="n_2main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5" name="テキスト ボックス 73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7" name="テキスト ボックス 73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5" name="テキスト ボックス 74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49" name="直線コネクタ 748"/>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50"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51" name="直線コネクタ 750"/>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52"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53" name="直線コネクタ 752"/>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92091</xdr:rowOff>
    </xdr:from>
    <xdr:ext cx="405111" cy="259045"/>
    <xdr:sp macro="" textlink="">
      <xdr:nvSpPr>
        <xdr:cNvPr id="754" name="【庁舎】&#10;有形固定資産減価償却率平均値テキスト"/>
        <xdr:cNvSpPr txBox="1"/>
      </xdr:nvSpPr>
      <xdr:spPr>
        <a:xfrm>
          <a:off x="16357600" y="1775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55" name="フローチャート: 判断 754"/>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56" name="フローチャート: 判断 755"/>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57" name="フローチャート: 判断 756"/>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58" name="フローチャート: 判断 757"/>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90170</xdr:rowOff>
    </xdr:from>
    <xdr:to>
      <xdr:col>85</xdr:col>
      <xdr:colOff>177800</xdr:colOff>
      <xdr:row>107</xdr:row>
      <xdr:rowOff>20320</xdr:rowOff>
    </xdr:to>
    <xdr:sp macro="" textlink="">
      <xdr:nvSpPr>
        <xdr:cNvPr id="764" name="楕円 763"/>
        <xdr:cNvSpPr/>
      </xdr:nvSpPr>
      <xdr:spPr>
        <a:xfrm>
          <a:off x="16268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765" name="【庁舎】&#10;有形固定資産減価償却率該当値テキスト"/>
        <xdr:cNvSpPr txBox="1"/>
      </xdr:nvSpPr>
      <xdr:spPr>
        <a:xfrm>
          <a:off x="16357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90170</xdr:rowOff>
    </xdr:from>
    <xdr:to>
      <xdr:col>81</xdr:col>
      <xdr:colOff>101600</xdr:colOff>
      <xdr:row>107</xdr:row>
      <xdr:rowOff>20320</xdr:rowOff>
    </xdr:to>
    <xdr:sp macro="" textlink="">
      <xdr:nvSpPr>
        <xdr:cNvPr id="766" name="楕円 765"/>
        <xdr:cNvSpPr/>
      </xdr:nvSpPr>
      <xdr:spPr>
        <a:xfrm>
          <a:off x="1543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140970</xdr:rowOff>
    </xdr:from>
    <xdr:to>
      <xdr:col>85</xdr:col>
      <xdr:colOff>127000</xdr:colOff>
      <xdr:row>106</xdr:row>
      <xdr:rowOff>140970</xdr:rowOff>
    </xdr:to>
    <xdr:cxnSp macro="">
      <xdr:nvCxnSpPr>
        <xdr:cNvPr id="767" name="直線コネクタ 766"/>
        <xdr:cNvCxnSpPr/>
      </xdr:nvCxnSpPr>
      <xdr:spPr>
        <a:xfrm>
          <a:off x="15481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124461</xdr:rowOff>
    </xdr:from>
    <xdr:to>
      <xdr:col>76</xdr:col>
      <xdr:colOff>165100</xdr:colOff>
      <xdr:row>107</xdr:row>
      <xdr:rowOff>54611</xdr:rowOff>
    </xdr:to>
    <xdr:sp macro="" textlink="">
      <xdr:nvSpPr>
        <xdr:cNvPr id="768" name="楕円 767"/>
        <xdr:cNvSpPr/>
      </xdr:nvSpPr>
      <xdr:spPr>
        <a:xfrm>
          <a:off x="14541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140970</xdr:rowOff>
    </xdr:from>
    <xdr:to>
      <xdr:col>81</xdr:col>
      <xdr:colOff>50800</xdr:colOff>
      <xdr:row>107</xdr:row>
      <xdr:rowOff>3811</xdr:rowOff>
    </xdr:to>
    <xdr:cxnSp macro="">
      <xdr:nvCxnSpPr>
        <xdr:cNvPr id="769" name="直線コネクタ 768"/>
        <xdr:cNvCxnSpPr/>
      </xdr:nvCxnSpPr>
      <xdr:spPr>
        <a:xfrm flipV="1">
          <a:off x="14592300" y="18314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770" name="n_1aveValue【庁舎】&#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71" name="n_2aveValue【庁舎】&#10;有形固定資産減価償却率"/>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772" name="n_3aveValue【庁舎】&#10;有形固定資産減価償却率"/>
        <xdr:cNvSpPr txBox="1"/>
      </xdr:nvSpPr>
      <xdr:spPr>
        <a:xfrm>
          <a:off x="13500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11447</xdr:rowOff>
    </xdr:from>
    <xdr:ext cx="405111" cy="259045"/>
    <xdr:sp macro="" textlink="">
      <xdr:nvSpPr>
        <xdr:cNvPr id="773" name="n_1mainValue【庁舎】&#10;有形固定資産減価償却率"/>
        <xdr:cNvSpPr txBox="1"/>
      </xdr:nvSpPr>
      <xdr:spPr>
        <a:xfrm>
          <a:off x="152660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45738</xdr:rowOff>
    </xdr:from>
    <xdr:ext cx="405111" cy="259045"/>
    <xdr:sp macro="" textlink="">
      <xdr:nvSpPr>
        <xdr:cNvPr id="774" name="n_2mainValue【庁舎】&#10;有形固定資産減価償却率"/>
        <xdr:cNvSpPr txBox="1"/>
      </xdr:nvSpPr>
      <xdr:spPr>
        <a:xfrm>
          <a:off x="14389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5" name="テキスト ボックス 7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86" name="直線コネクタ 78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7" name="テキスト ボックス 78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8" name="直線コネクタ 7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9" name="テキスト ボックス 7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90" name="直線コネクタ 78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91" name="テキスト ボックス 79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2" name="直線コネクタ 7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3" name="テキスト ボックス 7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795" name="直線コネクタ 794"/>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796"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797" name="直線コネクタ 79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798"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99" name="直線コネクタ 798"/>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105427</xdr:rowOff>
    </xdr:from>
    <xdr:ext cx="469744" cy="259045"/>
    <xdr:sp macro="" textlink="">
      <xdr:nvSpPr>
        <xdr:cNvPr id="800" name="【庁舎】&#10;一人当たり面積平均値テキスト"/>
        <xdr:cNvSpPr txBox="1"/>
      </xdr:nvSpPr>
      <xdr:spPr>
        <a:xfrm>
          <a:off x="22199600" y="1759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01" name="フローチャート: 判断 800"/>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02" name="フローチャート: 判断 801"/>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03" name="フローチャート: 判断 802"/>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04" name="フローチャート: 判断 803"/>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111125</xdr:rowOff>
    </xdr:from>
    <xdr:to>
      <xdr:col>116</xdr:col>
      <xdr:colOff>114300</xdr:colOff>
      <xdr:row>104</xdr:row>
      <xdr:rowOff>41275</xdr:rowOff>
    </xdr:to>
    <xdr:sp macro="" textlink="">
      <xdr:nvSpPr>
        <xdr:cNvPr id="810" name="楕円 809"/>
        <xdr:cNvSpPr/>
      </xdr:nvSpPr>
      <xdr:spPr>
        <a:xfrm>
          <a:off x="22110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89552</xdr:rowOff>
    </xdr:from>
    <xdr:ext cx="469744" cy="259045"/>
    <xdr:sp macro="" textlink="">
      <xdr:nvSpPr>
        <xdr:cNvPr id="811" name="【庁舎】&#10;一人当たり面積該当値テキスト"/>
        <xdr:cNvSpPr txBox="1"/>
      </xdr:nvSpPr>
      <xdr:spPr>
        <a:xfrm>
          <a:off x="22199600" y="177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111125</xdr:rowOff>
    </xdr:from>
    <xdr:to>
      <xdr:col>112</xdr:col>
      <xdr:colOff>38100</xdr:colOff>
      <xdr:row>104</xdr:row>
      <xdr:rowOff>41275</xdr:rowOff>
    </xdr:to>
    <xdr:sp macro="" textlink="">
      <xdr:nvSpPr>
        <xdr:cNvPr id="812" name="楕円 811"/>
        <xdr:cNvSpPr/>
      </xdr:nvSpPr>
      <xdr:spPr>
        <a:xfrm>
          <a:off x="21272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161925</xdr:rowOff>
    </xdr:from>
    <xdr:to>
      <xdr:col>116</xdr:col>
      <xdr:colOff>63500</xdr:colOff>
      <xdr:row>103</xdr:row>
      <xdr:rowOff>161925</xdr:rowOff>
    </xdr:to>
    <xdr:cxnSp macro="">
      <xdr:nvCxnSpPr>
        <xdr:cNvPr id="813" name="直線コネクタ 812"/>
        <xdr:cNvCxnSpPr/>
      </xdr:nvCxnSpPr>
      <xdr:spPr>
        <a:xfrm>
          <a:off x="21323300" y="17821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111125</xdr:rowOff>
    </xdr:from>
    <xdr:to>
      <xdr:col>107</xdr:col>
      <xdr:colOff>101600</xdr:colOff>
      <xdr:row>104</xdr:row>
      <xdr:rowOff>41275</xdr:rowOff>
    </xdr:to>
    <xdr:sp macro="" textlink="">
      <xdr:nvSpPr>
        <xdr:cNvPr id="814" name="楕円 813"/>
        <xdr:cNvSpPr/>
      </xdr:nvSpPr>
      <xdr:spPr>
        <a:xfrm>
          <a:off x="20383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161925</xdr:rowOff>
    </xdr:from>
    <xdr:to>
      <xdr:col>111</xdr:col>
      <xdr:colOff>177800</xdr:colOff>
      <xdr:row>103</xdr:row>
      <xdr:rowOff>161925</xdr:rowOff>
    </xdr:to>
    <xdr:cxnSp macro="">
      <xdr:nvCxnSpPr>
        <xdr:cNvPr id="815" name="直線コネクタ 814"/>
        <xdr:cNvCxnSpPr/>
      </xdr:nvCxnSpPr>
      <xdr:spPr>
        <a:xfrm>
          <a:off x="20434300" y="17821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816"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46372</xdr:rowOff>
    </xdr:from>
    <xdr:ext cx="469744" cy="259045"/>
    <xdr:sp macro="" textlink="">
      <xdr:nvSpPr>
        <xdr:cNvPr id="817" name="n_2aveValue【庁舎】&#10;一人当たり面積"/>
        <xdr:cNvSpPr txBox="1"/>
      </xdr:nvSpPr>
      <xdr:spPr>
        <a:xfrm>
          <a:off x="20199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18" name="n_3ave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32402</xdr:rowOff>
    </xdr:from>
    <xdr:ext cx="469744" cy="259045"/>
    <xdr:sp macro="" textlink="">
      <xdr:nvSpPr>
        <xdr:cNvPr id="819" name="n_1mainValue【庁舎】&#10;一人当たり面積"/>
        <xdr:cNvSpPr txBox="1"/>
      </xdr:nvSpPr>
      <xdr:spPr>
        <a:xfrm>
          <a:off x="210757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32402</xdr:rowOff>
    </xdr:from>
    <xdr:ext cx="469744" cy="259045"/>
    <xdr:sp macro="" textlink="">
      <xdr:nvSpPr>
        <xdr:cNvPr id="820" name="n_2mainValue【庁舎】&#10;一人当たり面積"/>
        <xdr:cNvSpPr txBox="1"/>
      </xdr:nvSpPr>
      <xdr:spPr>
        <a:xfrm>
          <a:off x="20199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1" name="正方形/長方形 8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2" name="正方形/長方形 8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3" name="テキスト ボックス 8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廃棄物処理施設については、新一般廃棄物処理施設建設事業として事業が進められているが、償却率が同程度の令和元年供用開始の保健センターについては、具体的な方針が定まっていないため、長寿命対策や他施設との複合化も含めて公共施設等管理計画に基づき進めていき財政負担の平準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114,531
113,429
19.48
54,852,055
53,324,606
866,381
22,376,337
37,502,219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生活保護費をはじめとする扶助費の増により基準財政需要額の増があったものの、市たばこ税をはじめとする地方税の増により、基準財政収入額が増となったため、結果として単年度指数としては前年度を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年間の平均としては前年度同様の数値となっているが、他団体と比較して依然として財政基盤の強いほうに入っている。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市たばこ税は一定額以上の税収分について翌年度に県へ交付金として支出する必要があり純粋な一般財源とはいえないこと、依然として扶助費が増加傾向にあることなどから、一層の一般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77107</xdr:rowOff>
    </xdr:to>
    <xdr:cxnSp macro="">
      <xdr:nvCxnSpPr>
        <xdr:cNvPr id="71" name="直線コネクタ 70"/>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2" name="テキスト ボックス 81"/>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90" name="楕円 89"/>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42834</xdr:rowOff>
    </xdr:from>
    <xdr:ext cx="762000" cy="259045"/>
    <xdr:sp macro="" textlink="">
      <xdr:nvSpPr>
        <xdr:cNvPr id="91"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138084</xdr:rowOff>
    </xdr:from>
    <xdr:ext cx="736600" cy="259045"/>
    <xdr:sp macro="" textlink="">
      <xdr:nvSpPr>
        <xdr:cNvPr id="93" name="テキスト ボックス 92"/>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5" name="テキスト ボックス 94"/>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7" name="テキスト ボックス 96"/>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扶助費や人件費等の増に伴い、経常経費充当一般財源が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6,309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千円の増となったものの、市たばこ税をはじめとする地方税が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万円増となっており、経常一般財源が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9,589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千円の増となったため、前年度より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％の改善がみられた。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市たばこ税のうち一定額以上については翌年度に県への交付金として支出が決まっているため、みかけの数値となっていることからこれまでと同様に自主財源確保と経常経費の抑制に努め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121496</xdr:rowOff>
    </xdr:from>
    <xdr:to>
      <xdr:col>23</xdr:col>
      <xdr:colOff>133350</xdr:colOff>
      <xdr:row>59</xdr:row>
      <xdr:rowOff>148590</xdr:rowOff>
    </xdr:to>
    <xdr:cxnSp macro="">
      <xdr:nvCxnSpPr>
        <xdr:cNvPr id="134" name="直線コネクタ 133"/>
        <xdr:cNvCxnSpPr/>
      </xdr:nvCxnSpPr>
      <xdr:spPr>
        <a:xfrm flipV="1">
          <a:off x="4114800" y="9894146"/>
          <a:ext cx="8382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61</xdr:row>
      <xdr:rowOff>103294</xdr:rowOff>
    </xdr:to>
    <xdr:cxnSp macro="">
      <xdr:nvCxnSpPr>
        <xdr:cNvPr id="137" name="直線コネクタ 136"/>
        <xdr:cNvCxnSpPr/>
      </xdr:nvCxnSpPr>
      <xdr:spPr>
        <a:xfrm flipV="1">
          <a:off x="3225800" y="1026414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35983</xdr:rowOff>
    </xdr:from>
    <xdr:to>
      <xdr:col>15</xdr:col>
      <xdr:colOff>82550</xdr:colOff>
      <xdr:row>61</xdr:row>
      <xdr:rowOff>103294</xdr:rowOff>
    </xdr:to>
    <xdr:cxnSp macro="">
      <xdr:nvCxnSpPr>
        <xdr:cNvPr id="140" name="直線コネクタ 139"/>
        <xdr:cNvCxnSpPr/>
      </xdr:nvCxnSpPr>
      <xdr:spPr>
        <a:xfrm>
          <a:off x="2336800" y="1015153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52070</xdr:rowOff>
    </xdr:to>
    <xdr:cxnSp macro="">
      <xdr:nvCxnSpPr>
        <xdr:cNvPr id="143" name="直線コネクタ 142"/>
        <xdr:cNvCxnSpPr/>
      </xdr:nvCxnSpPr>
      <xdr:spPr>
        <a:xfrm flipV="1">
          <a:off x="1447800" y="101515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70696</xdr:rowOff>
    </xdr:from>
    <xdr:to>
      <xdr:col>23</xdr:col>
      <xdr:colOff>184150</xdr:colOff>
      <xdr:row>58</xdr:row>
      <xdr:rowOff>846</xdr:rowOff>
    </xdr:to>
    <xdr:sp macro="" textlink="">
      <xdr:nvSpPr>
        <xdr:cNvPr id="153" name="楕円 152"/>
        <xdr:cNvSpPr/>
      </xdr:nvSpPr>
      <xdr:spPr>
        <a:xfrm>
          <a:off x="4902200" y="98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56</xdr:row>
      <xdr:rowOff>163423</xdr:rowOff>
    </xdr:from>
    <xdr:ext cx="762000" cy="259045"/>
    <xdr:sp macro="" textlink="">
      <xdr:nvSpPr>
        <xdr:cNvPr id="154" name="財政構造の弾力性該当値テキスト"/>
        <xdr:cNvSpPr txBox="1"/>
      </xdr:nvSpPr>
      <xdr:spPr>
        <a:xfrm>
          <a:off x="5041900" y="976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5" name="楕円 154"/>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56" name="テキスト ボックス 155"/>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7" name="楕円 156"/>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138871</xdr:rowOff>
    </xdr:from>
    <xdr:ext cx="762000" cy="259045"/>
    <xdr:sp macro="" textlink="">
      <xdr:nvSpPr>
        <xdr:cNvPr id="158" name="テキスト ボックス 157"/>
        <xdr:cNvSpPr txBox="1"/>
      </xdr:nvSpPr>
      <xdr:spPr>
        <a:xfrm>
          <a:off x="2844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9" name="楕円 158"/>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60" name="テキスト ボックス 159"/>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1" name="楕円 160"/>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2" name="テキスト ボックス 161"/>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人件費が給与改正等に伴い</a:t>
          </a:r>
          <a:r>
            <a:rPr kumimoji="1" lang="en-US" altLang="ja-JP" sz="1300">
              <a:latin typeface="ＭＳ Ｐゴシック" panose="020B0600070205080204" pitchFamily="50" charset="-128"/>
              <a:ea typeface="ＭＳ Ｐゴシック" panose="020B0600070205080204" pitchFamily="50" charset="-128"/>
            </a:rPr>
            <a:t>1,695</a:t>
          </a:r>
          <a:r>
            <a:rPr kumimoji="1" lang="ja-JP" altLang="en-US" sz="1300">
              <a:latin typeface="ＭＳ Ｐゴシック" panose="020B0600070205080204" pitchFamily="50" charset="-128"/>
              <a:ea typeface="ＭＳ Ｐゴシック" panose="020B0600070205080204" pitchFamily="50" charset="-128"/>
            </a:rPr>
            <a:t>円の増、維持補修費がクリーンセンター修繕料の増等に伴い</a:t>
          </a:r>
          <a:r>
            <a:rPr kumimoji="1" lang="en-US" altLang="ja-JP" sz="1300">
              <a:latin typeface="ＭＳ Ｐゴシック" panose="020B0600070205080204" pitchFamily="50" charset="-128"/>
              <a:ea typeface="ＭＳ Ｐゴシック" panose="020B0600070205080204" pitchFamily="50" charset="-128"/>
            </a:rPr>
            <a:t>2,731</a:t>
          </a:r>
          <a:r>
            <a:rPr kumimoji="1" lang="ja-JP" altLang="en-US" sz="1300">
              <a:latin typeface="ＭＳ Ｐゴシック" panose="020B0600070205080204" pitchFamily="50" charset="-128"/>
              <a:ea typeface="ＭＳ Ｐゴシック" panose="020B0600070205080204" pitchFamily="50" charset="-128"/>
            </a:rPr>
            <a:t>円の増となったが、物件費が予防接種委託料の減などにより</a:t>
          </a:r>
          <a:r>
            <a:rPr kumimoji="1" lang="en-US" altLang="ja-JP" sz="1300">
              <a:latin typeface="ＭＳ Ｐゴシック" panose="020B0600070205080204" pitchFamily="50" charset="-128"/>
              <a:ea typeface="ＭＳ Ｐゴシック" panose="020B0600070205080204" pitchFamily="50" charset="-128"/>
            </a:rPr>
            <a:t>1,368</a:t>
          </a:r>
          <a:r>
            <a:rPr kumimoji="1" lang="ja-JP" altLang="en-US" sz="1300">
              <a:latin typeface="ＭＳ Ｐゴシック" panose="020B0600070205080204" pitchFamily="50" charset="-128"/>
              <a:ea typeface="ＭＳ Ｐゴシック" panose="020B0600070205080204" pitchFamily="50" charset="-128"/>
            </a:rPr>
            <a:t>円の減となった。結果として人件費・物件費の合計については</a:t>
          </a:r>
          <a:r>
            <a:rPr kumimoji="1" lang="en-US" altLang="ja-JP" sz="1300">
              <a:latin typeface="ＭＳ Ｐゴシック" panose="020B0600070205080204" pitchFamily="50" charset="-128"/>
              <a:ea typeface="ＭＳ Ｐゴシック" panose="020B0600070205080204" pitchFamily="50" charset="-128"/>
            </a:rPr>
            <a:t>1,463</a:t>
          </a:r>
          <a:r>
            <a:rPr kumimoji="1" lang="ja-JP" altLang="en-US" sz="1300">
              <a:latin typeface="ＭＳ Ｐゴシック" panose="020B0600070205080204" pitchFamily="50" charset="-128"/>
              <a:ea typeface="ＭＳ Ｐゴシック" panose="020B0600070205080204" pitchFamily="50" charset="-128"/>
            </a:rPr>
            <a:t>円の増となったが、依然として類似団体平均よりは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万円余り低い状態にある。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維持補修費の増に関しては、公共施設等総合計画や個別施設計画に基づいて適正な時期をとらえた修繕を行い、総額の抑制を図っていく。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27632</xdr:rowOff>
    </xdr:from>
    <xdr:to>
      <xdr:col>23</xdr:col>
      <xdr:colOff>133350</xdr:colOff>
      <xdr:row>82</xdr:row>
      <xdr:rowOff>52848</xdr:rowOff>
    </xdr:to>
    <xdr:cxnSp macro="">
      <xdr:nvCxnSpPr>
        <xdr:cNvPr id="199" name="直線コネクタ 198"/>
        <xdr:cNvCxnSpPr/>
      </xdr:nvCxnSpPr>
      <xdr:spPr>
        <a:xfrm>
          <a:off x="4114800" y="14086532"/>
          <a:ext cx="8382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167111</xdr:rowOff>
    </xdr:from>
    <xdr:to>
      <xdr:col>19</xdr:col>
      <xdr:colOff>133350</xdr:colOff>
      <xdr:row>82</xdr:row>
      <xdr:rowOff>27632</xdr:rowOff>
    </xdr:to>
    <xdr:cxnSp macro="">
      <xdr:nvCxnSpPr>
        <xdr:cNvPr id="202" name="直線コネクタ 201"/>
        <xdr:cNvCxnSpPr/>
      </xdr:nvCxnSpPr>
      <xdr:spPr>
        <a:xfrm>
          <a:off x="3225800" y="14054561"/>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167111</xdr:rowOff>
    </xdr:from>
    <xdr:to>
      <xdr:col>15</xdr:col>
      <xdr:colOff>82550</xdr:colOff>
      <xdr:row>82</xdr:row>
      <xdr:rowOff>35406</xdr:rowOff>
    </xdr:to>
    <xdr:cxnSp macro="">
      <xdr:nvCxnSpPr>
        <xdr:cNvPr id="205" name="直線コネクタ 204"/>
        <xdr:cNvCxnSpPr/>
      </xdr:nvCxnSpPr>
      <xdr:spPr>
        <a:xfrm flipV="1">
          <a:off x="2336800" y="14054561"/>
          <a:ext cx="889000" cy="3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140033</xdr:rowOff>
    </xdr:from>
    <xdr:to>
      <xdr:col>11</xdr:col>
      <xdr:colOff>31750</xdr:colOff>
      <xdr:row>82</xdr:row>
      <xdr:rowOff>35406</xdr:rowOff>
    </xdr:to>
    <xdr:cxnSp macro="">
      <xdr:nvCxnSpPr>
        <xdr:cNvPr id="208" name="直線コネクタ 207"/>
        <xdr:cNvCxnSpPr/>
      </xdr:nvCxnSpPr>
      <xdr:spPr>
        <a:xfrm>
          <a:off x="1447800" y="14027483"/>
          <a:ext cx="889000" cy="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10" name="テキスト ボックス 209"/>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2" name="テキスト ボックス 211"/>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2048</xdr:rowOff>
    </xdr:from>
    <xdr:to>
      <xdr:col>23</xdr:col>
      <xdr:colOff>184150</xdr:colOff>
      <xdr:row>82</xdr:row>
      <xdr:rowOff>103648</xdr:rowOff>
    </xdr:to>
    <xdr:sp macro="" textlink="">
      <xdr:nvSpPr>
        <xdr:cNvPr id="218" name="楕円 217"/>
        <xdr:cNvSpPr/>
      </xdr:nvSpPr>
      <xdr:spPr>
        <a:xfrm>
          <a:off x="4902200" y="14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18575</xdr:rowOff>
    </xdr:from>
    <xdr:ext cx="762000" cy="259045"/>
    <xdr:sp macro="" textlink="">
      <xdr:nvSpPr>
        <xdr:cNvPr id="219" name="人件費・物件費等の状況該当値テキスト"/>
        <xdr:cNvSpPr txBox="1"/>
      </xdr:nvSpPr>
      <xdr:spPr>
        <a:xfrm>
          <a:off x="5041900" y="13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148282</xdr:rowOff>
    </xdr:from>
    <xdr:to>
      <xdr:col>19</xdr:col>
      <xdr:colOff>184150</xdr:colOff>
      <xdr:row>82</xdr:row>
      <xdr:rowOff>78432</xdr:rowOff>
    </xdr:to>
    <xdr:sp macro="" textlink="">
      <xdr:nvSpPr>
        <xdr:cNvPr id="220" name="楕円 219"/>
        <xdr:cNvSpPr/>
      </xdr:nvSpPr>
      <xdr:spPr>
        <a:xfrm>
          <a:off x="4064000" y="140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88609</xdr:rowOff>
    </xdr:from>
    <xdr:ext cx="736600" cy="259045"/>
    <xdr:sp macro="" textlink="">
      <xdr:nvSpPr>
        <xdr:cNvPr id="221" name="テキスト ボックス 220"/>
        <xdr:cNvSpPr txBox="1"/>
      </xdr:nvSpPr>
      <xdr:spPr>
        <a:xfrm>
          <a:off x="3733800" y="1380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116311</xdr:rowOff>
    </xdr:from>
    <xdr:to>
      <xdr:col>15</xdr:col>
      <xdr:colOff>133350</xdr:colOff>
      <xdr:row>82</xdr:row>
      <xdr:rowOff>46461</xdr:rowOff>
    </xdr:to>
    <xdr:sp macro="" textlink="">
      <xdr:nvSpPr>
        <xdr:cNvPr id="222" name="楕円 221"/>
        <xdr:cNvSpPr/>
      </xdr:nvSpPr>
      <xdr:spPr>
        <a:xfrm>
          <a:off x="3175000" y="140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56638</xdr:rowOff>
    </xdr:from>
    <xdr:ext cx="762000" cy="259045"/>
    <xdr:sp macro="" textlink="">
      <xdr:nvSpPr>
        <xdr:cNvPr id="223" name="テキスト ボックス 222"/>
        <xdr:cNvSpPr txBox="1"/>
      </xdr:nvSpPr>
      <xdr:spPr>
        <a:xfrm>
          <a:off x="2844800" y="1377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156056</xdr:rowOff>
    </xdr:from>
    <xdr:to>
      <xdr:col>11</xdr:col>
      <xdr:colOff>82550</xdr:colOff>
      <xdr:row>82</xdr:row>
      <xdr:rowOff>86206</xdr:rowOff>
    </xdr:to>
    <xdr:sp macro="" textlink="">
      <xdr:nvSpPr>
        <xdr:cNvPr id="224" name="楕円 223"/>
        <xdr:cNvSpPr/>
      </xdr:nvSpPr>
      <xdr:spPr>
        <a:xfrm>
          <a:off x="2286000" y="140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96383</xdr:rowOff>
    </xdr:from>
    <xdr:ext cx="762000" cy="259045"/>
    <xdr:sp macro="" textlink="">
      <xdr:nvSpPr>
        <xdr:cNvPr id="225" name="テキスト ボックス 224"/>
        <xdr:cNvSpPr txBox="1"/>
      </xdr:nvSpPr>
      <xdr:spPr>
        <a:xfrm>
          <a:off x="1955800" y="138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89233</xdr:rowOff>
    </xdr:from>
    <xdr:to>
      <xdr:col>7</xdr:col>
      <xdr:colOff>31750</xdr:colOff>
      <xdr:row>82</xdr:row>
      <xdr:rowOff>19383</xdr:rowOff>
    </xdr:to>
    <xdr:sp macro="" textlink="">
      <xdr:nvSpPr>
        <xdr:cNvPr id="226" name="楕円 225"/>
        <xdr:cNvSpPr/>
      </xdr:nvSpPr>
      <xdr:spPr>
        <a:xfrm>
          <a:off x="1397000" y="139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29560</xdr:rowOff>
    </xdr:from>
    <xdr:ext cx="762000" cy="259045"/>
    <xdr:sp macro="" textlink="">
      <xdr:nvSpPr>
        <xdr:cNvPr id="227" name="テキスト ボックス 226"/>
        <xdr:cNvSpPr txBox="1"/>
      </xdr:nvSpPr>
      <xdr:spPr>
        <a:xfrm>
          <a:off x="1066800" y="1374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昨年度に引き続き、類似団体の平均を下回っている。今後も国及び県の動向を注視し、給与の適正化を図っていく。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83609</xdr:rowOff>
    </xdr:to>
    <xdr:cxnSp macro="">
      <xdr:nvCxnSpPr>
        <xdr:cNvPr id="261" name="直線コネクタ 260"/>
        <xdr:cNvCxnSpPr/>
      </xdr:nvCxnSpPr>
      <xdr:spPr>
        <a:xfrm flipV="1">
          <a:off x="16179800" y="141224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83609</xdr:rowOff>
    </xdr:from>
    <xdr:to>
      <xdr:col>77</xdr:col>
      <xdr:colOff>44450</xdr:colOff>
      <xdr:row>83</xdr:row>
      <xdr:rowOff>52916</xdr:rowOff>
    </xdr:to>
    <xdr:cxnSp macro="">
      <xdr:nvCxnSpPr>
        <xdr:cNvPr id="264" name="直線コネクタ 263"/>
        <xdr:cNvCxnSpPr/>
      </xdr:nvCxnSpPr>
      <xdr:spPr>
        <a:xfrm flipV="1">
          <a:off x="15290800" y="141425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73025</xdr:rowOff>
    </xdr:to>
    <xdr:cxnSp macro="">
      <xdr:nvCxnSpPr>
        <xdr:cNvPr id="267" name="直線コネクタ 266"/>
        <xdr:cNvCxnSpPr/>
      </xdr:nvCxnSpPr>
      <xdr:spPr>
        <a:xfrm flipV="1">
          <a:off x="14401800" y="142832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83</xdr:row>
      <xdr:rowOff>153459</xdr:rowOff>
    </xdr:to>
    <xdr:cxnSp macro="">
      <xdr:nvCxnSpPr>
        <xdr:cNvPr id="270" name="直線コネクタ 269"/>
        <xdr:cNvCxnSpPr/>
      </xdr:nvCxnSpPr>
      <xdr:spPr>
        <a:xfrm flipV="1">
          <a:off x="13512800" y="143033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80" name="楕円 279"/>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81"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32809</xdr:rowOff>
    </xdr:from>
    <xdr:to>
      <xdr:col>77</xdr:col>
      <xdr:colOff>95250</xdr:colOff>
      <xdr:row>82</xdr:row>
      <xdr:rowOff>134409</xdr:rowOff>
    </xdr:to>
    <xdr:sp macro="" textlink="">
      <xdr:nvSpPr>
        <xdr:cNvPr id="282" name="楕円 281"/>
        <xdr:cNvSpPr/>
      </xdr:nvSpPr>
      <xdr:spPr>
        <a:xfrm>
          <a:off x="16129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144586</xdr:rowOff>
    </xdr:from>
    <xdr:ext cx="736600" cy="259045"/>
    <xdr:sp macro="" textlink="">
      <xdr:nvSpPr>
        <xdr:cNvPr id="283" name="テキスト ボックス 282"/>
        <xdr:cNvSpPr txBox="1"/>
      </xdr:nvSpPr>
      <xdr:spPr>
        <a:xfrm>
          <a:off x="15798800" y="1386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84" name="楕円 283"/>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85" name="テキスト ボックス 284"/>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22225</xdr:rowOff>
    </xdr:from>
    <xdr:to>
      <xdr:col>68</xdr:col>
      <xdr:colOff>203200</xdr:colOff>
      <xdr:row>83</xdr:row>
      <xdr:rowOff>123825</xdr:rowOff>
    </xdr:to>
    <xdr:sp macro="" textlink="">
      <xdr:nvSpPr>
        <xdr:cNvPr id="286" name="楕円 285"/>
        <xdr:cNvSpPr/>
      </xdr:nvSpPr>
      <xdr:spPr>
        <a:xfrm>
          <a:off x="14351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134002</xdr:rowOff>
    </xdr:from>
    <xdr:ext cx="762000" cy="259045"/>
    <xdr:sp macro="" textlink="">
      <xdr:nvSpPr>
        <xdr:cNvPr id="287" name="テキスト ボックス 286"/>
        <xdr:cNvSpPr txBox="1"/>
      </xdr:nvSpPr>
      <xdr:spPr>
        <a:xfrm>
          <a:off x="14020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8" name="楕円 287"/>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9" name="テキスト ボックス 288"/>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これまでの定員適正化計画に基づき、平成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年度の職員数から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名程度の削減を行ってきたため、類似団体平均を下回る状態が続いている。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現在の計画である平成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年度の定員適正化計画においては、現在の職員数を基本としながら、社会情勢や地方分権の進捗に合わせて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人程度の範囲内で柔軟に増減を行うこととされており、今後とも事務事業の統廃合や組織のスクラップアンドビルドを行いながら、適正な定員管理に努める。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129032</xdr:rowOff>
    </xdr:from>
    <xdr:to>
      <xdr:col>81</xdr:col>
      <xdr:colOff>44450</xdr:colOff>
      <xdr:row>61</xdr:row>
      <xdr:rowOff>133858</xdr:rowOff>
    </xdr:to>
    <xdr:cxnSp macro="">
      <xdr:nvCxnSpPr>
        <xdr:cNvPr id="322" name="直線コネクタ 321"/>
        <xdr:cNvCxnSpPr/>
      </xdr:nvCxnSpPr>
      <xdr:spPr>
        <a:xfrm>
          <a:off x="16179800" y="105874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129032</xdr:rowOff>
    </xdr:from>
    <xdr:to>
      <xdr:col>77</xdr:col>
      <xdr:colOff>44450</xdr:colOff>
      <xdr:row>61</xdr:row>
      <xdr:rowOff>131445</xdr:rowOff>
    </xdr:to>
    <xdr:cxnSp macro="">
      <xdr:nvCxnSpPr>
        <xdr:cNvPr id="325" name="直線コネクタ 324"/>
        <xdr:cNvCxnSpPr/>
      </xdr:nvCxnSpPr>
      <xdr:spPr>
        <a:xfrm flipV="1">
          <a:off x="15290800" y="105874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129032</xdr:rowOff>
    </xdr:from>
    <xdr:to>
      <xdr:col>72</xdr:col>
      <xdr:colOff>203200</xdr:colOff>
      <xdr:row>61</xdr:row>
      <xdr:rowOff>131445</xdr:rowOff>
    </xdr:to>
    <xdr:cxnSp macro="">
      <xdr:nvCxnSpPr>
        <xdr:cNvPr id="328" name="直線コネクタ 327"/>
        <xdr:cNvCxnSpPr/>
      </xdr:nvCxnSpPr>
      <xdr:spPr>
        <a:xfrm>
          <a:off x="14401800" y="105874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129032</xdr:rowOff>
    </xdr:from>
    <xdr:to>
      <xdr:col>68</xdr:col>
      <xdr:colOff>152400</xdr:colOff>
      <xdr:row>61</xdr:row>
      <xdr:rowOff>129032</xdr:rowOff>
    </xdr:to>
    <xdr:cxnSp macro="">
      <xdr:nvCxnSpPr>
        <xdr:cNvPr id="331" name="直線コネクタ 330"/>
        <xdr:cNvCxnSpPr/>
      </xdr:nvCxnSpPr>
      <xdr:spPr>
        <a:xfrm>
          <a:off x="13512800" y="10587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65549</xdr:rowOff>
    </xdr:from>
    <xdr:ext cx="762000" cy="259045"/>
    <xdr:sp macro="" textlink="">
      <xdr:nvSpPr>
        <xdr:cNvPr id="333" name="テキスト ボックス 332"/>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5" name="テキスト ボックス 334"/>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83058</xdr:rowOff>
    </xdr:from>
    <xdr:to>
      <xdr:col>81</xdr:col>
      <xdr:colOff>95250</xdr:colOff>
      <xdr:row>62</xdr:row>
      <xdr:rowOff>13208</xdr:rowOff>
    </xdr:to>
    <xdr:sp macro="" textlink="">
      <xdr:nvSpPr>
        <xdr:cNvPr id="341" name="楕円 340"/>
        <xdr:cNvSpPr/>
      </xdr:nvSpPr>
      <xdr:spPr>
        <a:xfrm>
          <a:off x="16967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99585</xdr:rowOff>
    </xdr:from>
    <xdr:ext cx="762000" cy="259045"/>
    <xdr:sp macro="" textlink="">
      <xdr:nvSpPr>
        <xdr:cNvPr id="342" name="定員管理の状況該当値テキスト"/>
        <xdr:cNvSpPr txBox="1"/>
      </xdr:nvSpPr>
      <xdr:spPr>
        <a:xfrm>
          <a:off x="17106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78232</xdr:rowOff>
    </xdr:from>
    <xdr:to>
      <xdr:col>77</xdr:col>
      <xdr:colOff>95250</xdr:colOff>
      <xdr:row>62</xdr:row>
      <xdr:rowOff>8382</xdr:rowOff>
    </xdr:to>
    <xdr:sp macro="" textlink="">
      <xdr:nvSpPr>
        <xdr:cNvPr id="343" name="楕円 342"/>
        <xdr:cNvSpPr/>
      </xdr:nvSpPr>
      <xdr:spPr>
        <a:xfrm>
          <a:off x="16129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18559</xdr:rowOff>
    </xdr:from>
    <xdr:ext cx="736600" cy="259045"/>
    <xdr:sp macro="" textlink="">
      <xdr:nvSpPr>
        <xdr:cNvPr id="344" name="テキスト ボックス 343"/>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5" name="楕円 344"/>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46" name="テキスト ボックス 345"/>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78232</xdr:rowOff>
    </xdr:from>
    <xdr:to>
      <xdr:col>68</xdr:col>
      <xdr:colOff>203200</xdr:colOff>
      <xdr:row>62</xdr:row>
      <xdr:rowOff>8382</xdr:rowOff>
    </xdr:to>
    <xdr:sp macro="" textlink="">
      <xdr:nvSpPr>
        <xdr:cNvPr id="347" name="楕円 346"/>
        <xdr:cNvSpPr/>
      </xdr:nvSpPr>
      <xdr:spPr>
        <a:xfrm>
          <a:off x="14351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18559</xdr:rowOff>
    </xdr:from>
    <xdr:ext cx="762000" cy="259045"/>
    <xdr:sp macro="" textlink="">
      <xdr:nvSpPr>
        <xdr:cNvPr id="348" name="テキスト ボックス 347"/>
        <xdr:cNvSpPr txBox="1"/>
      </xdr:nvSpPr>
      <xdr:spPr>
        <a:xfrm>
          <a:off x="14020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49" name="楕円 348"/>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18559</xdr:rowOff>
    </xdr:from>
    <xdr:ext cx="762000" cy="259045"/>
    <xdr:sp macro="" textlink="">
      <xdr:nvSpPr>
        <xdr:cNvPr id="350" name="テキスト ボックス 349"/>
        <xdr:cNvSpPr txBox="1"/>
      </xdr:nvSpPr>
      <xdr:spPr>
        <a:xfrm>
          <a:off x="13131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加はあったものの、一部償還が据え置かれている起債があることや利率の低下などの要因により元利償還金が減となったこと、標準財政規模が増加したことなどから単年度の実質公債費比率が低下し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年平均の数値においても低下している。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年度までは元利償還金が横ばいで推移する予測であるが、令和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年度より始まる新一般廃棄物処理施設の工事に伴い大きく起債額が増加することから、今後とも緊急度・ニーズの的確な把握に努め、事業の選択と集中を図っていく。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105410</xdr:rowOff>
    </xdr:to>
    <xdr:cxnSp macro="">
      <xdr:nvCxnSpPr>
        <xdr:cNvPr id="384" name="直線コネクタ 383"/>
        <xdr:cNvCxnSpPr/>
      </xdr:nvCxnSpPr>
      <xdr:spPr>
        <a:xfrm flipV="1">
          <a:off x="16179800" y="67195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169756</xdr:rowOff>
    </xdr:to>
    <xdr:cxnSp macro="">
      <xdr:nvCxnSpPr>
        <xdr:cNvPr id="387" name="直線コネクタ 386"/>
        <xdr:cNvCxnSpPr/>
      </xdr:nvCxnSpPr>
      <xdr:spPr>
        <a:xfrm flipV="1">
          <a:off x="15290800" y="67919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30480</xdr:rowOff>
    </xdr:to>
    <xdr:cxnSp macro="">
      <xdr:nvCxnSpPr>
        <xdr:cNvPr id="390" name="直線コネクタ 389"/>
        <xdr:cNvCxnSpPr/>
      </xdr:nvCxnSpPr>
      <xdr:spPr>
        <a:xfrm flipV="1">
          <a:off x="14401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70696</xdr:rowOff>
    </xdr:to>
    <xdr:cxnSp macro="">
      <xdr:nvCxnSpPr>
        <xdr:cNvPr id="393" name="直線コネクタ 392"/>
        <xdr:cNvCxnSpPr/>
      </xdr:nvCxnSpPr>
      <xdr:spPr>
        <a:xfrm flipV="1">
          <a:off x="13512800" y="688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3" name="楕円 402"/>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4"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5" name="楕円 404"/>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6" name="テキスト ボックス 405"/>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7" name="楕円 406"/>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8" name="テキスト ボックス 40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9" name="楕円 40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10" name="テキスト ボックス 409"/>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19896</xdr:rowOff>
    </xdr:from>
    <xdr:to>
      <xdr:col>64</xdr:col>
      <xdr:colOff>152400</xdr:colOff>
      <xdr:row>40</xdr:row>
      <xdr:rowOff>121496</xdr:rowOff>
    </xdr:to>
    <xdr:sp macro="" textlink="">
      <xdr:nvSpPr>
        <xdr:cNvPr id="411" name="楕円 410"/>
        <xdr:cNvSpPr/>
      </xdr:nvSpPr>
      <xdr:spPr>
        <a:xfrm>
          <a:off x="13462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106273</xdr:rowOff>
    </xdr:from>
    <xdr:ext cx="762000" cy="259045"/>
    <xdr:sp macro="" textlink="">
      <xdr:nvSpPr>
        <xdr:cNvPr id="412" name="テキスト ボックス 411"/>
        <xdr:cNvSpPr txBox="1"/>
      </xdr:nvSpPr>
      <xdr:spPr>
        <a:xfrm>
          <a:off x="131318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将来負担比率が昨年度に比べて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減となった要因は、地方債現在高の増を上回る公営企業債等繰入見込額の減により将来負担額が減となったことや、基準財政需要額算入見込額及び充当可能基金の増により充当可能財源等が増え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充当可能基金のうち財政調整基金については、翌年度の市たばこ税の県交付金も含まれていることから見かけの数値であるといえる。今後会計根度任用職員への移行など新たな支出も見込まれることから、歳入と歳出のバランスをとり、充当可能基金等の維持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95371</xdr:rowOff>
    </xdr:from>
    <xdr:to>
      <xdr:col>81</xdr:col>
      <xdr:colOff>44450</xdr:colOff>
      <xdr:row>16</xdr:row>
      <xdr:rowOff>8950</xdr:rowOff>
    </xdr:to>
    <xdr:cxnSp macro="">
      <xdr:nvCxnSpPr>
        <xdr:cNvPr id="448" name="直線コネクタ 447"/>
        <xdr:cNvCxnSpPr/>
      </xdr:nvCxnSpPr>
      <xdr:spPr>
        <a:xfrm flipV="1">
          <a:off x="16179800" y="2667121"/>
          <a:ext cx="8382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8950</xdr:rowOff>
    </xdr:from>
    <xdr:to>
      <xdr:col>77</xdr:col>
      <xdr:colOff>44450</xdr:colOff>
      <xdr:row>16</xdr:row>
      <xdr:rowOff>44571</xdr:rowOff>
    </xdr:to>
    <xdr:cxnSp macro="">
      <xdr:nvCxnSpPr>
        <xdr:cNvPr id="451" name="直線コネクタ 450"/>
        <xdr:cNvCxnSpPr/>
      </xdr:nvCxnSpPr>
      <xdr:spPr>
        <a:xfrm flipV="1">
          <a:off x="15290800" y="275215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53" name="テキスト ボックス 452"/>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23888</xdr:rowOff>
    </xdr:from>
    <xdr:to>
      <xdr:col>72</xdr:col>
      <xdr:colOff>203200</xdr:colOff>
      <xdr:row>16</xdr:row>
      <xdr:rowOff>44571</xdr:rowOff>
    </xdr:to>
    <xdr:cxnSp macro="">
      <xdr:nvCxnSpPr>
        <xdr:cNvPr id="454" name="直線コネクタ 453"/>
        <xdr:cNvCxnSpPr/>
      </xdr:nvCxnSpPr>
      <xdr:spPr>
        <a:xfrm>
          <a:off x="14401800" y="276708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44286</xdr:rowOff>
    </xdr:from>
    <xdr:ext cx="762000" cy="259045"/>
    <xdr:sp macro="" textlink="">
      <xdr:nvSpPr>
        <xdr:cNvPr id="456" name="テキスト ボックス 455"/>
        <xdr:cNvSpPr txBox="1"/>
      </xdr:nvSpPr>
      <xdr:spPr>
        <a:xfrm>
          <a:off x="14909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23888</xdr:rowOff>
    </xdr:from>
    <xdr:to>
      <xdr:col>68</xdr:col>
      <xdr:colOff>152400</xdr:colOff>
      <xdr:row>16</xdr:row>
      <xdr:rowOff>130750</xdr:rowOff>
    </xdr:to>
    <xdr:cxnSp macro="">
      <xdr:nvCxnSpPr>
        <xdr:cNvPr id="457" name="直線コネクタ 456"/>
        <xdr:cNvCxnSpPr/>
      </xdr:nvCxnSpPr>
      <xdr:spPr>
        <a:xfrm flipV="1">
          <a:off x="13512800" y="2767088"/>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44571</xdr:rowOff>
    </xdr:from>
    <xdr:to>
      <xdr:col>81</xdr:col>
      <xdr:colOff>95250</xdr:colOff>
      <xdr:row>15</xdr:row>
      <xdr:rowOff>146171</xdr:rowOff>
    </xdr:to>
    <xdr:sp macro="" textlink="">
      <xdr:nvSpPr>
        <xdr:cNvPr id="467" name="楕円 466"/>
        <xdr:cNvSpPr/>
      </xdr:nvSpPr>
      <xdr:spPr>
        <a:xfrm>
          <a:off x="16967200" y="2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61098</xdr:rowOff>
    </xdr:from>
    <xdr:ext cx="762000" cy="259045"/>
    <xdr:sp macro="" textlink="">
      <xdr:nvSpPr>
        <xdr:cNvPr id="468" name="将来負担の状況該当値テキスト"/>
        <xdr:cNvSpPr txBox="1"/>
      </xdr:nvSpPr>
      <xdr:spPr>
        <a:xfrm>
          <a:off x="17106900" y="246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129600</xdr:rowOff>
    </xdr:from>
    <xdr:to>
      <xdr:col>77</xdr:col>
      <xdr:colOff>95250</xdr:colOff>
      <xdr:row>16</xdr:row>
      <xdr:rowOff>59750</xdr:rowOff>
    </xdr:to>
    <xdr:sp macro="" textlink="">
      <xdr:nvSpPr>
        <xdr:cNvPr id="469" name="楕円 468"/>
        <xdr:cNvSpPr/>
      </xdr:nvSpPr>
      <xdr:spPr>
        <a:xfrm>
          <a:off x="16129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69927</xdr:rowOff>
    </xdr:from>
    <xdr:ext cx="736600" cy="259045"/>
    <xdr:sp macro="" textlink="">
      <xdr:nvSpPr>
        <xdr:cNvPr id="470" name="テキスト ボックス 469"/>
        <xdr:cNvSpPr txBox="1"/>
      </xdr:nvSpPr>
      <xdr:spPr>
        <a:xfrm>
          <a:off x="15798800" y="247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165221</xdr:rowOff>
    </xdr:from>
    <xdr:to>
      <xdr:col>73</xdr:col>
      <xdr:colOff>44450</xdr:colOff>
      <xdr:row>16</xdr:row>
      <xdr:rowOff>95371</xdr:rowOff>
    </xdr:to>
    <xdr:sp macro="" textlink="">
      <xdr:nvSpPr>
        <xdr:cNvPr id="471" name="楕円 470"/>
        <xdr:cNvSpPr/>
      </xdr:nvSpPr>
      <xdr:spPr>
        <a:xfrm>
          <a:off x="15240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105548</xdr:rowOff>
    </xdr:from>
    <xdr:ext cx="762000" cy="259045"/>
    <xdr:sp macro="" textlink="">
      <xdr:nvSpPr>
        <xdr:cNvPr id="472" name="テキスト ボックス 471"/>
        <xdr:cNvSpPr txBox="1"/>
      </xdr:nvSpPr>
      <xdr:spPr>
        <a:xfrm>
          <a:off x="14909800" y="250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144538</xdr:rowOff>
    </xdr:from>
    <xdr:to>
      <xdr:col>68</xdr:col>
      <xdr:colOff>203200</xdr:colOff>
      <xdr:row>16</xdr:row>
      <xdr:rowOff>74688</xdr:rowOff>
    </xdr:to>
    <xdr:sp macro="" textlink="">
      <xdr:nvSpPr>
        <xdr:cNvPr id="473" name="楕円 472"/>
        <xdr:cNvSpPr/>
      </xdr:nvSpPr>
      <xdr:spPr>
        <a:xfrm>
          <a:off x="14351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59465</xdr:rowOff>
    </xdr:from>
    <xdr:ext cx="762000" cy="259045"/>
    <xdr:sp macro="" textlink="">
      <xdr:nvSpPr>
        <xdr:cNvPr id="474" name="テキスト ボックス 473"/>
        <xdr:cNvSpPr txBox="1"/>
      </xdr:nvSpPr>
      <xdr:spPr>
        <a:xfrm>
          <a:off x="14020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79950</xdr:rowOff>
    </xdr:from>
    <xdr:to>
      <xdr:col>64</xdr:col>
      <xdr:colOff>152400</xdr:colOff>
      <xdr:row>17</xdr:row>
      <xdr:rowOff>10100</xdr:rowOff>
    </xdr:to>
    <xdr:sp macro="" textlink="">
      <xdr:nvSpPr>
        <xdr:cNvPr id="475" name="楕円 474"/>
        <xdr:cNvSpPr/>
      </xdr:nvSpPr>
      <xdr:spPr>
        <a:xfrm>
          <a:off x="13462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166327</xdr:rowOff>
    </xdr:from>
    <xdr:ext cx="762000" cy="259045"/>
    <xdr:sp macro="" textlink="">
      <xdr:nvSpPr>
        <xdr:cNvPr id="476" name="テキスト ボックス 475"/>
        <xdr:cNvSpPr txBox="1"/>
      </xdr:nvSpPr>
      <xdr:spPr>
        <a:xfrm>
          <a:off x="13131800" y="29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114,531
113,429
19.48
54,852,055
53,324,606
866,381
22,376,337
37,502,219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人件費に係る経常収支比率については、地方税の増に伴い経常収支比率が減となったものの、扶助費の伸びが大きかったために人件費が増となったにもかかわらず対前年度比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今後は、扶助費の伸びが今後も一定程度続くことや公債費及び補助費が横ばいで推移すると見込まれることから、数年間は横ばいから若干の減少の傾向が続くものとみられる。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118836</xdr:rowOff>
    </xdr:to>
    <xdr:cxnSp macro="">
      <xdr:nvCxnSpPr>
        <xdr:cNvPr id="68" name="直線コネクタ 67"/>
        <xdr:cNvCxnSpPr/>
      </xdr:nvCxnSpPr>
      <xdr:spPr>
        <a:xfrm flipV="1">
          <a:off x="3987800" y="6282872"/>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118836</xdr:rowOff>
    </xdr:from>
    <xdr:to>
      <xdr:col>19</xdr:col>
      <xdr:colOff>187325</xdr:colOff>
      <xdr:row>38</xdr:row>
      <xdr:rowOff>61685</xdr:rowOff>
    </xdr:to>
    <xdr:cxnSp macro="">
      <xdr:nvCxnSpPr>
        <xdr:cNvPr id="71" name="直線コネクタ 70"/>
        <xdr:cNvCxnSpPr/>
      </xdr:nvCxnSpPr>
      <xdr:spPr>
        <a:xfrm flipV="1">
          <a:off x="3098800" y="6462486"/>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38</xdr:row>
      <xdr:rowOff>61685</xdr:rowOff>
    </xdr:to>
    <xdr:cxnSp macro="">
      <xdr:nvCxnSpPr>
        <xdr:cNvPr id="74" name="直線コネクタ 73"/>
        <xdr:cNvCxnSpPr/>
      </xdr:nvCxnSpPr>
      <xdr:spPr>
        <a:xfrm>
          <a:off x="2209800" y="6364514"/>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69850</xdr:rowOff>
    </xdr:to>
    <xdr:cxnSp macro="">
      <xdr:nvCxnSpPr>
        <xdr:cNvPr id="77" name="直線コネクタ 76"/>
        <xdr:cNvCxnSpPr/>
      </xdr:nvCxnSpPr>
      <xdr:spPr>
        <a:xfrm flipV="1">
          <a:off x="1320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87" name="楕円 86"/>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76399</xdr:rowOff>
    </xdr:from>
    <xdr:ext cx="762000" cy="259045"/>
    <xdr:sp macro="" textlink="">
      <xdr:nvSpPr>
        <xdr:cNvPr id="88"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68036</xdr:rowOff>
    </xdr:from>
    <xdr:to>
      <xdr:col>20</xdr:col>
      <xdr:colOff>38100</xdr:colOff>
      <xdr:row>37</xdr:row>
      <xdr:rowOff>169636</xdr:rowOff>
    </xdr:to>
    <xdr:sp macro="" textlink="">
      <xdr:nvSpPr>
        <xdr:cNvPr id="89" name="楕円 88"/>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154412</xdr:rowOff>
    </xdr:from>
    <xdr:ext cx="736600" cy="259045"/>
    <xdr:sp macro="" textlink="">
      <xdr:nvSpPr>
        <xdr:cNvPr id="90" name="テキスト ボックス 89"/>
        <xdr:cNvSpPr txBox="1"/>
      </xdr:nvSpPr>
      <xdr:spPr>
        <a:xfrm>
          <a:off x="3606800" y="649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1" name="楕円 90"/>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97262</xdr:rowOff>
    </xdr:from>
    <xdr:ext cx="762000" cy="259045"/>
    <xdr:sp macro="" textlink="">
      <xdr:nvSpPr>
        <xdr:cNvPr id="92" name="テキスト ボックス 91"/>
        <xdr:cNvSpPr txBox="1"/>
      </xdr:nvSpPr>
      <xdr:spPr>
        <a:xfrm>
          <a:off x="2717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141514</xdr:rowOff>
    </xdr:from>
    <xdr:to>
      <xdr:col>11</xdr:col>
      <xdr:colOff>60325</xdr:colOff>
      <xdr:row>37</xdr:row>
      <xdr:rowOff>71664</xdr:rowOff>
    </xdr:to>
    <xdr:sp macro="" textlink="">
      <xdr:nvSpPr>
        <xdr:cNvPr id="93" name="楕円 92"/>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56441</xdr:rowOff>
    </xdr:from>
    <xdr:ext cx="762000" cy="259045"/>
    <xdr:sp macro="" textlink="">
      <xdr:nvSpPr>
        <xdr:cNvPr id="94" name="テキスト ボックス 93"/>
        <xdr:cNvSpPr txBox="1"/>
      </xdr:nvSpPr>
      <xdr:spPr>
        <a:xfrm>
          <a:off x="1828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6" name="テキスト ボックス 95"/>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物件費に係る経常収支比率については、分子となる物件費の減や分母となる経常一般財源が市たばこ税をはじめとする地方税の増に伴い増加したため減となった。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今後の見通しとしては、市税については概ね増加の傾向が続き、物件費については、ほぼ横ばいの状況が続くと考えられることから、横ばいもしくは微減となると見込まれる。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18</xdr:row>
      <xdr:rowOff>159657</xdr:rowOff>
    </xdr:to>
    <xdr:cxnSp macro="">
      <xdr:nvCxnSpPr>
        <xdr:cNvPr id="131" name="直線コネクタ 130"/>
        <xdr:cNvCxnSpPr/>
      </xdr:nvCxnSpPr>
      <xdr:spPr>
        <a:xfrm flipV="1">
          <a:off x="15671800" y="2951843"/>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19</xdr:row>
      <xdr:rowOff>4536</xdr:rowOff>
    </xdr:to>
    <xdr:cxnSp macro="">
      <xdr:nvCxnSpPr>
        <xdr:cNvPr id="134" name="直線コネクタ 133"/>
        <xdr:cNvCxnSpPr/>
      </xdr:nvCxnSpPr>
      <xdr:spPr>
        <a:xfrm flipV="1">
          <a:off x="14782800" y="3245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94343</xdr:rowOff>
    </xdr:from>
    <xdr:to>
      <xdr:col>73</xdr:col>
      <xdr:colOff>180975</xdr:colOff>
      <xdr:row>19</xdr:row>
      <xdr:rowOff>4536</xdr:rowOff>
    </xdr:to>
    <xdr:cxnSp macro="">
      <xdr:nvCxnSpPr>
        <xdr:cNvPr id="137" name="直線コネクタ 136"/>
        <xdr:cNvCxnSpPr/>
      </xdr:nvCxnSpPr>
      <xdr:spPr>
        <a:xfrm>
          <a:off x="13893800" y="31804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18</xdr:row>
      <xdr:rowOff>94343</xdr:rowOff>
    </xdr:to>
    <xdr:cxnSp macro="">
      <xdr:nvCxnSpPr>
        <xdr:cNvPr id="140" name="直線コネクタ 139"/>
        <xdr:cNvCxnSpPr/>
      </xdr:nvCxnSpPr>
      <xdr:spPr>
        <a:xfrm>
          <a:off x="13004800" y="3147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163484</xdr:rowOff>
    </xdr:from>
    <xdr:ext cx="762000" cy="259045"/>
    <xdr:sp macro="" textlink="">
      <xdr:nvSpPr>
        <xdr:cNvPr id="142" name="テキスト ボックス 141"/>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50" name="楕円 149"/>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51"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52" name="楕円 151"/>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53" name="テキスト ボックス 152"/>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125186</xdr:rowOff>
    </xdr:from>
    <xdr:to>
      <xdr:col>74</xdr:col>
      <xdr:colOff>31750</xdr:colOff>
      <xdr:row>19</xdr:row>
      <xdr:rowOff>55336</xdr:rowOff>
    </xdr:to>
    <xdr:sp macro="" textlink="">
      <xdr:nvSpPr>
        <xdr:cNvPr id="154" name="楕円 153"/>
        <xdr:cNvSpPr/>
      </xdr:nvSpPr>
      <xdr:spPr>
        <a:xfrm>
          <a:off x="14732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40113</xdr:rowOff>
    </xdr:from>
    <xdr:ext cx="762000" cy="259045"/>
    <xdr:sp macro="" textlink="">
      <xdr:nvSpPr>
        <xdr:cNvPr id="155" name="テキスト ボックス 154"/>
        <xdr:cNvSpPr txBox="1"/>
      </xdr:nvSpPr>
      <xdr:spPr>
        <a:xfrm>
          <a:off x="14401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6" name="楕円 155"/>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7" name="テキスト ボックス 156"/>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8" name="楕円 157"/>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9" name="テキスト ボックス 158"/>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扶助費に係る経常収支比率については、生活保護費や障害福祉サービス等給付費等の伸びが著しく、対前年度比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％の増となった。扶助費については類似団体及び沖縄県の平均値を大きく上回っており、その差も大きくなっている。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今後も扶助費については待機児童解消に向けた認定こども園運営補助金等のニーズが大きいと思われるため、事業の精査や統合整理を図りながら継続可能な事業展開を行う必要がある。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140607</xdr:rowOff>
    </xdr:to>
    <xdr:cxnSp macro="">
      <xdr:nvCxnSpPr>
        <xdr:cNvPr id="194" name="直線コネクタ 193"/>
        <xdr:cNvCxnSpPr/>
      </xdr:nvCxnSpPr>
      <xdr:spPr>
        <a:xfrm>
          <a:off x="3987800" y="101146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59</xdr:row>
      <xdr:rowOff>42635</xdr:rowOff>
    </xdr:to>
    <xdr:cxnSp macro="">
      <xdr:nvCxnSpPr>
        <xdr:cNvPr id="197" name="直線コネクタ 196"/>
        <xdr:cNvCxnSpPr/>
      </xdr:nvCxnSpPr>
      <xdr:spPr>
        <a:xfrm flipV="1">
          <a:off x="3098800" y="10114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59</xdr:row>
      <xdr:rowOff>42635</xdr:rowOff>
    </xdr:to>
    <xdr:cxnSp macro="">
      <xdr:nvCxnSpPr>
        <xdr:cNvPr id="200" name="直線コネクタ 199"/>
        <xdr:cNvCxnSpPr/>
      </xdr:nvCxnSpPr>
      <xdr:spPr>
        <a:xfrm>
          <a:off x="2209800" y="99295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57</xdr:row>
      <xdr:rowOff>156935</xdr:rowOff>
    </xdr:to>
    <xdr:cxnSp macro="">
      <xdr:nvCxnSpPr>
        <xdr:cNvPr id="203" name="直線コネクタ 202"/>
        <xdr:cNvCxnSpPr/>
      </xdr:nvCxnSpPr>
      <xdr:spPr>
        <a:xfrm>
          <a:off x="1320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3" name="楕円 212"/>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61884</xdr:rowOff>
    </xdr:from>
    <xdr:ext cx="762000" cy="259045"/>
    <xdr:sp macro="" textlink="">
      <xdr:nvSpPr>
        <xdr:cNvPr id="214" name="扶助費該当値テキスト"/>
        <xdr:cNvSpPr txBox="1"/>
      </xdr:nvSpPr>
      <xdr:spPr>
        <a:xfrm>
          <a:off x="4914900" y="1017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15" name="楕円 214"/>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6" name="テキスト ボックス 215"/>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163285</xdr:rowOff>
    </xdr:from>
    <xdr:to>
      <xdr:col>15</xdr:col>
      <xdr:colOff>149225</xdr:colOff>
      <xdr:row>59</xdr:row>
      <xdr:rowOff>93435</xdr:rowOff>
    </xdr:to>
    <xdr:sp macro="" textlink="">
      <xdr:nvSpPr>
        <xdr:cNvPr id="217" name="楕円 216"/>
        <xdr:cNvSpPr/>
      </xdr:nvSpPr>
      <xdr:spPr>
        <a:xfrm>
          <a:off x="3048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78212</xdr:rowOff>
    </xdr:from>
    <xdr:ext cx="762000" cy="259045"/>
    <xdr:sp macro="" textlink="">
      <xdr:nvSpPr>
        <xdr:cNvPr id="218" name="テキスト ボックス 217"/>
        <xdr:cNvSpPr txBox="1"/>
      </xdr:nvSpPr>
      <xdr:spPr>
        <a:xfrm>
          <a:off x="2717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9" name="楕円 218"/>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20" name="テキスト ボックス 219"/>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21" name="楕円 220"/>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22" name="テキスト ボックス 221"/>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クリーンセンター施設修繕料など維持補修費が増加したが、操出金が国民健康保険特別会計への操り出しが大きく減少したことにより対前年度比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維持補修に関しては、公共施設等総合管理計画及び個別施設計画に基づき、計画的かつ効率的な修繕に努める。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78015</xdr:rowOff>
    </xdr:to>
    <xdr:cxnSp macro="">
      <xdr:nvCxnSpPr>
        <xdr:cNvPr id="257" name="直線コネクタ 256"/>
        <xdr:cNvCxnSpPr/>
      </xdr:nvCxnSpPr>
      <xdr:spPr>
        <a:xfrm flipV="1">
          <a:off x="15671800" y="94996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110672</xdr:rowOff>
    </xdr:to>
    <xdr:cxnSp macro="">
      <xdr:nvCxnSpPr>
        <xdr:cNvPr id="260" name="直線コネクタ 259"/>
        <xdr:cNvCxnSpPr/>
      </xdr:nvCxnSpPr>
      <xdr:spPr>
        <a:xfrm flipV="1">
          <a:off x="14782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159657</xdr:rowOff>
    </xdr:to>
    <xdr:cxnSp macro="">
      <xdr:nvCxnSpPr>
        <xdr:cNvPr id="263" name="直線コネクタ 262"/>
        <xdr:cNvCxnSpPr/>
      </xdr:nvCxnSpPr>
      <xdr:spPr>
        <a:xfrm flipV="1">
          <a:off x="13893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61685</xdr:rowOff>
    </xdr:from>
    <xdr:to>
      <xdr:col>69</xdr:col>
      <xdr:colOff>92075</xdr:colOff>
      <xdr:row>56</xdr:row>
      <xdr:rowOff>159657</xdr:rowOff>
    </xdr:to>
    <xdr:cxnSp macro="">
      <xdr:nvCxnSpPr>
        <xdr:cNvPr id="266" name="直線コネクタ 265"/>
        <xdr:cNvCxnSpPr/>
      </xdr:nvCxnSpPr>
      <xdr:spPr>
        <a:xfrm>
          <a:off x="13004800" y="96628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6" name="楕円 275"/>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7"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8" name="楕円 277"/>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9" name="テキスト ボックス 278"/>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80" name="楕円 279"/>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81" name="テキスト ボックス 280"/>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108857</xdr:rowOff>
    </xdr:from>
    <xdr:to>
      <xdr:col>69</xdr:col>
      <xdr:colOff>142875</xdr:colOff>
      <xdr:row>57</xdr:row>
      <xdr:rowOff>39007</xdr:rowOff>
    </xdr:to>
    <xdr:sp macro="" textlink="">
      <xdr:nvSpPr>
        <xdr:cNvPr id="282" name="楕円 281"/>
        <xdr:cNvSpPr/>
      </xdr:nvSpPr>
      <xdr:spPr>
        <a:xfrm>
          <a:off x="13843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49184</xdr:rowOff>
    </xdr:from>
    <xdr:ext cx="762000" cy="259045"/>
    <xdr:sp macro="" textlink="">
      <xdr:nvSpPr>
        <xdr:cNvPr id="283" name="テキスト ボックス 282"/>
        <xdr:cNvSpPr txBox="1"/>
      </xdr:nvSpPr>
      <xdr:spPr>
        <a:xfrm>
          <a:off x="13512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xdr:rowOff>
    </xdr:from>
    <xdr:to>
      <xdr:col>65</xdr:col>
      <xdr:colOff>53975</xdr:colOff>
      <xdr:row>56</xdr:row>
      <xdr:rowOff>112485</xdr:rowOff>
    </xdr:to>
    <xdr:sp macro="" textlink="">
      <xdr:nvSpPr>
        <xdr:cNvPr id="284" name="楕円 283"/>
        <xdr:cNvSpPr/>
      </xdr:nvSpPr>
      <xdr:spPr>
        <a:xfrm>
          <a:off x="12954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122662</xdr:rowOff>
    </xdr:from>
    <xdr:ext cx="762000" cy="259045"/>
    <xdr:sp macro="" textlink="">
      <xdr:nvSpPr>
        <xdr:cNvPr id="285" name="テキスト ボックス 284"/>
        <xdr:cNvSpPr txBox="1"/>
      </xdr:nvSpPr>
      <xdr:spPr>
        <a:xfrm>
          <a:off x="12623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補助費等に係る経常収支比率については、放課後児童健全育成事業補助金の増などにより分子となる補助費等の増があったものの、それを上回る経常一般財源の増があったことにより減となった。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今後も各補助金の内容についての精査を行い、適正化を図っていく。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143328</xdr:rowOff>
    </xdr:from>
    <xdr:to>
      <xdr:col>82</xdr:col>
      <xdr:colOff>107950</xdr:colOff>
      <xdr:row>33</xdr:row>
      <xdr:rowOff>37193</xdr:rowOff>
    </xdr:to>
    <xdr:cxnSp macro="">
      <xdr:nvCxnSpPr>
        <xdr:cNvPr id="320" name="直線コネクタ 319"/>
        <xdr:cNvCxnSpPr/>
      </xdr:nvCxnSpPr>
      <xdr:spPr>
        <a:xfrm flipV="1">
          <a:off x="15671800" y="5629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37193</xdr:rowOff>
    </xdr:from>
    <xdr:to>
      <xdr:col>78</xdr:col>
      <xdr:colOff>69850</xdr:colOff>
      <xdr:row>33</xdr:row>
      <xdr:rowOff>113393</xdr:rowOff>
    </xdr:to>
    <xdr:cxnSp macro="">
      <xdr:nvCxnSpPr>
        <xdr:cNvPr id="323" name="直線コネクタ 322"/>
        <xdr:cNvCxnSpPr/>
      </xdr:nvCxnSpPr>
      <xdr:spPr>
        <a:xfrm flipV="1">
          <a:off x="14782800" y="569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113393</xdr:rowOff>
    </xdr:to>
    <xdr:cxnSp macro="">
      <xdr:nvCxnSpPr>
        <xdr:cNvPr id="326" name="直線コネクタ 325"/>
        <xdr:cNvCxnSpPr/>
      </xdr:nvCxnSpPr>
      <xdr:spPr>
        <a:xfrm>
          <a:off x="13893800" y="5651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37193</xdr:rowOff>
    </xdr:to>
    <xdr:cxnSp macro="">
      <xdr:nvCxnSpPr>
        <xdr:cNvPr id="329" name="直線コネクタ 328"/>
        <xdr:cNvCxnSpPr/>
      </xdr:nvCxnSpPr>
      <xdr:spPr>
        <a:xfrm flipV="1">
          <a:off x="13004800" y="565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39" name="楕円 338"/>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40" name="補助費等該当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157843</xdr:rowOff>
    </xdr:from>
    <xdr:to>
      <xdr:col>78</xdr:col>
      <xdr:colOff>120650</xdr:colOff>
      <xdr:row>33</xdr:row>
      <xdr:rowOff>87993</xdr:rowOff>
    </xdr:to>
    <xdr:sp macro="" textlink="">
      <xdr:nvSpPr>
        <xdr:cNvPr id="341" name="楕円 340"/>
        <xdr:cNvSpPr/>
      </xdr:nvSpPr>
      <xdr:spPr>
        <a:xfrm>
          <a:off x="15621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98170</xdr:rowOff>
    </xdr:from>
    <xdr:ext cx="736600" cy="259045"/>
    <xdr:sp macro="" textlink="">
      <xdr:nvSpPr>
        <xdr:cNvPr id="342" name="テキスト ボックス 341"/>
        <xdr:cNvSpPr txBox="1"/>
      </xdr:nvSpPr>
      <xdr:spPr>
        <a:xfrm>
          <a:off x="15290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62593</xdr:rowOff>
    </xdr:from>
    <xdr:to>
      <xdr:col>74</xdr:col>
      <xdr:colOff>31750</xdr:colOff>
      <xdr:row>33</xdr:row>
      <xdr:rowOff>164193</xdr:rowOff>
    </xdr:to>
    <xdr:sp macro="" textlink="">
      <xdr:nvSpPr>
        <xdr:cNvPr id="343" name="楕円 342"/>
        <xdr:cNvSpPr/>
      </xdr:nvSpPr>
      <xdr:spPr>
        <a:xfrm>
          <a:off x="14732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2920</xdr:rowOff>
    </xdr:from>
    <xdr:ext cx="762000" cy="259045"/>
    <xdr:sp macro="" textlink="">
      <xdr:nvSpPr>
        <xdr:cNvPr id="344" name="テキスト ボックス 343"/>
        <xdr:cNvSpPr txBox="1"/>
      </xdr:nvSpPr>
      <xdr:spPr>
        <a:xfrm>
          <a:off x="14401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114300</xdr:rowOff>
    </xdr:from>
    <xdr:to>
      <xdr:col>69</xdr:col>
      <xdr:colOff>142875</xdr:colOff>
      <xdr:row>33</xdr:row>
      <xdr:rowOff>44450</xdr:rowOff>
    </xdr:to>
    <xdr:sp macro="" textlink="">
      <xdr:nvSpPr>
        <xdr:cNvPr id="345" name="楕円 344"/>
        <xdr:cNvSpPr/>
      </xdr:nvSpPr>
      <xdr:spPr>
        <a:xfrm>
          <a:off x="13843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54627</xdr:rowOff>
    </xdr:from>
    <xdr:ext cx="762000" cy="259045"/>
    <xdr:sp macro="" textlink="">
      <xdr:nvSpPr>
        <xdr:cNvPr id="346" name="テキスト ボックス 345"/>
        <xdr:cNvSpPr txBox="1"/>
      </xdr:nvSpPr>
      <xdr:spPr>
        <a:xfrm>
          <a:off x="13512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47" name="楕円 346"/>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48" name="テキスト ボックス 347"/>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償還期間満了に対して新たな起債のうち金額の大きなものについては据置期間に当たっていることや利率の低下による利子の償還額が減少していることが要因で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今後の見通しとしては、据置期間にあった特定駐留軍用地等内土地取得事業債の償還が始まることや新規として新一般廃棄物処理施設建設債の予定もあることから増加することが見込まれる。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97065</xdr:rowOff>
    </xdr:to>
    <xdr:cxnSp macro="">
      <xdr:nvCxnSpPr>
        <xdr:cNvPr id="383" name="直線コネクタ 382"/>
        <xdr:cNvCxnSpPr/>
      </xdr:nvCxnSpPr>
      <xdr:spPr>
        <a:xfrm flipV="1">
          <a:off x="3987800" y="12814300"/>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97065</xdr:rowOff>
    </xdr:from>
    <xdr:to>
      <xdr:col>19</xdr:col>
      <xdr:colOff>187325</xdr:colOff>
      <xdr:row>76</xdr:row>
      <xdr:rowOff>99786</xdr:rowOff>
    </xdr:to>
    <xdr:cxnSp macro="">
      <xdr:nvCxnSpPr>
        <xdr:cNvPr id="386" name="直線コネクタ 385"/>
        <xdr:cNvCxnSpPr/>
      </xdr:nvCxnSpPr>
      <xdr:spPr>
        <a:xfrm flipV="1">
          <a:off x="3098800" y="12955815"/>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56243</xdr:rowOff>
    </xdr:from>
    <xdr:to>
      <xdr:col>15</xdr:col>
      <xdr:colOff>98425</xdr:colOff>
      <xdr:row>76</xdr:row>
      <xdr:rowOff>99786</xdr:rowOff>
    </xdr:to>
    <xdr:cxnSp macro="">
      <xdr:nvCxnSpPr>
        <xdr:cNvPr id="389" name="直線コネクタ 388"/>
        <xdr:cNvCxnSpPr/>
      </xdr:nvCxnSpPr>
      <xdr:spPr>
        <a:xfrm>
          <a:off x="2209800" y="13086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56243</xdr:rowOff>
    </xdr:from>
    <xdr:to>
      <xdr:col>11</xdr:col>
      <xdr:colOff>9525</xdr:colOff>
      <xdr:row>76</xdr:row>
      <xdr:rowOff>121557</xdr:rowOff>
    </xdr:to>
    <xdr:cxnSp macro="">
      <xdr:nvCxnSpPr>
        <xdr:cNvPr id="392" name="直線コネクタ 391"/>
        <xdr:cNvCxnSpPr/>
      </xdr:nvCxnSpPr>
      <xdr:spPr>
        <a:xfrm flipV="1">
          <a:off x="1320800" y="13086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116313</xdr:rowOff>
    </xdr:from>
    <xdr:ext cx="762000" cy="259045"/>
    <xdr:sp macro="" textlink="">
      <xdr:nvSpPr>
        <xdr:cNvPr id="396" name="テキスト ボックス 395"/>
        <xdr:cNvSpPr txBox="1"/>
      </xdr:nvSpPr>
      <xdr:spPr>
        <a:xfrm>
          <a:off x="939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402" name="楕円 401"/>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403" name="公債費該当値テキスト"/>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46265</xdr:rowOff>
    </xdr:from>
    <xdr:to>
      <xdr:col>20</xdr:col>
      <xdr:colOff>38100</xdr:colOff>
      <xdr:row>75</xdr:row>
      <xdr:rowOff>147864</xdr:rowOff>
    </xdr:to>
    <xdr:sp macro="" textlink="">
      <xdr:nvSpPr>
        <xdr:cNvPr id="404" name="楕円 403"/>
        <xdr:cNvSpPr/>
      </xdr:nvSpPr>
      <xdr:spPr>
        <a:xfrm>
          <a:off x="3937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158042</xdr:rowOff>
    </xdr:from>
    <xdr:ext cx="736600" cy="259045"/>
    <xdr:sp macro="" textlink="">
      <xdr:nvSpPr>
        <xdr:cNvPr id="405" name="テキスト ボックス 404"/>
        <xdr:cNvSpPr txBox="1"/>
      </xdr:nvSpPr>
      <xdr:spPr>
        <a:xfrm>
          <a:off x="3606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48986</xdr:rowOff>
    </xdr:from>
    <xdr:to>
      <xdr:col>15</xdr:col>
      <xdr:colOff>149225</xdr:colOff>
      <xdr:row>76</xdr:row>
      <xdr:rowOff>150586</xdr:rowOff>
    </xdr:to>
    <xdr:sp macro="" textlink="">
      <xdr:nvSpPr>
        <xdr:cNvPr id="406" name="楕円 405"/>
        <xdr:cNvSpPr/>
      </xdr:nvSpPr>
      <xdr:spPr>
        <a:xfrm>
          <a:off x="3048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407" name="テキスト ボックス 406"/>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5443</xdr:rowOff>
    </xdr:from>
    <xdr:to>
      <xdr:col>11</xdr:col>
      <xdr:colOff>60325</xdr:colOff>
      <xdr:row>76</xdr:row>
      <xdr:rowOff>107043</xdr:rowOff>
    </xdr:to>
    <xdr:sp macro="" textlink="">
      <xdr:nvSpPr>
        <xdr:cNvPr id="408" name="楕円 407"/>
        <xdr:cNvSpPr/>
      </xdr:nvSpPr>
      <xdr:spPr>
        <a:xfrm>
          <a:off x="2159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117220</xdr:rowOff>
    </xdr:from>
    <xdr:ext cx="762000" cy="259045"/>
    <xdr:sp macro="" textlink="">
      <xdr:nvSpPr>
        <xdr:cNvPr id="409" name="テキスト ボックス 408"/>
        <xdr:cNvSpPr txBox="1"/>
      </xdr:nvSpPr>
      <xdr:spPr>
        <a:xfrm>
          <a:off x="1828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410" name="楕円 409"/>
        <xdr:cNvSpPr/>
      </xdr:nvSpPr>
      <xdr:spPr>
        <a:xfrm>
          <a:off x="1270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411" name="テキスト ボックス 410"/>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公債費以外の経常収支比率については、対前年度比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％の減となり、類似団体・沖縄県の平均を下回った。その主な要因としては、市たばこ税をはじめとする地方税の大幅な増加（対前年度比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万円増）である。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107950</xdr:rowOff>
    </xdr:from>
    <xdr:to>
      <xdr:col>82</xdr:col>
      <xdr:colOff>107950</xdr:colOff>
      <xdr:row>75</xdr:row>
      <xdr:rowOff>16510</xdr:rowOff>
    </xdr:to>
    <xdr:cxnSp macro="">
      <xdr:nvCxnSpPr>
        <xdr:cNvPr id="444" name="直線コネクタ 443"/>
        <xdr:cNvCxnSpPr/>
      </xdr:nvCxnSpPr>
      <xdr:spPr>
        <a:xfrm flipV="1">
          <a:off x="15671800" y="126238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101617</xdr:rowOff>
    </xdr:from>
    <xdr:ext cx="762000" cy="259045"/>
    <xdr:sp macro="" textlink="">
      <xdr:nvSpPr>
        <xdr:cNvPr id="445" name="公債費以外平均値テキスト"/>
        <xdr:cNvSpPr txBox="1"/>
      </xdr:nvSpPr>
      <xdr:spPr>
        <a:xfrm>
          <a:off x="16598900" y="12788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16510</xdr:rowOff>
    </xdr:from>
    <xdr:to>
      <xdr:col>78</xdr:col>
      <xdr:colOff>69850</xdr:colOff>
      <xdr:row>76</xdr:row>
      <xdr:rowOff>5080</xdr:rowOff>
    </xdr:to>
    <xdr:cxnSp macro="">
      <xdr:nvCxnSpPr>
        <xdr:cNvPr id="447" name="直線コネクタ 446"/>
        <xdr:cNvCxnSpPr/>
      </xdr:nvCxnSpPr>
      <xdr:spPr>
        <a:xfrm flipV="1">
          <a:off x="14782800" y="12875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9" name="テキスト ボックス 448"/>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76</xdr:row>
      <xdr:rowOff>5080</xdr:rowOff>
    </xdr:to>
    <xdr:cxnSp macro="">
      <xdr:nvCxnSpPr>
        <xdr:cNvPr id="450" name="直線コネクタ 449"/>
        <xdr:cNvCxnSpPr/>
      </xdr:nvCxnSpPr>
      <xdr:spPr>
        <a:xfrm>
          <a:off x="13893800" y="12677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130810</xdr:rowOff>
    </xdr:from>
    <xdr:to>
      <xdr:col>69</xdr:col>
      <xdr:colOff>92075</xdr:colOff>
      <xdr:row>73</xdr:row>
      <xdr:rowOff>161290</xdr:rowOff>
    </xdr:to>
    <xdr:cxnSp macro="">
      <xdr:nvCxnSpPr>
        <xdr:cNvPr id="453" name="直線コネクタ 452"/>
        <xdr:cNvCxnSpPr/>
      </xdr:nvCxnSpPr>
      <xdr:spPr>
        <a:xfrm>
          <a:off x="13004800" y="12646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57150</xdr:rowOff>
    </xdr:from>
    <xdr:to>
      <xdr:col>82</xdr:col>
      <xdr:colOff>158750</xdr:colOff>
      <xdr:row>73</xdr:row>
      <xdr:rowOff>158750</xdr:rowOff>
    </xdr:to>
    <xdr:sp macro="" textlink="">
      <xdr:nvSpPr>
        <xdr:cNvPr id="463" name="楕円 462"/>
        <xdr:cNvSpPr/>
      </xdr:nvSpPr>
      <xdr:spPr>
        <a:xfrm>
          <a:off x="164592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73677</xdr:rowOff>
    </xdr:from>
    <xdr:ext cx="762000" cy="259045"/>
    <xdr:sp macro="" textlink="">
      <xdr:nvSpPr>
        <xdr:cNvPr id="464" name="公債費以外該当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137160</xdr:rowOff>
    </xdr:from>
    <xdr:to>
      <xdr:col>78</xdr:col>
      <xdr:colOff>120650</xdr:colOff>
      <xdr:row>75</xdr:row>
      <xdr:rowOff>67310</xdr:rowOff>
    </xdr:to>
    <xdr:sp macro="" textlink="">
      <xdr:nvSpPr>
        <xdr:cNvPr id="465" name="楕円 464"/>
        <xdr:cNvSpPr/>
      </xdr:nvSpPr>
      <xdr:spPr>
        <a:xfrm>
          <a:off x="15621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52087</xdr:rowOff>
    </xdr:from>
    <xdr:ext cx="736600" cy="259045"/>
    <xdr:sp macro="" textlink="">
      <xdr:nvSpPr>
        <xdr:cNvPr id="466" name="テキスト ボックス 465"/>
        <xdr:cNvSpPr txBox="1"/>
      </xdr:nvSpPr>
      <xdr:spPr>
        <a:xfrm>
          <a:off x="15290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67" name="楕円 466"/>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40657</xdr:rowOff>
    </xdr:from>
    <xdr:ext cx="762000" cy="259045"/>
    <xdr:sp macro="" textlink="">
      <xdr:nvSpPr>
        <xdr:cNvPr id="468" name="テキスト ボックス 467"/>
        <xdr:cNvSpPr txBox="1"/>
      </xdr:nvSpPr>
      <xdr:spPr>
        <a:xfrm>
          <a:off x="14401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69" name="楕円 468"/>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70" name="テキスト ボックス 469"/>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80010</xdr:rowOff>
    </xdr:from>
    <xdr:to>
      <xdr:col>65</xdr:col>
      <xdr:colOff>53975</xdr:colOff>
      <xdr:row>74</xdr:row>
      <xdr:rowOff>10160</xdr:rowOff>
    </xdr:to>
    <xdr:sp macro="" textlink="">
      <xdr:nvSpPr>
        <xdr:cNvPr id="471" name="楕円 470"/>
        <xdr:cNvSpPr/>
      </xdr:nvSpPr>
      <xdr:spPr>
        <a:xfrm>
          <a:off x="12954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20337</xdr:rowOff>
    </xdr:from>
    <xdr:ext cx="762000" cy="259045"/>
    <xdr:sp macro="" textlink="">
      <xdr:nvSpPr>
        <xdr:cNvPr id="472" name="テキスト ボックス 471"/>
        <xdr:cNvSpPr txBox="1"/>
      </xdr:nvSpPr>
      <xdr:spPr>
        <a:xfrm>
          <a:off x="12623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51736</xdr:rowOff>
    </xdr:from>
    <xdr:to>
      <xdr:col>29</xdr:col>
      <xdr:colOff>127000</xdr:colOff>
      <xdr:row>19</xdr:row>
      <xdr:rowOff>100591</xdr:rowOff>
    </xdr:to>
    <xdr:cxnSp macro="">
      <xdr:nvCxnSpPr>
        <xdr:cNvPr id="52" name="直線コネクタ 51"/>
        <xdr:cNvCxnSpPr/>
      </xdr:nvCxnSpPr>
      <xdr:spPr bwMode="auto">
        <a:xfrm flipV="1">
          <a:off x="5003800" y="3356911"/>
          <a:ext cx="647700" cy="4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100591</xdr:rowOff>
    </xdr:from>
    <xdr:to>
      <xdr:col>26</xdr:col>
      <xdr:colOff>50800</xdr:colOff>
      <xdr:row>19</xdr:row>
      <xdr:rowOff>126880</xdr:rowOff>
    </xdr:to>
    <xdr:cxnSp macro="">
      <xdr:nvCxnSpPr>
        <xdr:cNvPr id="55" name="直線コネクタ 54"/>
        <xdr:cNvCxnSpPr/>
      </xdr:nvCxnSpPr>
      <xdr:spPr bwMode="auto">
        <a:xfrm flipV="1">
          <a:off x="4305300" y="3405766"/>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104575</xdr:rowOff>
    </xdr:from>
    <xdr:to>
      <xdr:col>22</xdr:col>
      <xdr:colOff>114300</xdr:colOff>
      <xdr:row>19</xdr:row>
      <xdr:rowOff>126880</xdr:rowOff>
    </xdr:to>
    <xdr:cxnSp macro="">
      <xdr:nvCxnSpPr>
        <xdr:cNvPr id="58" name="直線コネクタ 57"/>
        <xdr:cNvCxnSpPr/>
      </xdr:nvCxnSpPr>
      <xdr:spPr bwMode="auto">
        <a:xfrm>
          <a:off x="3606800" y="3409750"/>
          <a:ext cx="6985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104575</xdr:rowOff>
    </xdr:from>
    <xdr:to>
      <xdr:col>18</xdr:col>
      <xdr:colOff>177800</xdr:colOff>
      <xdr:row>19</xdr:row>
      <xdr:rowOff>137820</xdr:rowOff>
    </xdr:to>
    <xdr:cxnSp macro="">
      <xdr:nvCxnSpPr>
        <xdr:cNvPr id="61" name="直線コネクタ 60"/>
        <xdr:cNvCxnSpPr/>
      </xdr:nvCxnSpPr>
      <xdr:spPr bwMode="auto">
        <a:xfrm flipV="1">
          <a:off x="2908300" y="3409750"/>
          <a:ext cx="698500" cy="33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150269</xdr:rowOff>
    </xdr:from>
    <xdr:ext cx="762000" cy="259045"/>
    <xdr:sp macro="" textlink="">
      <xdr:nvSpPr>
        <xdr:cNvPr id="63" name="テキスト ボックス 62"/>
        <xdr:cNvSpPr txBox="1"/>
      </xdr:nvSpPr>
      <xdr:spPr>
        <a:xfrm>
          <a:off x="32258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42696</xdr:rowOff>
    </xdr:from>
    <xdr:ext cx="762000" cy="259045"/>
    <xdr:sp macro="" textlink="">
      <xdr:nvSpPr>
        <xdr:cNvPr id="65" name="テキスト ボックス 64"/>
        <xdr:cNvSpPr txBox="1"/>
      </xdr:nvSpPr>
      <xdr:spPr>
        <a:xfrm>
          <a:off x="2527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936</xdr:rowOff>
    </xdr:from>
    <xdr:to>
      <xdr:col>29</xdr:col>
      <xdr:colOff>177800</xdr:colOff>
      <xdr:row>19</xdr:row>
      <xdr:rowOff>102536</xdr:rowOff>
    </xdr:to>
    <xdr:sp macro="" textlink="">
      <xdr:nvSpPr>
        <xdr:cNvPr id="71" name="楕円 70"/>
        <xdr:cNvSpPr/>
      </xdr:nvSpPr>
      <xdr:spPr bwMode="auto">
        <a:xfrm>
          <a:off x="5600700" y="330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80963</xdr:rowOff>
    </xdr:from>
    <xdr:ext cx="762000" cy="259045"/>
    <xdr:sp macro="" textlink="">
      <xdr:nvSpPr>
        <xdr:cNvPr id="72" name="人口1人当たり決算額の推移該当値テキスト130"/>
        <xdr:cNvSpPr txBox="1"/>
      </xdr:nvSpPr>
      <xdr:spPr>
        <a:xfrm>
          <a:off x="5740400" y="32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49791</xdr:rowOff>
    </xdr:from>
    <xdr:to>
      <xdr:col>26</xdr:col>
      <xdr:colOff>101600</xdr:colOff>
      <xdr:row>19</xdr:row>
      <xdr:rowOff>151391</xdr:rowOff>
    </xdr:to>
    <xdr:sp macro="" textlink="">
      <xdr:nvSpPr>
        <xdr:cNvPr id="73" name="楕円 72"/>
        <xdr:cNvSpPr/>
      </xdr:nvSpPr>
      <xdr:spPr bwMode="auto">
        <a:xfrm>
          <a:off x="4953000" y="33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136168</xdr:rowOff>
    </xdr:from>
    <xdr:ext cx="736600" cy="259045"/>
    <xdr:sp macro="" textlink="">
      <xdr:nvSpPr>
        <xdr:cNvPr id="74" name="テキスト ボックス 73"/>
        <xdr:cNvSpPr txBox="1"/>
      </xdr:nvSpPr>
      <xdr:spPr>
        <a:xfrm>
          <a:off x="4622800" y="344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76080</xdr:rowOff>
    </xdr:from>
    <xdr:to>
      <xdr:col>22</xdr:col>
      <xdr:colOff>165100</xdr:colOff>
      <xdr:row>20</xdr:row>
      <xdr:rowOff>6230</xdr:rowOff>
    </xdr:to>
    <xdr:sp macro="" textlink="">
      <xdr:nvSpPr>
        <xdr:cNvPr id="75" name="楕円 74"/>
        <xdr:cNvSpPr/>
      </xdr:nvSpPr>
      <xdr:spPr bwMode="auto">
        <a:xfrm>
          <a:off x="4254500" y="338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162457</xdr:rowOff>
    </xdr:from>
    <xdr:ext cx="762000" cy="259045"/>
    <xdr:sp macro="" textlink="">
      <xdr:nvSpPr>
        <xdr:cNvPr id="76" name="テキスト ボックス 75"/>
        <xdr:cNvSpPr txBox="1"/>
      </xdr:nvSpPr>
      <xdr:spPr>
        <a:xfrm>
          <a:off x="3924300" y="34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53775</xdr:rowOff>
    </xdr:from>
    <xdr:to>
      <xdr:col>19</xdr:col>
      <xdr:colOff>38100</xdr:colOff>
      <xdr:row>19</xdr:row>
      <xdr:rowOff>155375</xdr:rowOff>
    </xdr:to>
    <xdr:sp macro="" textlink="">
      <xdr:nvSpPr>
        <xdr:cNvPr id="77" name="楕円 76"/>
        <xdr:cNvSpPr/>
      </xdr:nvSpPr>
      <xdr:spPr bwMode="auto">
        <a:xfrm>
          <a:off x="3556000" y="3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140152</xdr:rowOff>
    </xdr:from>
    <xdr:ext cx="762000" cy="259045"/>
    <xdr:sp macro="" textlink="">
      <xdr:nvSpPr>
        <xdr:cNvPr id="78" name="テキスト ボックス 77"/>
        <xdr:cNvSpPr txBox="1"/>
      </xdr:nvSpPr>
      <xdr:spPr>
        <a:xfrm>
          <a:off x="3225800" y="344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87020</xdr:rowOff>
    </xdr:from>
    <xdr:to>
      <xdr:col>15</xdr:col>
      <xdr:colOff>101600</xdr:colOff>
      <xdr:row>20</xdr:row>
      <xdr:rowOff>17170</xdr:rowOff>
    </xdr:to>
    <xdr:sp macro="" textlink="">
      <xdr:nvSpPr>
        <xdr:cNvPr id="79" name="楕円 78"/>
        <xdr:cNvSpPr/>
      </xdr:nvSpPr>
      <xdr:spPr bwMode="auto">
        <a:xfrm>
          <a:off x="2857500" y="339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1947</xdr:rowOff>
    </xdr:from>
    <xdr:ext cx="762000" cy="259045"/>
    <xdr:sp macro="" textlink="">
      <xdr:nvSpPr>
        <xdr:cNvPr id="80" name="テキスト ボックス 79"/>
        <xdr:cNvSpPr txBox="1"/>
      </xdr:nvSpPr>
      <xdr:spPr>
        <a:xfrm>
          <a:off x="2527300" y="34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307594</xdr:rowOff>
    </xdr:from>
    <xdr:to>
      <xdr:col>29</xdr:col>
      <xdr:colOff>127000</xdr:colOff>
      <xdr:row>35</xdr:row>
      <xdr:rowOff>330388</xdr:rowOff>
    </xdr:to>
    <xdr:cxnSp macro="">
      <xdr:nvCxnSpPr>
        <xdr:cNvPr id="115" name="直線コネクタ 114"/>
        <xdr:cNvCxnSpPr/>
      </xdr:nvCxnSpPr>
      <xdr:spPr bwMode="auto">
        <a:xfrm>
          <a:off x="5003800" y="6917944"/>
          <a:ext cx="647700" cy="2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226931</xdr:rowOff>
    </xdr:from>
    <xdr:to>
      <xdr:col>26</xdr:col>
      <xdr:colOff>50800</xdr:colOff>
      <xdr:row>35</xdr:row>
      <xdr:rowOff>307594</xdr:rowOff>
    </xdr:to>
    <xdr:cxnSp macro="">
      <xdr:nvCxnSpPr>
        <xdr:cNvPr id="118" name="直線コネクタ 117"/>
        <xdr:cNvCxnSpPr/>
      </xdr:nvCxnSpPr>
      <xdr:spPr bwMode="auto">
        <a:xfrm>
          <a:off x="4305300" y="6837281"/>
          <a:ext cx="698500" cy="80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199009</xdr:rowOff>
    </xdr:from>
    <xdr:to>
      <xdr:col>22</xdr:col>
      <xdr:colOff>114300</xdr:colOff>
      <xdr:row>35</xdr:row>
      <xdr:rowOff>226931</xdr:rowOff>
    </xdr:to>
    <xdr:cxnSp macro="">
      <xdr:nvCxnSpPr>
        <xdr:cNvPr id="121" name="直線コネクタ 120"/>
        <xdr:cNvCxnSpPr/>
      </xdr:nvCxnSpPr>
      <xdr:spPr bwMode="auto">
        <a:xfrm>
          <a:off x="3606800" y="6809359"/>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198029</xdr:rowOff>
    </xdr:from>
    <xdr:to>
      <xdr:col>18</xdr:col>
      <xdr:colOff>177800</xdr:colOff>
      <xdr:row>35</xdr:row>
      <xdr:rowOff>199009</xdr:rowOff>
    </xdr:to>
    <xdr:cxnSp macro="">
      <xdr:nvCxnSpPr>
        <xdr:cNvPr id="124" name="直線コネクタ 123"/>
        <xdr:cNvCxnSpPr/>
      </xdr:nvCxnSpPr>
      <xdr:spPr bwMode="auto">
        <a:xfrm>
          <a:off x="2908300" y="6808379"/>
          <a:ext cx="698500" cy="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279588</xdr:rowOff>
    </xdr:from>
    <xdr:to>
      <xdr:col>29</xdr:col>
      <xdr:colOff>177800</xdr:colOff>
      <xdr:row>36</xdr:row>
      <xdr:rowOff>38288</xdr:rowOff>
    </xdr:to>
    <xdr:sp macro="" textlink="">
      <xdr:nvSpPr>
        <xdr:cNvPr id="134" name="楕円 133"/>
        <xdr:cNvSpPr/>
      </xdr:nvSpPr>
      <xdr:spPr bwMode="auto">
        <a:xfrm>
          <a:off x="5600700" y="688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251665</xdr:rowOff>
    </xdr:from>
    <xdr:ext cx="762000" cy="259045"/>
    <xdr:sp macro="" textlink="">
      <xdr:nvSpPr>
        <xdr:cNvPr id="135" name="人口1人当たり決算額の推移該当値テキスト445"/>
        <xdr:cNvSpPr txBox="1"/>
      </xdr:nvSpPr>
      <xdr:spPr>
        <a:xfrm>
          <a:off x="5740400" y="686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256794</xdr:rowOff>
    </xdr:from>
    <xdr:to>
      <xdr:col>26</xdr:col>
      <xdr:colOff>101600</xdr:colOff>
      <xdr:row>36</xdr:row>
      <xdr:rowOff>15494</xdr:rowOff>
    </xdr:to>
    <xdr:sp macro="" textlink="">
      <xdr:nvSpPr>
        <xdr:cNvPr id="136" name="楕円 135"/>
        <xdr:cNvSpPr/>
      </xdr:nvSpPr>
      <xdr:spPr bwMode="auto">
        <a:xfrm>
          <a:off x="4953000" y="686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271</xdr:rowOff>
    </xdr:from>
    <xdr:ext cx="736600" cy="259045"/>
    <xdr:sp macro="" textlink="">
      <xdr:nvSpPr>
        <xdr:cNvPr id="137" name="テキスト ボックス 136"/>
        <xdr:cNvSpPr txBox="1"/>
      </xdr:nvSpPr>
      <xdr:spPr>
        <a:xfrm>
          <a:off x="4622800" y="695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176131</xdr:rowOff>
    </xdr:from>
    <xdr:to>
      <xdr:col>22</xdr:col>
      <xdr:colOff>165100</xdr:colOff>
      <xdr:row>35</xdr:row>
      <xdr:rowOff>277731</xdr:rowOff>
    </xdr:to>
    <xdr:sp macro="" textlink="">
      <xdr:nvSpPr>
        <xdr:cNvPr id="138" name="楕円 137"/>
        <xdr:cNvSpPr/>
      </xdr:nvSpPr>
      <xdr:spPr bwMode="auto">
        <a:xfrm>
          <a:off x="4254500" y="6786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262508</xdr:rowOff>
    </xdr:from>
    <xdr:ext cx="762000" cy="259045"/>
    <xdr:sp macro="" textlink="">
      <xdr:nvSpPr>
        <xdr:cNvPr id="139" name="テキスト ボックス 138"/>
        <xdr:cNvSpPr txBox="1"/>
      </xdr:nvSpPr>
      <xdr:spPr>
        <a:xfrm>
          <a:off x="3924300" y="687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148209</xdr:rowOff>
    </xdr:from>
    <xdr:to>
      <xdr:col>19</xdr:col>
      <xdr:colOff>38100</xdr:colOff>
      <xdr:row>35</xdr:row>
      <xdr:rowOff>249809</xdr:rowOff>
    </xdr:to>
    <xdr:sp macro="" textlink="">
      <xdr:nvSpPr>
        <xdr:cNvPr id="140" name="楕円 139"/>
        <xdr:cNvSpPr/>
      </xdr:nvSpPr>
      <xdr:spPr bwMode="auto">
        <a:xfrm>
          <a:off x="3556000" y="675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259986</xdr:rowOff>
    </xdr:from>
    <xdr:ext cx="762000" cy="259045"/>
    <xdr:sp macro="" textlink="">
      <xdr:nvSpPr>
        <xdr:cNvPr id="141" name="テキスト ボックス 140"/>
        <xdr:cNvSpPr txBox="1"/>
      </xdr:nvSpPr>
      <xdr:spPr>
        <a:xfrm>
          <a:off x="3225800" y="652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147229</xdr:rowOff>
    </xdr:from>
    <xdr:to>
      <xdr:col>15</xdr:col>
      <xdr:colOff>101600</xdr:colOff>
      <xdr:row>35</xdr:row>
      <xdr:rowOff>248829</xdr:rowOff>
    </xdr:to>
    <xdr:sp macro="" textlink="">
      <xdr:nvSpPr>
        <xdr:cNvPr id="142" name="楕円 141"/>
        <xdr:cNvSpPr/>
      </xdr:nvSpPr>
      <xdr:spPr bwMode="auto">
        <a:xfrm>
          <a:off x="2857500" y="675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259006</xdr:rowOff>
    </xdr:from>
    <xdr:ext cx="762000" cy="259045"/>
    <xdr:sp macro="" textlink="">
      <xdr:nvSpPr>
        <xdr:cNvPr id="143" name="テキスト ボックス 142"/>
        <xdr:cNvSpPr txBox="1"/>
      </xdr:nvSpPr>
      <xdr:spPr>
        <a:xfrm>
          <a:off x="2527300" y="65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114,531
113,429
19.48
54,852,055
53,324,606
866,381
22,376,337
37,502,219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64327</xdr:rowOff>
    </xdr:from>
    <xdr:to>
      <xdr:col>24</xdr:col>
      <xdr:colOff>63500</xdr:colOff>
      <xdr:row>37</xdr:row>
      <xdr:rowOff>112105</xdr:rowOff>
    </xdr:to>
    <xdr:cxnSp macro="">
      <xdr:nvCxnSpPr>
        <xdr:cNvPr id="63" name="直線コネクタ 62"/>
        <xdr:cNvCxnSpPr/>
      </xdr:nvCxnSpPr>
      <xdr:spPr>
        <a:xfrm flipV="1">
          <a:off x="3797300" y="6407977"/>
          <a:ext cx="8382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112105</xdr:rowOff>
    </xdr:from>
    <xdr:to>
      <xdr:col>19</xdr:col>
      <xdr:colOff>177800</xdr:colOff>
      <xdr:row>37</xdr:row>
      <xdr:rowOff>153939</xdr:rowOff>
    </xdr:to>
    <xdr:cxnSp macro="">
      <xdr:nvCxnSpPr>
        <xdr:cNvPr id="66" name="直線コネクタ 65"/>
        <xdr:cNvCxnSpPr/>
      </xdr:nvCxnSpPr>
      <xdr:spPr>
        <a:xfrm flipV="1">
          <a:off x="2908300" y="6455755"/>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112333</xdr:rowOff>
    </xdr:from>
    <xdr:to>
      <xdr:col>15</xdr:col>
      <xdr:colOff>50800</xdr:colOff>
      <xdr:row>37</xdr:row>
      <xdr:rowOff>153939</xdr:rowOff>
    </xdr:to>
    <xdr:cxnSp macro="">
      <xdr:nvCxnSpPr>
        <xdr:cNvPr id="69" name="直線コネクタ 68"/>
        <xdr:cNvCxnSpPr/>
      </xdr:nvCxnSpPr>
      <xdr:spPr>
        <a:xfrm>
          <a:off x="2019300" y="6455983"/>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33042</xdr:rowOff>
    </xdr:from>
    <xdr:to>
      <xdr:col>10</xdr:col>
      <xdr:colOff>114300</xdr:colOff>
      <xdr:row>37</xdr:row>
      <xdr:rowOff>112333</xdr:rowOff>
    </xdr:to>
    <xdr:cxnSp macro="">
      <xdr:nvCxnSpPr>
        <xdr:cNvPr id="72" name="直線コネクタ 71"/>
        <xdr:cNvCxnSpPr/>
      </xdr:nvCxnSpPr>
      <xdr:spPr>
        <a:xfrm>
          <a:off x="1130300" y="6376692"/>
          <a:ext cx="889000" cy="7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13527</xdr:rowOff>
    </xdr:from>
    <xdr:to>
      <xdr:col>24</xdr:col>
      <xdr:colOff>114300</xdr:colOff>
      <xdr:row>37</xdr:row>
      <xdr:rowOff>115127</xdr:rowOff>
    </xdr:to>
    <xdr:sp macro="" textlink="">
      <xdr:nvSpPr>
        <xdr:cNvPr id="82" name="楕円 81"/>
        <xdr:cNvSpPr/>
      </xdr:nvSpPr>
      <xdr:spPr>
        <a:xfrm>
          <a:off x="4584700" y="63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163404</xdr:rowOff>
    </xdr:from>
    <xdr:ext cx="534377" cy="259045"/>
    <xdr:sp macro="" textlink="">
      <xdr:nvSpPr>
        <xdr:cNvPr id="83" name="人件費該当値テキスト"/>
        <xdr:cNvSpPr txBox="1"/>
      </xdr:nvSpPr>
      <xdr:spPr>
        <a:xfrm>
          <a:off x="4686300" y="633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61305</xdr:rowOff>
    </xdr:from>
    <xdr:to>
      <xdr:col>20</xdr:col>
      <xdr:colOff>38100</xdr:colOff>
      <xdr:row>37</xdr:row>
      <xdr:rowOff>162905</xdr:rowOff>
    </xdr:to>
    <xdr:sp macro="" textlink="">
      <xdr:nvSpPr>
        <xdr:cNvPr id="84" name="楕円 83"/>
        <xdr:cNvSpPr/>
      </xdr:nvSpPr>
      <xdr:spPr>
        <a:xfrm>
          <a:off x="37465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154032</xdr:rowOff>
    </xdr:from>
    <xdr:ext cx="534377" cy="259045"/>
    <xdr:sp macro="" textlink="">
      <xdr:nvSpPr>
        <xdr:cNvPr id="85" name="テキスト ボックス 84"/>
        <xdr:cNvSpPr txBox="1"/>
      </xdr:nvSpPr>
      <xdr:spPr>
        <a:xfrm>
          <a:off x="3530111" y="64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103139</xdr:rowOff>
    </xdr:from>
    <xdr:to>
      <xdr:col>15</xdr:col>
      <xdr:colOff>101600</xdr:colOff>
      <xdr:row>38</xdr:row>
      <xdr:rowOff>33289</xdr:rowOff>
    </xdr:to>
    <xdr:sp macro="" textlink="">
      <xdr:nvSpPr>
        <xdr:cNvPr id="86" name="楕円 85"/>
        <xdr:cNvSpPr/>
      </xdr:nvSpPr>
      <xdr:spPr>
        <a:xfrm>
          <a:off x="2857500" y="64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24416</xdr:rowOff>
    </xdr:from>
    <xdr:ext cx="534377" cy="259045"/>
    <xdr:sp macro="" textlink="">
      <xdr:nvSpPr>
        <xdr:cNvPr id="87" name="テキスト ボックス 86"/>
        <xdr:cNvSpPr txBox="1"/>
      </xdr:nvSpPr>
      <xdr:spPr>
        <a:xfrm>
          <a:off x="2641111" y="65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61533</xdr:rowOff>
    </xdr:from>
    <xdr:to>
      <xdr:col>10</xdr:col>
      <xdr:colOff>165100</xdr:colOff>
      <xdr:row>37</xdr:row>
      <xdr:rowOff>163133</xdr:rowOff>
    </xdr:to>
    <xdr:sp macro="" textlink="">
      <xdr:nvSpPr>
        <xdr:cNvPr id="88" name="楕円 87"/>
        <xdr:cNvSpPr/>
      </xdr:nvSpPr>
      <xdr:spPr>
        <a:xfrm>
          <a:off x="1968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154260</xdr:rowOff>
    </xdr:from>
    <xdr:ext cx="534377" cy="259045"/>
    <xdr:sp macro="" textlink="">
      <xdr:nvSpPr>
        <xdr:cNvPr id="89" name="テキスト ボックス 88"/>
        <xdr:cNvSpPr txBox="1"/>
      </xdr:nvSpPr>
      <xdr:spPr>
        <a:xfrm>
          <a:off x="1752111" y="64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153692</xdr:rowOff>
    </xdr:from>
    <xdr:to>
      <xdr:col>6</xdr:col>
      <xdr:colOff>38100</xdr:colOff>
      <xdr:row>37</xdr:row>
      <xdr:rowOff>83842</xdr:rowOff>
    </xdr:to>
    <xdr:sp macro="" textlink="">
      <xdr:nvSpPr>
        <xdr:cNvPr id="90" name="楕円 89"/>
        <xdr:cNvSpPr/>
      </xdr:nvSpPr>
      <xdr:spPr>
        <a:xfrm>
          <a:off x="1079500" y="6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74969</xdr:rowOff>
    </xdr:from>
    <xdr:ext cx="534377" cy="259045"/>
    <xdr:sp macro="" textlink="">
      <xdr:nvSpPr>
        <xdr:cNvPr id="91" name="テキスト ボックス 90"/>
        <xdr:cNvSpPr txBox="1"/>
      </xdr:nvSpPr>
      <xdr:spPr>
        <a:xfrm>
          <a:off x="863111" y="641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90551</xdr:rowOff>
    </xdr:from>
    <xdr:to>
      <xdr:col>24</xdr:col>
      <xdr:colOff>63500</xdr:colOff>
      <xdr:row>57</xdr:row>
      <xdr:rowOff>135226</xdr:rowOff>
    </xdr:to>
    <xdr:cxnSp macro="">
      <xdr:nvCxnSpPr>
        <xdr:cNvPr id="123" name="直線コネクタ 122"/>
        <xdr:cNvCxnSpPr/>
      </xdr:nvCxnSpPr>
      <xdr:spPr>
        <a:xfrm>
          <a:off x="3797300" y="9863201"/>
          <a:ext cx="8382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90551</xdr:rowOff>
    </xdr:from>
    <xdr:to>
      <xdr:col>19</xdr:col>
      <xdr:colOff>177800</xdr:colOff>
      <xdr:row>57</xdr:row>
      <xdr:rowOff>124580</xdr:rowOff>
    </xdr:to>
    <xdr:cxnSp macro="">
      <xdr:nvCxnSpPr>
        <xdr:cNvPr id="126" name="直線コネクタ 125"/>
        <xdr:cNvCxnSpPr/>
      </xdr:nvCxnSpPr>
      <xdr:spPr>
        <a:xfrm flipV="1">
          <a:off x="2908300" y="9863201"/>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69945</xdr:rowOff>
    </xdr:from>
    <xdr:to>
      <xdr:col>15</xdr:col>
      <xdr:colOff>50800</xdr:colOff>
      <xdr:row>57</xdr:row>
      <xdr:rowOff>124580</xdr:rowOff>
    </xdr:to>
    <xdr:cxnSp macro="">
      <xdr:nvCxnSpPr>
        <xdr:cNvPr id="129" name="直線コネクタ 128"/>
        <xdr:cNvCxnSpPr/>
      </xdr:nvCxnSpPr>
      <xdr:spPr>
        <a:xfrm>
          <a:off x="2019300" y="9842595"/>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69945</xdr:rowOff>
    </xdr:from>
    <xdr:to>
      <xdr:col>10</xdr:col>
      <xdr:colOff>114300</xdr:colOff>
      <xdr:row>58</xdr:row>
      <xdr:rowOff>1887</xdr:rowOff>
    </xdr:to>
    <xdr:cxnSp macro="">
      <xdr:nvCxnSpPr>
        <xdr:cNvPr id="132" name="直線コネクタ 131"/>
        <xdr:cNvCxnSpPr/>
      </xdr:nvCxnSpPr>
      <xdr:spPr>
        <a:xfrm flipV="1">
          <a:off x="1130300" y="9842595"/>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84426</xdr:rowOff>
    </xdr:from>
    <xdr:to>
      <xdr:col>24</xdr:col>
      <xdr:colOff>114300</xdr:colOff>
      <xdr:row>58</xdr:row>
      <xdr:rowOff>14576</xdr:rowOff>
    </xdr:to>
    <xdr:sp macro="" textlink="">
      <xdr:nvSpPr>
        <xdr:cNvPr id="142" name="楕円 141"/>
        <xdr:cNvSpPr/>
      </xdr:nvSpPr>
      <xdr:spPr>
        <a:xfrm>
          <a:off x="4584700" y="9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62853</xdr:rowOff>
    </xdr:from>
    <xdr:ext cx="534377" cy="259045"/>
    <xdr:sp macro="" textlink="">
      <xdr:nvSpPr>
        <xdr:cNvPr id="143" name="物件費該当値テキスト"/>
        <xdr:cNvSpPr txBox="1"/>
      </xdr:nvSpPr>
      <xdr:spPr>
        <a:xfrm>
          <a:off x="4686300" y="98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39751</xdr:rowOff>
    </xdr:from>
    <xdr:to>
      <xdr:col>20</xdr:col>
      <xdr:colOff>38100</xdr:colOff>
      <xdr:row>57</xdr:row>
      <xdr:rowOff>141351</xdr:rowOff>
    </xdr:to>
    <xdr:sp macro="" textlink="">
      <xdr:nvSpPr>
        <xdr:cNvPr id="144" name="楕円 143"/>
        <xdr:cNvSpPr/>
      </xdr:nvSpPr>
      <xdr:spPr>
        <a:xfrm>
          <a:off x="3746500" y="9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132478</xdr:rowOff>
    </xdr:from>
    <xdr:ext cx="534377" cy="259045"/>
    <xdr:sp macro="" textlink="">
      <xdr:nvSpPr>
        <xdr:cNvPr id="145" name="テキスト ボックス 144"/>
        <xdr:cNvSpPr txBox="1"/>
      </xdr:nvSpPr>
      <xdr:spPr>
        <a:xfrm>
          <a:off x="3530111" y="99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73780</xdr:rowOff>
    </xdr:from>
    <xdr:to>
      <xdr:col>15</xdr:col>
      <xdr:colOff>101600</xdr:colOff>
      <xdr:row>58</xdr:row>
      <xdr:rowOff>3930</xdr:rowOff>
    </xdr:to>
    <xdr:sp macro="" textlink="">
      <xdr:nvSpPr>
        <xdr:cNvPr id="146" name="楕円 145"/>
        <xdr:cNvSpPr/>
      </xdr:nvSpPr>
      <xdr:spPr>
        <a:xfrm>
          <a:off x="2857500" y="98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166507</xdr:rowOff>
    </xdr:from>
    <xdr:ext cx="534377" cy="259045"/>
    <xdr:sp macro="" textlink="">
      <xdr:nvSpPr>
        <xdr:cNvPr id="147" name="テキスト ボックス 146"/>
        <xdr:cNvSpPr txBox="1"/>
      </xdr:nvSpPr>
      <xdr:spPr>
        <a:xfrm>
          <a:off x="2641111" y="99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19145</xdr:rowOff>
    </xdr:from>
    <xdr:to>
      <xdr:col>10</xdr:col>
      <xdr:colOff>165100</xdr:colOff>
      <xdr:row>57</xdr:row>
      <xdr:rowOff>120745</xdr:rowOff>
    </xdr:to>
    <xdr:sp macro="" textlink="">
      <xdr:nvSpPr>
        <xdr:cNvPr id="148" name="楕円 147"/>
        <xdr:cNvSpPr/>
      </xdr:nvSpPr>
      <xdr:spPr>
        <a:xfrm>
          <a:off x="1968500" y="97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111872</xdr:rowOff>
    </xdr:from>
    <xdr:ext cx="534377" cy="259045"/>
    <xdr:sp macro="" textlink="">
      <xdr:nvSpPr>
        <xdr:cNvPr id="149" name="テキスト ボックス 148"/>
        <xdr:cNvSpPr txBox="1"/>
      </xdr:nvSpPr>
      <xdr:spPr>
        <a:xfrm>
          <a:off x="1752111" y="98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122537</xdr:rowOff>
    </xdr:from>
    <xdr:to>
      <xdr:col>6</xdr:col>
      <xdr:colOff>38100</xdr:colOff>
      <xdr:row>58</xdr:row>
      <xdr:rowOff>52687</xdr:rowOff>
    </xdr:to>
    <xdr:sp macro="" textlink="">
      <xdr:nvSpPr>
        <xdr:cNvPr id="150" name="楕円 149"/>
        <xdr:cNvSpPr/>
      </xdr:nvSpPr>
      <xdr:spPr>
        <a:xfrm>
          <a:off x="1079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43814</xdr:rowOff>
    </xdr:from>
    <xdr:ext cx="534377" cy="259045"/>
    <xdr:sp macro="" textlink="">
      <xdr:nvSpPr>
        <xdr:cNvPr id="151" name="テキスト ボックス 150"/>
        <xdr:cNvSpPr txBox="1"/>
      </xdr:nvSpPr>
      <xdr:spPr>
        <a:xfrm>
          <a:off x="863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92608</xdr:rowOff>
    </xdr:from>
    <xdr:to>
      <xdr:col>24</xdr:col>
      <xdr:colOff>63500</xdr:colOff>
      <xdr:row>78</xdr:row>
      <xdr:rowOff>7798</xdr:rowOff>
    </xdr:to>
    <xdr:cxnSp macro="">
      <xdr:nvCxnSpPr>
        <xdr:cNvPr id="180" name="直線コネクタ 179"/>
        <xdr:cNvCxnSpPr/>
      </xdr:nvCxnSpPr>
      <xdr:spPr>
        <a:xfrm flipV="1">
          <a:off x="3797300" y="13294258"/>
          <a:ext cx="838200" cy="8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254</xdr:rowOff>
    </xdr:from>
    <xdr:to>
      <xdr:col>19</xdr:col>
      <xdr:colOff>177800</xdr:colOff>
      <xdr:row>78</xdr:row>
      <xdr:rowOff>7798</xdr:rowOff>
    </xdr:to>
    <xdr:cxnSp macro="">
      <xdr:nvCxnSpPr>
        <xdr:cNvPr id="183" name="直線コネクタ 182"/>
        <xdr:cNvCxnSpPr/>
      </xdr:nvCxnSpPr>
      <xdr:spPr>
        <a:xfrm>
          <a:off x="2908300" y="1337335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254</xdr:rowOff>
    </xdr:from>
    <xdr:to>
      <xdr:col>15</xdr:col>
      <xdr:colOff>50800</xdr:colOff>
      <xdr:row>78</xdr:row>
      <xdr:rowOff>20980</xdr:rowOff>
    </xdr:to>
    <xdr:cxnSp macro="">
      <xdr:nvCxnSpPr>
        <xdr:cNvPr id="186" name="直線コネクタ 185"/>
        <xdr:cNvCxnSpPr/>
      </xdr:nvCxnSpPr>
      <xdr:spPr>
        <a:xfrm flipV="1">
          <a:off x="2019300" y="13373354"/>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20980</xdr:rowOff>
    </xdr:from>
    <xdr:to>
      <xdr:col>10</xdr:col>
      <xdr:colOff>114300</xdr:colOff>
      <xdr:row>78</xdr:row>
      <xdr:rowOff>30277</xdr:rowOff>
    </xdr:to>
    <xdr:cxnSp macro="">
      <xdr:nvCxnSpPr>
        <xdr:cNvPr id="189" name="直線コネクタ 188"/>
        <xdr:cNvCxnSpPr/>
      </xdr:nvCxnSpPr>
      <xdr:spPr>
        <a:xfrm flipV="1">
          <a:off x="1130300" y="13394080"/>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41808</xdr:rowOff>
    </xdr:from>
    <xdr:to>
      <xdr:col>24</xdr:col>
      <xdr:colOff>114300</xdr:colOff>
      <xdr:row>77</xdr:row>
      <xdr:rowOff>143408</xdr:rowOff>
    </xdr:to>
    <xdr:sp macro="" textlink="">
      <xdr:nvSpPr>
        <xdr:cNvPr id="199" name="楕円 198"/>
        <xdr:cNvSpPr/>
      </xdr:nvSpPr>
      <xdr:spPr>
        <a:xfrm>
          <a:off x="45847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20235</xdr:rowOff>
    </xdr:from>
    <xdr:ext cx="469744" cy="259045"/>
    <xdr:sp macro="" textlink="">
      <xdr:nvSpPr>
        <xdr:cNvPr id="200" name="維持補修費該当値テキスト"/>
        <xdr:cNvSpPr txBox="1"/>
      </xdr:nvSpPr>
      <xdr:spPr>
        <a:xfrm>
          <a:off x="4686300" y="1322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128448</xdr:rowOff>
    </xdr:from>
    <xdr:to>
      <xdr:col>20</xdr:col>
      <xdr:colOff>38100</xdr:colOff>
      <xdr:row>78</xdr:row>
      <xdr:rowOff>58598</xdr:rowOff>
    </xdr:to>
    <xdr:sp macro="" textlink="">
      <xdr:nvSpPr>
        <xdr:cNvPr id="201" name="楕円 200"/>
        <xdr:cNvSpPr/>
      </xdr:nvSpPr>
      <xdr:spPr>
        <a:xfrm>
          <a:off x="3746500" y="1333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49725</xdr:rowOff>
    </xdr:from>
    <xdr:ext cx="469744" cy="259045"/>
    <xdr:sp macro="" textlink="">
      <xdr:nvSpPr>
        <xdr:cNvPr id="202" name="テキスト ボックス 201"/>
        <xdr:cNvSpPr txBox="1"/>
      </xdr:nvSpPr>
      <xdr:spPr>
        <a:xfrm>
          <a:off x="3562428" y="134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120904</xdr:rowOff>
    </xdr:from>
    <xdr:to>
      <xdr:col>15</xdr:col>
      <xdr:colOff>101600</xdr:colOff>
      <xdr:row>78</xdr:row>
      <xdr:rowOff>51054</xdr:rowOff>
    </xdr:to>
    <xdr:sp macro="" textlink="">
      <xdr:nvSpPr>
        <xdr:cNvPr id="203" name="楕円 202"/>
        <xdr:cNvSpPr/>
      </xdr:nvSpPr>
      <xdr:spPr>
        <a:xfrm>
          <a:off x="2857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42181</xdr:rowOff>
    </xdr:from>
    <xdr:ext cx="469744" cy="259045"/>
    <xdr:sp macro="" textlink="">
      <xdr:nvSpPr>
        <xdr:cNvPr id="204" name="テキスト ボックス 203"/>
        <xdr:cNvSpPr txBox="1"/>
      </xdr:nvSpPr>
      <xdr:spPr>
        <a:xfrm>
          <a:off x="2673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141630</xdr:rowOff>
    </xdr:from>
    <xdr:to>
      <xdr:col>10</xdr:col>
      <xdr:colOff>165100</xdr:colOff>
      <xdr:row>78</xdr:row>
      <xdr:rowOff>71780</xdr:rowOff>
    </xdr:to>
    <xdr:sp macro="" textlink="">
      <xdr:nvSpPr>
        <xdr:cNvPr id="205" name="楕円 204"/>
        <xdr:cNvSpPr/>
      </xdr:nvSpPr>
      <xdr:spPr>
        <a:xfrm>
          <a:off x="1968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62907</xdr:rowOff>
    </xdr:from>
    <xdr:ext cx="469744" cy="259045"/>
    <xdr:sp macro="" textlink="">
      <xdr:nvSpPr>
        <xdr:cNvPr id="206" name="テキスト ボックス 205"/>
        <xdr:cNvSpPr txBox="1"/>
      </xdr:nvSpPr>
      <xdr:spPr>
        <a:xfrm>
          <a:off x="1784428" y="13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150927</xdr:rowOff>
    </xdr:from>
    <xdr:to>
      <xdr:col>6</xdr:col>
      <xdr:colOff>38100</xdr:colOff>
      <xdr:row>78</xdr:row>
      <xdr:rowOff>81077</xdr:rowOff>
    </xdr:to>
    <xdr:sp macro="" textlink="">
      <xdr:nvSpPr>
        <xdr:cNvPr id="207" name="楕円 206"/>
        <xdr:cNvSpPr/>
      </xdr:nvSpPr>
      <xdr:spPr>
        <a:xfrm>
          <a:off x="1079500" y="133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72204</xdr:rowOff>
    </xdr:from>
    <xdr:ext cx="469744" cy="259045"/>
    <xdr:sp macro="" textlink="">
      <xdr:nvSpPr>
        <xdr:cNvPr id="208" name="テキスト ボックス 207"/>
        <xdr:cNvSpPr txBox="1"/>
      </xdr:nvSpPr>
      <xdr:spPr>
        <a:xfrm>
          <a:off x="895428" y="134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54408</xdr:rowOff>
    </xdr:from>
    <xdr:to>
      <xdr:col>24</xdr:col>
      <xdr:colOff>63500</xdr:colOff>
      <xdr:row>93</xdr:row>
      <xdr:rowOff>17284</xdr:rowOff>
    </xdr:to>
    <xdr:cxnSp macro="">
      <xdr:nvCxnSpPr>
        <xdr:cNvPr id="238" name="直線コネクタ 237"/>
        <xdr:cNvCxnSpPr/>
      </xdr:nvCxnSpPr>
      <xdr:spPr>
        <a:xfrm flipV="1">
          <a:off x="3797300" y="15827808"/>
          <a:ext cx="838200" cy="1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17284</xdr:rowOff>
    </xdr:from>
    <xdr:to>
      <xdr:col>19</xdr:col>
      <xdr:colOff>177800</xdr:colOff>
      <xdr:row>93</xdr:row>
      <xdr:rowOff>145669</xdr:rowOff>
    </xdr:to>
    <xdr:cxnSp macro="">
      <xdr:nvCxnSpPr>
        <xdr:cNvPr id="241" name="直線コネクタ 240"/>
        <xdr:cNvCxnSpPr/>
      </xdr:nvCxnSpPr>
      <xdr:spPr>
        <a:xfrm flipV="1">
          <a:off x="2908300" y="15962134"/>
          <a:ext cx="889000" cy="1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145669</xdr:rowOff>
    </xdr:from>
    <xdr:to>
      <xdr:col>15</xdr:col>
      <xdr:colOff>50800</xdr:colOff>
      <xdr:row>94</xdr:row>
      <xdr:rowOff>54190</xdr:rowOff>
    </xdr:to>
    <xdr:cxnSp macro="">
      <xdr:nvCxnSpPr>
        <xdr:cNvPr id="244" name="直線コネクタ 243"/>
        <xdr:cNvCxnSpPr/>
      </xdr:nvCxnSpPr>
      <xdr:spPr>
        <a:xfrm flipV="1">
          <a:off x="2019300" y="16090519"/>
          <a:ext cx="8890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54190</xdr:rowOff>
    </xdr:from>
    <xdr:to>
      <xdr:col>10</xdr:col>
      <xdr:colOff>114300</xdr:colOff>
      <xdr:row>94</xdr:row>
      <xdr:rowOff>102960</xdr:rowOff>
    </xdr:to>
    <xdr:cxnSp macro="">
      <xdr:nvCxnSpPr>
        <xdr:cNvPr id="247" name="直線コネクタ 246"/>
        <xdr:cNvCxnSpPr/>
      </xdr:nvCxnSpPr>
      <xdr:spPr>
        <a:xfrm flipV="1">
          <a:off x="1130300" y="16170490"/>
          <a:ext cx="889000" cy="4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3608</xdr:rowOff>
    </xdr:from>
    <xdr:to>
      <xdr:col>24</xdr:col>
      <xdr:colOff>114300</xdr:colOff>
      <xdr:row>92</xdr:row>
      <xdr:rowOff>105208</xdr:rowOff>
    </xdr:to>
    <xdr:sp macro="" textlink="">
      <xdr:nvSpPr>
        <xdr:cNvPr id="257" name="楕円 256"/>
        <xdr:cNvSpPr/>
      </xdr:nvSpPr>
      <xdr:spPr>
        <a:xfrm>
          <a:off x="4584700" y="157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26485</xdr:rowOff>
    </xdr:from>
    <xdr:ext cx="599010" cy="259045"/>
    <xdr:sp macro="" textlink="">
      <xdr:nvSpPr>
        <xdr:cNvPr id="258" name="扶助費該当値テキスト"/>
        <xdr:cNvSpPr txBox="1"/>
      </xdr:nvSpPr>
      <xdr:spPr>
        <a:xfrm>
          <a:off x="4686300" y="1562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137934</xdr:rowOff>
    </xdr:from>
    <xdr:to>
      <xdr:col>20</xdr:col>
      <xdr:colOff>38100</xdr:colOff>
      <xdr:row>93</xdr:row>
      <xdr:rowOff>68084</xdr:rowOff>
    </xdr:to>
    <xdr:sp macro="" textlink="">
      <xdr:nvSpPr>
        <xdr:cNvPr id="259" name="楕円 258"/>
        <xdr:cNvSpPr/>
      </xdr:nvSpPr>
      <xdr:spPr>
        <a:xfrm>
          <a:off x="3746500" y="159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84611</xdr:rowOff>
    </xdr:from>
    <xdr:ext cx="599010" cy="259045"/>
    <xdr:sp macro="" textlink="">
      <xdr:nvSpPr>
        <xdr:cNvPr id="260" name="テキスト ボックス 259"/>
        <xdr:cNvSpPr txBox="1"/>
      </xdr:nvSpPr>
      <xdr:spPr>
        <a:xfrm>
          <a:off x="3497795" y="1568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94869</xdr:rowOff>
    </xdr:from>
    <xdr:to>
      <xdr:col>15</xdr:col>
      <xdr:colOff>101600</xdr:colOff>
      <xdr:row>94</xdr:row>
      <xdr:rowOff>25019</xdr:rowOff>
    </xdr:to>
    <xdr:sp macro="" textlink="">
      <xdr:nvSpPr>
        <xdr:cNvPr id="261" name="楕円 260"/>
        <xdr:cNvSpPr/>
      </xdr:nvSpPr>
      <xdr:spPr>
        <a:xfrm>
          <a:off x="2857500" y="160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41546</xdr:rowOff>
    </xdr:from>
    <xdr:ext cx="599010" cy="259045"/>
    <xdr:sp macro="" textlink="">
      <xdr:nvSpPr>
        <xdr:cNvPr id="262" name="テキスト ボックス 261"/>
        <xdr:cNvSpPr txBox="1"/>
      </xdr:nvSpPr>
      <xdr:spPr>
        <a:xfrm>
          <a:off x="2608795" y="1581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3390</xdr:rowOff>
    </xdr:from>
    <xdr:to>
      <xdr:col>10</xdr:col>
      <xdr:colOff>165100</xdr:colOff>
      <xdr:row>94</xdr:row>
      <xdr:rowOff>104990</xdr:rowOff>
    </xdr:to>
    <xdr:sp macro="" textlink="">
      <xdr:nvSpPr>
        <xdr:cNvPr id="263" name="楕円 262"/>
        <xdr:cNvSpPr/>
      </xdr:nvSpPr>
      <xdr:spPr>
        <a:xfrm>
          <a:off x="1968500" y="161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121517</xdr:rowOff>
    </xdr:from>
    <xdr:ext cx="599010" cy="259045"/>
    <xdr:sp macro="" textlink="">
      <xdr:nvSpPr>
        <xdr:cNvPr id="264" name="テキスト ボックス 263"/>
        <xdr:cNvSpPr txBox="1"/>
      </xdr:nvSpPr>
      <xdr:spPr>
        <a:xfrm>
          <a:off x="1719795" y="1589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52160</xdr:rowOff>
    </xdr:from>
    <xdr:to>
      <xdr:col>6</xdr:col>
      <xdr:colOff>38100</xdr:colOff>
      <xdr:row>94</xdr:row>
      <xdr:rowOff>153760</xdr:rowOff>
    </xdr:to>
    <xdr:sp macro="" textlink="">
      <xdr:nvSpPr>
        <xdr:cNvPr id="265" name="楕円 264"/>
        <xdr:cNvSpPr/>
      </xdr:nvSpPr>
      <xdr:spPr>
        <a:xfrm>
          <a:off x="1079500" y="161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170287</xdr:rowOff>
    </xdr:from>
    <xdr:ext cx="599010" cy="259045"/>
    <xdr:sp macro="" textlink="">
      <xdr:nvSpPr>
        <xdr:cNvPr id="266" name="テキスト ボックス 265"/>
        <xdr:cNvSpPr txBox="1"/>
      </xdr:nvSpPr>
      <xdr:spPr>
        <a:xfrm>
          <a:off x="830795" y="1594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102857</xdr:rowOff>
    </xdr:from>
    <xdr:to>
      <xdr:col>55</xdr:col>
      <xdr:colOff>0</xdr:colOff>
      <xdr:row>39</xdr:row>
      <xdr:rowOff>127279</xdr:rowOff>
    </xdr:to>
    <xdr:cxnSp macro="">
      <xdr:nvCxnSpPr>
        <xdr:cNvPr id="296" name="直線コネクタ 295"/>
        <xdr:cNvCxnSpPr/>
      </xdr:nvCxnSpPr>
      <xdr:spPr>
        <a:xfrm flipV="1">
          <a:off x="9639300" y="6789407"/>
          <a:ext cx="8382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82074</xdr:rowOff>
    </xdr:from>
    <xdr:to>
      <xdr:col>50</xdr:col>
      <xdr:colOff>114300</xdr:colOff>
      <xdr:row>39</xdr:row>
      <xdr:rowOff>127279</xdr:rowOff>
    </xdr:to>
    <xdr:cxnSp macro="">
      <xdr:nvCxnSpPr>
        <xdr:cNvPr id="299" name="直線コネクタ 298"/>
        <xdr:cNvCxnSpPr/>
      </xdr:nvCxnSpPr>
      <xdr:spPr>
        <a:xfrm>
          <a:off x="8750300" y="6768624"/>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82074</xdr:rowOff>
    </xdr:from>
    <xdr:to>
      <xdr:col>45</xdr:col>
      <xdr:colOff>177800</xdr:colOff>
      <xdr:row>39</xdr:row>
      <xdr:rowOff>104324</xdr:rowOff>
    </xdr:to>
    <xdr:cxnSp macro="">
      <xdr:nvCxnSpPr>
        <xdr:cNvPr id="302" name="直線コネクタ 301"/>
        <xdr:cNvCxnSpPr/>
      </xdr:nvCxnSpPr>
      <xdr:spPr>
        <a:xfrm flipV="1">
          <a:off x="7861300" y="6768624"/>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104324</xdr:rowOff>
    </xdr:from>
    <xdr:to>
      <xdr:col>41</xdr:col>
      <xdr:colOff>50800</xdr:colOff>
      <xdr:row>39</xdr:row>
      <xdr:rowOff>119869</xdr:rowOff>
    </xdr:to>
    <xdr:cxnSp macro="">
      <xdr:nvCxnSpPr>
        <xdr:cNvPr id="305" name="直線コネクタ 304"/>
        <xdr:cNvCxnSpPr/>
      </xdr:nvCxnSpPr>
      <xdr:spPr>
        <a:xfrm flipV="1">
          <a:off x="6972300" y="679087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52057</xdr:rowOff>
    </xdr:from>
    <xdr:to>
      <xdr:col>55</xdr:col>
      <xdr:colOff>50800</xdr:colOff>
      <xdr:row>39</xdr:row>
      <xdr:rowOff>153657</xdr:rowOff>
    </xdr:to>
    <xdr:sp macro="" textlink="">
      <xdr:nvSpPr>
        <xdr:cNvPr id="315" name="楕円 314"/>
        <xdr:cNvSpPr/>
      </xdr:nvSpPr>
      <xdr:spPr>
        <a:xfrm>
          <a:off x="10426700" y="67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138434</xdr:rowOff>
    </xdr:from>
    <xdr:ext cx="534377" cy="259045"/>
    <xdr:sp macro="" textlink="">
      <xdr:nvSpPr>
        <xdr:cNvPr id="316" name="補助費等該当値テキスト"/>
        <xdr:cNvSpPr txBox="1"/>
      </xdr:nvSpPr>
      <xdr:spPr>
        <a:xfrm>
          <a:off x="10528300" y="665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76479</xdr:rowOff>
    </xdr:from>
    <xdr:to>
      <xdr:col>50</xdr:col>
      <xdr:colOff>165100</xdr:colOff>
      <xdr:row>40</xdr:row>
      <xdr:rowOff>6629</xdr:rowOff>
    </xdr:to>
    <xdr:sp macro="" textlink="">
      <xdr:nvSpPr>
        <xdr:cNvPr id="317" name="楕円 316"/>
        <xdr:cNvSpPr/>
      </xdr:nvSpPr>
      <xdr:spPr>
        <a:xfrm>
          <a:off x="9588500" y="67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169206</xdr:rowOff>
    </xdr:from>
    <xdr:ext cx="534377" cy="259045"/>
    <xdr:sp macro="" textlink="">
      <xdr:nvSpPr>
        <xdr:cNvPr id="318" name="テキスト ボックス 317"/>
        <xdr:cNvSpPr txBox="1"/>
      </xdr:nvSpPr>
      <xdr:spPr>
        <a:xfrm>
          <a:off x="9372111" y="68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31274</xdr:rowOff>
    </xdr:from>
    <xdr:to>
      <xdr:col>46</xdr:col>
      <xdr:colOff>38100</xdr:colOff>
      <xdr:row>39</xdr:row>
      <xdr:rowOff>132874</xdr:rowOff>
    </xdr:to>
    <xdr:sp macro="" textlink="">
      <xdr:nvSpPr>
        <xdr:cNvPr id="319" name="楕円 318"/>
        <xdr:cNvSpPr/>
      </xdr:nvSpPr>
      <xdr:spPr>
        <a:xfrm>
          <a:off x="8699500" y="67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124001</xdr:rowOff>
    </xdr:from>
    <xdr:ext cx="534377" cy="259045"/>
    <xdr:sp macro="" textlink="">
      <xdr:nvSpPr>
        <xdr:cNvPr id="320" name="テキスト ボックス 319"/>
        <xdr:cNvSpPr txBox="1"/>
      </xdr:nvSpPr>
      <xdr:spPr>
        <a:xfrm>
          <a:off x="8483111" y="68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53524</xdr:rowOff>
    </xdr:from>
    <xdr:to>
      <xdr:col>41</xdr:col>
      <xdr:colOff>101600</xdr:colOff>
      <xdr:row>39</xdr:row>
      <xdr:rowOff>155124</xdr:rowOff>
    </xdr:to>
    <xdr:sp macro="" textlink="">
      <xdr:nvSpPr>
        <xdr:cNvPr id="321" name="楕円 320"/>
        <xdr:cNvSpPr/>
      </xdr:nvSpPr>
      <xdr:spPr>
        <a:xfrm>
          <a:off x="7810500" y="67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146251</xdr:rowOff>
    </xdr:from>
    <xdr:ext cx="534377" cy="259045"/>
    <xdr:sp macro="" textlink="">
      <xdr:nvSpPr>
        <xdr:cNvPr id="322" name="テキスト ボックス 321"/>
        <xdr:cNvSpPr txBox="1"/>
      </xdr:nvSpPr>
      <xdr:spPr>
        <a:xfrm>
          <a:off x="7594111" y="68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69069</xdr:rowOff>
    </xdr:from>
    <xdr:to>
      <xdr:col>36</xdr:col>
      <xdr:colOff>165100</xdr:colOff>
      <xdr:row>39</xdr:row>
      <xdr:rowOff>170669</xdr:rowOff>
    </xdr:to>
    <xdr:sp macro="" textlink="">
      <xdr:nvSpPr>
        <xdr:cNvPr id="323" name="楕円 322"/>
        <xdr:cNvSpPr/>
      </xdr:nvSpPr>
      <xdr:spPr>
        <a:xfrm>
          <a:off x="6921500" y="67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161796</xdr:rowOff>
    </xdr:from>
    <xdr:ext cx="534377" cy="259045"/>
    <xdr:sp macro="" textlink="">
      <xdr:nvSpPr>
        <xdr:cNvPr id="324" name="テキスト ボックス 323"/>
        <xdr:cNvSpPr txBox="1"/>
      </xdr:nvSpPr>
      <xdr:spPr>
        <a:xfrm>
          <a:off x="6705111" y="68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34626</xdr:rowOff>
    </xdr:from>
    <xdr:to>
      <xdr:col>55</xdr:col>
      <xdr:colOff>0</xdr:colOff>
      <xdr:row>52</xdr:row>
      <xdr:rowOff>131045</xdr:rowOff>
    </xdr:to>
    <xdr:cxnSp macro="">
      <xdr:nvCxnSpPr>
        <xdr:cNvPr id="356" name="直線コネクタ 355"/>
        <xdr:cNvCxnSpPr/>
      </xdr:nvCxnSpPr>
      <xdr:spPr>
        <a:xfrm>
          <a:off x="9639300" y="8778576"/>
          <a:ext cx="838200" cy="2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144093</xdr:rowOff>
    </xdr:from>
    <xdr:to>
      <xdr:col>50</xdr:col>
      <xdr:colOff>114300</xdr:colOff>
      <xdr:row>51</xdr:row>
      <xdr:rowOff>34626</xdr:rowOff>
    </xdr:to>
    <xdr:cxnSp macro="">
      <xdr:nvCxnSpPr>
        <xdr:cNvPr id="359" name="直線コネクタ 358"/>
        <xdr:cNvCxnSpPr/>
      </xdr:nvCxnSpPr>
      <xdr:spPr>
        <a:xfrm>
          <a:off x="8750300" y="8716593"/>
          <a:ext cx="8890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144093</xdr:rowOff>
    </xdr:from>
    <xdr:to>
      <xdr:col>45</xdr:col>
      <xdr:colOff>177800</xdr:colOff>
      <xdr:row>55</xdr:row>
      <xdr:rowOff>133577</xdr:rowOff>
    </xdr:to>
    <xdr:cxnSp macro="">
      <xdr:nvCxnSpPr>
        <xdr:cNvPr id="362" name="直線コネクタ 361"/>
        <xdr:cNvCxnSpPr/>
      </xdr:nvCxnSpPr>
      <xdr:spPr>
        <a:xfrm flipV="1">
          <a:off x="7861300" y="8716593"/>
          <a:ext cx="889000" cy="8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85310</xdr:rowOff>
    </xdr:from>
    <xdr:to>
      <xdr:col>41</xdr:col>
      <xdr:colOff>50800</xdr:colOff>
      <xdr:row>55</xdr:row>
      <xdr:rowOff>133577</xdr:rowOff>
    </xdr:to>
    <xdr:cxnSp macro="">
      <xdr:nvCxnSpPr>
        <xdr:cNvPr id="365" name="直線コネクタ 364"/>
        <xdr:cNvCxnSpPr/>
      </xdr:nvCxnSpPr>
      <xdr:spPr>
        <a:xfrm>
          <a:off x="6972300" y="9515060"/>
          <a:ext cx="889000" cy="4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33837</xdr:rowOff>
    </xdr:from>
    <xdr:ext cx="534377" cy="259045"/>
    <xdr:sp macro="" textlink="">
      <xdr:nvSpPr>
        <xdr:cNvPr id="367" name="テキスト ボックス 366"/>
        <xdr:cNvSpPr txBox="1"/>
      </xdr:nvSpPr>
      <xdr:spPr>
        <a:xfrm>
          <a:off x="7594111" y="96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80245</xdr:rowOff>
    </xdr:from>
    <xdr:to>
      <xdr:col>55</xdr:col>
      <xdr:colOff>50800</xdr:colOff>
      <xdr:row>53</xdr:row>
      <xdr:rowOff>10395</xdr:rowOff>
    </xdr:to>
    <xdr:sp macro="" textlink="">
      <xdr:nvSpPr>
        <xdr:cNvPr id="375" name="楕円 374"/>
        <xdr:cNvSpPr/>
      </xdr:nvSpPr>
      <xdr:spPr>
        <a:xfrm>
          <a:off x="10426700" y="89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103122</xdr:rowOff>
    </xdr:from>
    <xdr:ext cx="534377" cy="259045"/>
    <xdr:sp macro="" textlink="">
      <xdr:nvSpPr>
        <xdr:cNvPr id="376" name="普通建設事業費該当値テキスト"/>
        <xdr:cNvSpPr txBox="1"/>
      </xdr:nvSpPr>
      <xdr:spPr>
        <a:xfrm>
          <a:off x="10528300" y="88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155276</xdr:rowOff>
    </xdr:from>
    <xdr:to>
      <xdr:col>50</xdr:col>
      <xdr:colOff>165100</xdr:colOff>
      <xdr:row>51</xdr:row>
      <xdr:rowOff>85426</xdr:rowOff>
    </xdr:to>
    <xdr:sp macro="" textlink="">
      <xdr:nvSpPr>
        <xdr:cNvPr id="377" name="楕円 376"/>
        <xdr:cNvSpPr/>
      </xdr:nvSpPr>
      <xdr:spPr>
        <a:xfrm>
          <a:off x="9588500" y="87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101953</xdr:rowOff>
    </xdr:from>
    <xdr:ext cx="599010" cy="259045"/>
    <xdr:sp macro="" textlink="">
      <xdr:nvSpPr>
        <xdr:cNvPr id="378" name="テキスト ボックス 377"/>
        <xdr:cNvSpPr txBox="1"/>
      </xdr:nvSpPr>
      <xdr:spPr>
        <a:xfrm>
          <a:off x="9339795" y="850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93293</xdr:rowOff>
    </xdr:from>
    <xdr:to>
      <xdr:col>46</xdr:col>
      <xdr:colOff>38100</xdr:colOff>
      <xdr:row>51</xdr:row>
      <xdr:rowOff>23443</xdr:rowOff>
    </xdr:to>
    <xdr:sp macro="" textlink="">
      <xdr:nvSpPr>
        <xdr:cNvPr id="379" name="楕円 378"/>
        <xdr:cNvSpPr/>
      </xdr:nvSpPr>
      <xdr:spPr>
        <a:xfrm>
          <a:off x="8699500" y="86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39970</xdr:rowOff>
    </xdr:from>
    <xdr:ext cx="599010" cy="259045"/>
    <xdr:sp macro="" textlink="">
      <xdr:nvSpPr>
        <xdr:cNvPr id="380" name="テキスト ボックス 379"/>
        <xdr:cNvSpPr txBox="1"/>
      </xdr:nvSpPr>
      <xdr:spPr>
        <a:xfrm>
          <a:off x="8450795" y="844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82777</xdr:rowOff>
    </xdr:from>
    <xdr:to>
      <xdr:col>41</xdr:col>
      <xdr:colOff>101600</xdr:colOff>
      <xdr:row>56</xdr:row>
      <xdr:rowOff>12927</xdr:rowOff>
    </xdr:to>
    <xdr:sp macro="" textlink="">
      <xdr:nvSpPr>
        <xdr:cNvPr id="381" name="楕円 380"/>
        <xdr:cNvSpPr/>
      </xdr:nvSpPr>
      <xdr:spPr>
        <a:xfrm>
          <a:off x="7810500" y="95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29454</xdr:rowOff>
    </xdr:from>
    <xdr:ext cx="534377" cy="259045"/>
    <xdr:sp macro="" textlink="">
      <xdr:nvSpPr>
        <xdr:cNvPr id="382" name="テキスト ボックス 381"/>
        <xdr:cNvSpPr txBox="1"/>
      </xdr:nvSpPr>
      <xdr:spPr>
        <a:xfrm>
          <a:off x="7594111" y="9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34510</xdr:rowOff>
    </xdr:from>
    <xdr:to>
      <xdr:col>36</xdr:col>
      <xdr:colOff>165100</xdr:colOff>
      <xdr:row>55</xdr:row>
      <xdr:rowOff>136110</xdr:rowOff>
    </xdr:to>
    <xdr:sp macro="" textlink="">
      <xdr:nvSpPr>
        <xdr:cNvPr id="383" name="楕円 382"/>
        <xdr:cNvSpPr/>
      </xdr:nvSpPr>
      <xdr:spPr>
        <a:xfrm>
          <a:off x="6921500" y="94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152637</xdr:rowOff>
    </xdr:from>
    <xdr:ext cx="534377" cy="259045"/>
    <xdr:sp macro="" textlink="">
      <xdr:nvSpPr>
        <xdr:cNvPr id="384" name="テキスト ボックス 383"/>
        <xdr:cNvSpPr txBox="1"/>
      </xdr:nvSpPr>
      <xdr:spPr>
        <a:xfrm>
          <a:off x="6705111" y="9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109388</xdr:rowOff>
    </xdr:from>
    <xdr:to>
      <xdr:col>54</xdr:col>
      <xdr:colOff>189865</xdr:colOff>
      <xdr:row>78</xdr:row>
      <xdr:rowOff>137917</xdr:rowOff>
    </xdr:to>
    <xdr:cxnSp macro="">
      <xdr:nvCxnSpPr>
        <xdr:cNvPr id="406" name="直線コネクタ 405"/>
        <xdr:cNvCxnSpPr/>
      </xdr:nvCxnSpPr>
      <xdr:spPr>
        <a:xfrm flipV="1">
          <a:off x="10475595" y="12796688"/>
          <a:ext cx="1270" cy="714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141744</xdr:rowOff>
    </xdr:from>
    <xdr:ext cx="313932" cy="259045"/>
    <xdr:sp macro="" textlink="">
      <xdr:nvSpPr>
        <xdr:cNvPr id="407" name="普通建設事業費 （ うち新規整備　）最小値テキスト"/>
        <xdr:cNvSpPr txBox="1"/>
      </xdr:nvSpPr>
      <xdr:spPr>
        <a:xfrm>
          <a:off x="10528300" y="13514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137917</xdr:rowOff>
    </xdr:from>
    <xdr:to>
      <xdr:col>55</xdr:col>
      <xdr:colOff>88900</xdr:colOff>
      <xdr:row>78</xdr:row>
      <xdr:rowOff>137917</xdr:rowOff>
    </xdr:to>
    <xdr:cxnSp macro="">
      <xdr:nvCxnSpPr>
        <xdr:cNvPr id="408" name="直線コネクタ 407"/>
        <xdr:cNvCxnSpPr/>
      </xdr:nvCxnSpPr>
      <xdr:spPr>
        <a:xfrm>
          <a:off x="10388600" y="1351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56065</xdr:rowOff>
    </xdr:from>
    <xdr:ext cx="534377" cy="259045"/>
    <xdr:sp macro="" textlink="">
      <xdr:nvSpPr>
        <xdr:cNvPr id="409" name="普通建設事業費 （ うち新規整備　）最大値テキスト"/>
        <xdr:cNvSpPr txBox="1"/>
      </xdr:nvSpPr>
      <xdr:spPr>
        <a:xfrm>
          <a:off x="10528300" y="125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109388</xdr:rowOff>
    </xdr:from>
    <xdr:to>
      <xdr:col>55</xdr:col>
      <xdr:colOff>88900</xdr:colOff>
      <xdr:row>74</xdr:row>
      <xdr:rowOff>109388</xdr:rowOff>
    </xdr:to>
    <xdr:cxnSp macro="">
      <xdr:nvCxnSpPr>
        <xdr:cNvPr id="410" name="直線コネクタ 409"/>
        <xdr:cNvCxnSpPr/>
      </xdr:nvCxnSpPr>
      <xdr:spPr>
        <a:xfrm>
          <a:off x="10388600" y="1279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50523</xdr:rowOff>
    </xdr:from>
    <xdr:to>
      <xdr:col>55</xdr:col>
      <xdr:colOff>0</xdr:colOff>
      <xdr:row>74</xdr:row>
      <xdr:rowOff>109388</xdr:rowOff>
    </xdr:to>
    <xdr:cxnSp macro="">
      <xdr:nvCxnSpPr>
        <xdr:cNvPr id="411" name="直線コネクタ 410"/>
        <xdr:cNvCxnSpPr/>
      </xdr:nvCxnSpPr>
      <xdr:spPr>
        <a:xfrm>
          <a:off x="9639300" y="12394923"/>
          <a:ext cx="838200" cy="40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132684</xdr:rowOff>
    </xdr:from>
    <xdr:ext cx="534377" cy="259045"/>
    <xdr:sp macro="" textlink="">
      <xdr:nvSpPr>
        <xdr:cNvPr id="412" name="普通建設事業費 （ うち新規整備　）平均値テキスト"/>
        <xdr:cNvSpPr txBox="1"/>
      </xdr:nvSpPr>
      <xdr:spPr>
        <a:xfrm>
          <a:off x="10528300" y="1316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154257</xdr:rowOff>
    </xdr:from>
    <xdr:to>
      <xdr:col>55</xdr:col>
      <xdr:colOff>50800</xdr:colOff>
      <xdr:row>77</xdr:row>
      <xdr:rowOff>84407</xdr:rowOff>
    </xdr:to>
    <xdr:sp macro="" textlink="">
      <xdr:nvSpPr>
        <xdr:cNvPr id="413" name="フローチャート: 判断 412"/>
        <xdr:cNvSpPr/>
      </xdr:nvSpPr>
      <xdr:spPr>
        <a:xfrm>
          <a:off x="104267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50523</xdr:rowOff>
    </xdr:from>
    <xdr:to>
      <xdr:col>50</xdr:col>
      <xdr:colOff>114300</xdr:colOff>
      <xdr:row>78</xdr:row>
      <xdr:rowOff>38979</xdr:rowOff>
    </xdr:to>
    <xdr:cxnSp macro="">
      <xdr:nvCxnSpPr>
        <xdr:cNvPr id="414" name="直線コネクタ 413"/>
        <xdr:cNvCxnSpPr/>
      </xdr:nvCxnSpPr>
      <xdr:spPr>
        <a:xfrm flipV="1">
          <a:off x="8750300" y="12394923"/>
          <a:ext cx="889000" cy="101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84626</xdr:rowOff>
    </xdr:from>
    <xdr:to>
      <xdr:col>50</xdr:col>
      <xdr:colOff>165100</xdr:colOff>
      <xdr:row>77</xdr:row>
      <xdr:rowOff>14776</xdr:rowOff>
    </xdr:to>
    <xdr:sp macro="" textlink="">
      <xdr:nvSpPr>
        <xdr:cNvPr id="415" name="フローチャート: 判断 414"/>
        <xdr:cNvSpPr/>
      </xdr:nvSpPr>
      <xdr:spPr>
        <a:xfrm>
          <a:off x="9588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5903</xdr:rowOff>
    </xdr:from>
    <xdr:ext cx="534377" cy="259045"/>
    <xdr:sp macro="" textlink="">
      <xdr:nvSpPr>
        <xdr:cNvPr id="416" name="テキスト ボックス 415"/>
        <xdr:cNvSpPr txBox="1"/>
      </xdr:nvSpPr>
      <xdr:spPr>
        <a:xfrm>
          <a:off x="9372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123584</xdr:rowOff>
    </xdr:from>
    <xdr:to>
      <xdr:col>45</xdr:col>
      <xdr:colOff>177800</xdr:colOff>
      <xdr:row>78</xdr:row>
      <xdr:rowOff>38979</xdr:rowOff>
    </xdr:to>
    <xdr:cxnSp macro="">
      <xdr:nvCxnSpPr>
        <xdr:cNvPr id="417" name="直線コネクタ 416"/>
        <xdr:cNvCxnSpPr/>
      </xdr:nvCxnSpPr>
      <xdr:spPr>
        <a:xfrm>
          <a:off x="7861300" y="12639434"/>
          <a:ext cx="889000" cy="77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33784</xdr:rowOff>
    </xdr:from>
    <xdr:to>
      <xdr:col>46</xdr:col>
      <xdr:colOff>38100</xdr:colOff>
      <xdr:row>76</xdr:row>
      <xdr:rowOff>135384</xdr:rowOff>
    </xdr:to>
    <xdr:sp macro="" textlink="">
      <xdr:nvSpPr>
        <xdr:cNvPr id="418" name="フローチャート: 判断 417"/>
        <xdr:cNvSpPr/>
      </xdr:nvSpPr>
      <xdr:spPr>
        <a:xfrm>
          <a:off x="8699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151912</xdr:rowOff>
    </xdr:from>
    <xdr:ext cx="534377" cy="259045"/>
    <xdr:sp macro="" textlink="">
      <xdr:nvSpPr>
        <xdr:cNvPr id="419" name="テキスト ボックス 418"/>
        <xdr:cNvSpPr txBox="1"/>
      </xdr:nvSpPr>
      <xdr:spPr>
        <a:xfrm>
          <a:off x="8483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57701</xdr:rowOff>
    </xdr:from>
    <xdr:to>
      <xdr:col>41</xdr:col>
      <xdr:colOff>50800</xdr:colOff>
      <xdr:row>73</xdr:row>
      <xdr:rowOff>123584</xdr:rowOff>
    </xdr:to>
    <xdr:cxnSp macro="">
      <xdr:nvCxnSpPr>
        <xdr:cNvPr id="420" name="直線コネクタ 419"/>
        <xdr:cNvCxnSpPr/>
      </xdr:nvCxnSpPr>
      <xdr:spPr>
        <a:xfrm>
          <a:off x="6972300" y="12230651"/>
          <a:ext cx="889000" cy="40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89815</xdr:rowOff>
    </xdr:from>
    <xdr:to>
      <xdr:col>41</xdr:col>
      <xdr:colOff>101600</xdr:colOff>
      <xdr:row>76</xdr:row>
      <xdr:rowOff>19965</xdr:rowOff>
    </xdr:to>
    <xdr:sp macro="" textlink="">
      <xdr:nvSpPr>
        <xdr:cNvPr id="421" name="フローチャート: 判断 420"/>
        <xdr:cNvSpPr/>
      </xdr:nvSpPr>
      <xdr:spPr>
        <a:xfrm>
          <a:off x="7810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11092</xdr:rowOff>
    </xdr:from>
    <xdr:ext cx="534377" cy="259045"/>
    <xdr:sp macro="" textlink="">
      <xdr:nvSpPr>
        <xdr:cNvPr id="422" name="テキスト ボックス 421"/>
        <xdr:cNvSpPr txBox="1"/>
      </xdr:nvSpPr>
      <xdr:spPr>
        <a:xfrm>
          <a:off x="7594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117246</xdr:rowOff>
    </xdr:from>
    <xdr:to>
      <xdr:col>36</xdr:col>
      <xdr:colOff>165100</xdr:colOff>
      <xdr:row>76</xdr:row>
      <xdr:rowOff>47396</xdr:rowOff>
    </xdr:to>
    <xdr:sp macro="" textlink="">
      <xdr:nvSpPr>
        <xdr:cNvPr id="423" name="フローチャート: 判断 422"/>
        <xdr:cNvSpPr/>
      </xdr:nvSpPr>
      <xdr:spPr>
        <a:xfrm>
          <a:off x="6921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38524</xdr:rowOff>
    </xdr:from>
    <xdr:ext cx="534377" cy="259045"/>
    <xdr:sp macro="" textlink="">
      <xdr:nvSpPr>
        <xdr:cNvPr id="424" name="テキスト ボックス 423"/>
        <xdr:cNvSpPr txBox="1"/>
      </xdr:nvSpPr>
      <xdr:spPr>
        <a:xfrm>
          <a:off x="6705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58588</xdr:rowOff>
    </xdr:from>
    <xdr:to>
      <xdr:col>55</xdr:col>
      <xdr:colOff>50800</xdr:colOff>
      <xdr:row>74</xdr:row>
      <xdr:rowOff>160188</xdr:rowOff>
    </xdr:to>
    <xdr:sp macro="" textlink="">
      <xdr:nvSpPr>
        <xdr:cNvPr id="430" name="楕円 429"/>
        <xdr:cNvSpPr/>
      </xdr:nvSpPr>
      <xdr:spPr>
        <a:xfrm>
          <a:off x="10426700" y="12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11615</xdr:rowOff>
    </xdr:from>
    <xdr:ext cx="534377" cy="259045"/>
    <xdr:sp macro="" textlink="">
      <xdr:nvSpPr>
        <xdr:cNvPr id="431" name="普通建設事業費 （ うち新規整備　）該当値テキスト"/>
        <xdr:cNvSpPr txBox="1"/>
      </xdr:nvSpPr>
      <xdr:spPr>
        <a:xfrm>
          <a:off x="10528300" y="126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171173</xdr:rowOff>
    </xdr:from>
    <xdr:to>
      <xdr:col>50</xdr:col>
      <xdr:colOff>165100</xdr:colOff>
      <xdr:row>72</xdr:row>
      <xdr:rowOff>101323</xdr:rowOff>
    </xdr:to>
    <xdr:sp macro="" textlink="">
      <xdr:nvSpPr>
        <xdr:cNvPr id="432" name="楕円 431"/>
        <xdr:cNvSpPr/>
      </xdr:nvSpPr>
      <xdr:spPr>
        <a:xfrm>
          <a:off x="9588500" y="123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117850</xdr:rowOff>
    </xdr:from>
    <xdr:ext cx="534377" cy="259045"/>
    <xdr:sp macro="" textlink="">
      <xdr:nvSpPr>
        <xdr:cNvPr id="433" name="テキスト ボックス 432"/>
        <xdr:cNvSpPr txBox="1"/>
      </xdr:nvSpPr>
      <xdr:spPr>
        <a:xfrm>
          <a:off x="9372111" y="121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159629</xdr:rowOff>
    </xdr:from>
    <xdr:to>
      <xdr:col>46</xdr:col>
      <xdr:colOff>38100</xdr:colOff>
      <xdr:row>78</xdr:row>
      <xdr:rowOff>89779</xdr:rowOff>
    </xdr:to>
    <xdr:sp macro="" textlink="">
      <xdr:nvSpPr>
        <xdr:cNvPr id="434" name="楕円 433"/>
        <xdr:cNvSpPr/>
      </xdr:nvSpPr>
      <xdr:spPr>
        <a:xfrm>
          <a:off x="8699500" y="133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80906</xdr:rowOff>
    </xdr:from>
    <xdr:ext cx="469744" cy="259045"/>
    <xdr:sp macro="" textlink="">
      <xdr:nvSpPr>
        <xdr:cNvPr id="435" name="テキスト ボックス 434"/>
        <xdr:cNvSpPr txBox="1"/>
      </xdr:nvSpPr>
      <xdr:spPr>
        <a:xfrm>
          <a:off x="8515428" y="134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72784</xdr:rowOff>
    </xdr:from>
    <xdr:to>
      <xdr:col>41</xdr:col>
      <xdr:colOff>101600</xdr:colOff>
      <xdr:row>74</xdr:row>
      <xdr:rowOff>2934</xdr:rowOff>
    </xdr:to>
    <xdr:sp macro="" textlink="">
      <xdr:nvSpPr>
        <xdr:cNvPr id="436" name="楕円 435"/>
        <xdr:cNvSpPr/>
      </xdr:nvSpPr>
      <xdr:spPr>
        <a:xfrm>
          <a:off x="7810500" y="125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19461</xdr:rowOff>
    </xdr:from>
    <xdr:ext cx="534377" cy="259045"/>
    <xdr:sp macro="" textlink="">
      <xdr:nvSpPr>
        <xdr:cNvPr id="437" name="テキスト ボックス 436"/>
        <xdr:cNvSpPr txBox="1"/>
      </xdr:nvSpPr>
      <xdr:spPr>
        <a:xfrm>
          <a:off x="7594111" y="123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6901</xdr:rowOff>
    </xdr:from>
    <xdr:to>
      <xdr:col>36</xdr:col>
      <xdr:colOff>165100</xdr:colOff>
      <xdr:row>71</xdr:row>
      <xdr:rowOff>108501</xdr:rowOff>
    </xdr:to>
    <xdr:sp macro="" textlink="">
      <xdr:nvSpPr>
        <xdr:cNvPr id="438" name="楕円 437"/>
        <xdr:cNvSpPr/>
      </xdr:nvSpPr>
      <xdr:spPr>
        <a:xfrm>
          <a:off x="6921500" y="121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125028</xdr:rowOff>
    </xdr:from>
    <xdr:ext cx="534377" cy="259045"/>
    <xdr:sp macro="" textlink="">
      <xdr:nvSpPr>
        <xdr:cNvPr id="439" name="テキスト ボックス 438"/>
        <xdr:cNvSpPr txBox="1"/>
      </xdr:nvSpPr>
      <xdr:spPr>
        <a:xfrm>
          <a:off x="6705111" y="1195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121543</xdr:rowOff>
    </xdr:from>
    <xdr:to>
      <xdr:col>55</xdr:col>
      <xdr:colOff>0</xdr:colOff>
      <xdr:row>98</xdr:row>
      <xdr:rowOff>105034</xdr:rowOff>
    </xdr:to>
    <xdr:cxnSp macro="">
      <xdr:nvCxnSpPr>
        <xdr:cNvPr id="470" name="直線コネクタ 469"/>
        <xdr:cNvCxnSpPr/>
      </xdr:nvCxnSpPr>
      <xdr:spPr>
        <a:xfrm flipV="1">
          <a:off x="9639300" y="16752193"/>
          <a:ext cx="838200" cy="1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1"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99515</xdr:rowOff>
    </xdr:from>
    <xdr:to>
      <xdr:col>50</xdr:col>
      <xdr:colOff>114300</xdr:colOff>
      <xdr:row>98</xdr:row>
      <xdr:rowOff>105034</xdr:rowOff>
    </xdr:to>
    <xdr:cxnSp macro="">
      <xdr:nvCxnSpPr>
        <xdr:cNvPr id="473" name="直線コネクタ 472"/>
        <xdr:cNvCxnSpPr/>
      </xdr:nvCxnSpPr>
      <xdr:spPr>
        <a:xfrm>
          <a:off x="8750300" y="16044365"/>
          <a:ext cx="889000" cy="8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5" name="テキスト ボックス 474"/>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99515</xdr:rowOff>
    </xdr:from>
    <xdr:to>
      <xdr:col>45</xdr:col>
      <xdr:colOff>177800</xdr:colOff>
      <xdr:row>98</xdr:row>
      <xdr:rowOff>140353</xdr:rowOff>
    </xdr:to>
    <xdr:cxnSp macro="">
      <xdr:nvCxnSpPr>
        <xdr:cNvPr id="476" name="直線コネクタ 475"/>
        <xdr:cNvCxnSpPr/>
      </xdr:nvCxnSpPr>
      <xdr:spPr>
        <a:xfrm flipV="1">
          <a:off x="7861300" y="16044365"/>
          <a:ext cx="889000" cy="89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78" name="テキスト ボックス 477"/>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140353</xdr:rowOff>
    </xdr:from>
    <xdr:to>
      <xdr:col>41</xdr:col>
      <xdr:colOff>50800</xdr:colOff>
      <xdr:row>99</xdr:row>
      <xdr:rowOff>79023</xdr:rowOff>
    </xdr:to>
    <xdr:cxnSp macro="">
      <xdr:nvCxnSpPr>
        <xdr:cNvPr id="479" name="直線コネクタ 478"/>
        <xdr:cNvCxnSpPr/>
      </xdr:nvCxnSpPr>
      <xdr:spPr>
        <a:xfrm flipV="1">
          <a:off x="6972300" y="16942453"/>
          <a:ext cx="889000" cy="1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1" name="テキスト ボックス 480"/>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83" name="テキスト ボックス 482"/>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70743</xdr:rowOff>
    </xdr:from>
    <xdr:to>
      <xdr:col>55</xdr:col>
      <xdr:colOff>50800</xdr:colOff>
      <xdr:row>98</xdr:row>
      <xdr:rowOff>893</xdr:rowOff>
    </xdr:to>
    <xdr:sp macro="" textlink="">
      <xdr:nvSpPr>
        <xdr:cNvPr id="489" name="楕円 488"/>
        <xdr:cNvSpPr/>
      </xdr:nvSpPr>
      <xdr:spPr>
        <a:xfrm>
          <a:off x="10426700" y="167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49170</xdr:rowOff>
    </xdr:from>
    <xdr:ext cx="534377" cy="259045"/>
    <xdr:sp macro="" textlink="">
      <xdr:nvSpPr>
        <xdr:cNvPr id="490" name="普通建設事業費 （ うち更新整備　）該当値テキスト"/>
        <xdr:cNvSpPr txBox="1"/>
      </xdr:nvSpPr>
      <xdr:spPr>
        <a:xfrm>
          <a:off x="10528300" y="166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54234</xdr:rowOff>
    </xdr:from>
    <xdr:to>
      <xdr:col>50</xdr:col>
      <xdr:colOff>165100</xdr:colOff>
      <xdr:row>98</xdr:row>
      <xdr:rowOff>155834</xdr:rowOff>
    </xdr:to>
    <xdr:sp macro="" textlink="">
      <xdr:nvSpPr>
        <xdr:cNvPr id="491" name="楕円 490"/>
        <xdr:cNvSpPr/>
      </xdr:nvSpPr>
      <xdr:spPr>
        <a:xfrm>
          <a:off x="9588500" y="168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146961</xdr:rowOff>
    </xdr:from>
    <xdr:ext cx="534377" cy="259045"/>
    <xdr:sp macro="" textlink="">
      <xdr:nvSpPr>
        <xdr:cNvPr id="492" name="テキスト ボックス 491"/>
        <xdr:cNvSpPr txBox="1"/>
      </xdr:nvSpPr>
      <xdr:spPr>
        <a:xfrm>
          <a:off x="9372111" y="1694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48715</xdr:rowOff>
    </xdr:from>
    <xdr:to>
      <xdr:col>46</xdr:col>
      <xdr:colOff>38100</xdr:colOff>
      <xdr:row>93</xdr:row>
      <xdr:rowOff>150315</xdr:rowOff>
    </xdr:to>
    <xdr:sp macro="" textlink="">
      <xdr:nvSpPr>
        <xdr:cNvPr id="493" name="楕円 492"/>
        <xdr:cNvSpPr/>
      </xdr:nvSpPr>
      <xdr:spPr>
        <a:xfrm>
          <a:off x="8699500" y="159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166842</xdr:rowOff>
    </xdr:from>
    <xdr:ext cx="534377" cy="259045"/>
    <xdr:sp macro="" textlink="">
      <xdr:nvSpPr>
        <xdr:cNvPr id="494" name="テキスト ボックス 493"/>
        <xdr:cNvSpPr txBox="1"/>
      </xdr:nvSpPr>
      <xdr:spPr>
        <a:xfrm>
          <a:off x="8483111" y="157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89553</xdr:rowOff>
    </xdr:from>
    <xdr:to>
      <xdr:col>41</xdr:col>
      <xdr:colOff>101600</xdr:colOff>
      <xdr:row>99</xdr:row>
      <xdr:rowOff>19703</xdr:rowOff>
    </xdr:to>
    <xdr:sp macro="" textlink="">
      <xdr:nvSpPr>
        <xdr:cNvPr id="495" name="楕円 494"/>
        <xdr:cNvSpPr/>
      </xdr:nvSpPr>
      <xdr:spPr>
        <a:xfrm>
          <a:off x="7810500" y="168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10830</xdr:rowOff>
    </xdr:from>
    <xdr:ext cx="469744" cy="259045"/>
    <xdr:sp macro="" textlink="">
      <xdr:nvSpPr>
        <xdr:cNvPr id="496" name="テキスト ボックス 495"/>
        <xdr:cNvSpPr txBox="1"/>
      </xdr:nvSpPr>
      <xdr:spPr>
        <a:xfrm>
          <a:off x="7626428" y="1698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28223</xdr:rowOff>
    </xdr:from>
    <xdr:to>
      <xdr:col>36</xdr:col>
      <xdr:colOff>165100</xdr:colOff>
      <xdr:row>99</xdr:row>
      <xdr:rowOff>129823</xdr:rowOff>
    </xdr:to>
    <xdr:sp macro="" textlink="">
      <xdr:nvSpPr>
        <xdr:cNvPr id="497" name="楕円 496"/>
        <xdr:cNvSpPr/>
      </xdr:nvSpPr>
      <xdr:spPr>
        <a:xfrm>
          <a:off x="6921500" y="170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120950</xdr:rowOff>
    </xdr:from>
    <xdr:ext cx="469744" cy="259045"/>
    <xdr:sp macro="" textlink="">
      <xdr:nvSpPr>
        <xdr:cNvPr id="498" name="テキスト ボックス 497"/>
        <xdr:cNvSpPr txBox="1"/>
      </xdr:nvSpPr>
      <xdr:spPr>
        <a:xfrm>
          <a:off x="6737428" y="1709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9" name="直線コネクタ 52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30"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0" name="テキスト ボックス 539"/>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2" name="テキスト ボックス 541"/>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127355</xdr:rowOff>
    </xdr:from>
    <xdr:to>
      <xdr:col>85</xdr:col>
      <xdr:colOff>127000</xdr:colOff>
      <xdr:row>77</xdr:row>
      <xdr:rowOff>147382</xdr:rowOff>
    </xdr:to>
    <xdr:cxnSp macro="">
      <xdr:nvCxnSpPr>
        <xdr:cNvPr id="634" name="直線コネクタ 633"/>
        <xdr:cNvCxnSpPr/>
      </xdr:nvCxnSpPr>
      <xdr:spPr>
        <a:xfrm>
          <a:off x="15481300" y="13329005"/>
          <a:ext cx="8382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5"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86390</xdr:rowOff>
    </xdr:from>
    <xdr:to>
      <xdr:col>81</xdr:col>
      <xdr:colOff>50800</xdr:colOff>
      <xdr:row>77</xdr:row>
      <xdr:rowOff>127355</xdr:rowOff>
    </xdr:to>
    <xdr:cxnSp macro="">
      <xdr:nvCxnSpPr>
        <xdr:cNvPr id="637" name="直線コネクタ 636"/>
        <xdr:cNvCxnSpPr/>
      </xdr:nvCxnSpPr>
      <xdr:spPr>
        <a:xfrm>
          <a:off x="14592300" y="13288040"/>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9" name="テキスト ボックス 638"/>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81316</xdr:rowOff>
    </xdr:from>
    <xdr:to>
      <xdr:col>76</xdr:col>
      <xdr:colOff>114300</xdr:colOff>
      <xdr:row>77</xdr:row>
      <xdr:rowOff>86390</xdr:rowOff>
    </xdr:to>
    <xdr:cxnSp macro="">
      <xdr:nvCxnSpPr>
        <xdr:cNvPr id="640" name="直線コネクタ 639"/>
        <xdr:cNvCxnSpPr/>
      </xdr:nvCxnSpPr>
      <xdr:spPr>
        <a:xfrm>
          <a:off x="13703300" y="13282966"/>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2" name="テキスト ボックス 641"/>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56764</xdr:rowOff>
    </xdr:from>
    <xdr:to>
      <xdr:col>71</xdr:col>
      <xdr:colOff>177800</xdr:colOff>
      <xdr:row>77</xdr:row>
      <xdr:rowOff>81316</xdr:rowOff>
    </xdr:to>
    <xdr:cxnSp macro="">
      <xdr:nvCxnSpPr>
        <xdr:cNvPr id="643" name="直線コネクタ 642"/>
        <xdr:cNvCxnSpPr/>
      </xdr:nvCxnSpPr>
      <xdr:spPr>
        <a:xfrm>
          <a:off x="12814300" y="132584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5" name="テキスト ボックス 644"/>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126171</xdr:rowOff>
    </xdr:from>
    <xdr:ext cx="534377" cy="259045"/>
    <xdr:sp macro="" textlink="">
      <xdr:nvSpPr>
        <xdr:cNvPr id="647" name="テキスト ボックス 646"/>
        <xdr:cNvSpPr txBox="1"/>
      </xdr:nvSpPr>
      <xdr:spPr>
        <a:xfrm>
          <a:off x="12547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96582</xdr:rowOff>
    </xdr:from>
    <xdr:to>
      <xdr:col>85</xdr:col>
      <xdr:colOff>177800</xdr:colOff>
      <xdr:row>78</xdr:row>
      <xdr:rowOff>26732</xdr:rowOff>
    </xdr:to>
    <xdr:sp macro="" textlink="">
      <xdr:nvSpPr>
        <xdr:cNvPr id="653" name="楕円 652"/>
        <xdr:cNvSpPr/>
      </xdr:nvSpPr>
      <xdr:spPr>
        <a:xfrm>
          <a:off x="16268700" y="132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75009</xdr:rowOff>
    </xdr:from>
    <xdr:ext cx="534377" cy="259045"/>
    <xdr:sp macro="" textlink="">
      <xdr:nvSpPr>
        <xdr:cNvPr id="654" name="公債費該当値テキスト"/>
        <xdr:cNvSpPr txBox="1"/>
      </xdr:nvSpPr>
      <xdr:spPr>
        <a:xfrm>
          <a:off x="16370300" y="132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76555</xdr:rowOff>
    </xdr:from>
    <xdr:to>
      <xdr:col>81</xdr:col>
      <xdr:colOff>101600</xdr:colOff>
      <xdr:row>78</xdr:row>
      <xdr:rowOff>6705</xdr:rowOff>
    </xdr:to>
    <xdr:sp macro="" textlink="">
      <xdr:nvSpPr>
        <xdr:cNvPr id="655" name="楕円 654"/>
        <xdr:cNvSpPr/>
      </xdr:nvSpPr>
      <xdr:spPr>
        <a:xfrm>
          <a:off x="15430500" y="132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169282</xdr:rowOff>
    </xdr:from>
    <xdr:ext cx="534377" cy="259045"/>
    <xdr:sp macro="" textlink="">
      <xdr:nvSpPr>
        <xdr:cNvPr id="656" name="テキスト ボックス 655"/>
        <xdr:cNvSpPr txBox="1"/>
      </xdr:nvSpPr>
      <xdr:spPr>
        <a:xfrm>
          <a:off x="15214111" y="1337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35590</xdr:rowOff>
    </xdr:from>
    <xdr:to>
      <xdr:col>76</xdr:col>
      <xdr:colOff>165100</xdr:colOff>
      <xdr:row>77</xdr:row>
      <xdr:rowOff>137190</xdr:rowOff>
    </xdr:to>
    <xdr:sp macro="" textlink="">
      <xdr:nvSpPr>
        <xdr:cNvPr id="657" name="楕円 656"/>
        <xdr:cNvSpPr/>
      </xdr:nvSpPr>
      <xdr:spPr>
        <a:xfrm>
          <a:off x="14541500" y="132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128317</xdr:rowOff>
    </xdr:from>
    <xdr:ext cx="534377" cy="259045"/>
    <xdr:sp macro="" textlink="">
      <xdr:nvSpPr>
        <xdr:cNvPr id="658" name="テキスト ボックス 657"/>
        <xdr:cNvSpPr txBox="1"/>
      </xdr:nvSpPr>
      <xdr:spPr>
        <a:xfrm>
          <a:off x="14325111" y="133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30516</xdr:rowOff>
    </xdr:from>
    <xdr:to>
      <xdr:col>72</xdr:col>
      <xdr:colOff>38100</xdr:colOff>
      <xdr:row>77</xdr:row>
      <xdr:rowOff>132116</xdr:rowOff>
    </xdr:to>
    <xdr:sp macro="" textlink="">
      <xdr:nvSpPr>
        <xdr:cNvPr id="659" name="楕円 658"/>
        <xdr:cNvSpPr/>
      </xdr:nvSpPr>
      <xdr:spPr>
        <a:xfrm>
          <a:off x="13652500" y="1323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123243</xdr:rowOff>
    </xdr:from>
    <xdr:ext cx="534377" cy="259045"/>
    <xdr:sp macro="" textlink="">
      <xdr:nvSpPr>
        <xdr:cNvPr id="660" name="テキスト ボックス 659"/>
        <xdr:cNvSpPr txBox="1"/>
      </xdr:nvSpPr>
      <xdr:spPr>
        <a:xfrm>
          <a:off x="13436111" y="1332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5964</xdr:rowOff>
    </xdr:from>
    <xdr:to>
      <xdr:col>67</xdr:col>
      <xdr:colOff>101600</xdr:colOff>
      <xdr:row>77</xdr:row>
      <xdr:rowOff>107564</xdr:rowOff>
    </xdr:to>
    <xdr:sp macro="" textlink="">
      <xdr:nvSpPr>
        <xdr:cNvPr id="661" name="楕円 660"/>
        <xdr:cNvSpPr/>
      </xdr:nvSpPr>
      <xdr:spPr>
        <a:xfrm>
          <a:off x="12763500" y="13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98691</xdr:rowOff>
    </xdr:from>
    <xdr:ext cx="534377" cy="259045"/>
    <xdr:sp macro="" textlink="">
      <xdr:nvSpPr>
        <xdr:cNvPr id="662" name="テキスト ボックス 661"/>
        <xdr:cNvSpPr txBox="1"/>
      </xdr:nvSpPr>
      <xdr:spPr>
        <a:xfrm>
          <a:off x="12547111" y="13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98487</xdr:rowOff>
    </xdr:from>
    <xdr:to>
      <xdr:col>85</xdr:col>
      <xdr:colOff>127000</xdr:colOff>
      <xdr:row>93</xdr:row>
      <xdr:rowOff>18151</xdr:rowOff>
    </xdr:to>
    <xdr:cxnSp macro="">
      <xdr:nvCxnSpPr>
        <xdr:cNvPr id="693" name="直線コネクタ 692"/>
        <xdr:cNvCxnSpPr/>
      </xdr:nvCxnSpPr>
      <xdr:spPr>
        <a:xfrm flipV="1">
          <a:off x="15481300" y="15871887"/>
          <a:ext cx="838200" cy="9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4" name="積立金平均値テキスト"/>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75431</xdr:rowOff>
    </xdr:from>
    <xdr:to>
      <xdr:col>81</xdr:col>
      <xdr:colOff>50800</xdr:colOff>
      <xdr:row>93</xdr:row>
      <xdr:rowOff>18151</xdr:rowOff>
    </xdr:to>
    <xdr:cxnSp macro="">
      <xdr:nvCxnSpPr>
        <xdr:cNvPr id="696" name="直線コネクタ 695"/>
        <xdr:cNvCxnSpPr/>
      </xdr:nvCxnSpPr>
      <xdr:spPr>
        <a:xfrm>
          <a:off x="14592300" y="15677381"/>
          <a:ext cx="889000" cy="28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8" name="テキスト ボックス 697"/>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75431</xdr:rowOff>
    </xdr:from>
    <xdr:to>
      <xdr:col>76</xdr:col>
      <xdr:colOff>114300</xdr:colOff>
      <xdr:row>93</xdr:row>
      <xdr:rowOff>115534</xdr:rowOff>
    </xdr:to>
    <xdr:cxnSp macro="">
      <xdr:nvCxnSpPr>
        <xdr:cNvPr id="699" name="直線コネクタ 698"/>
        <xdr:cNvCxnSpPr/>
      </xdr:nvCxnSpPr>
      <xdr:spPr>
        <a:xfrm flipV="1">
          <a:off x="13703300" y="15677381"/>
          <a:ext cx="889000" cy="38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1" name="テキスト ボックス 700"/>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115534</xdr:rowOff>
    </xdr:from>
    <xdr:to>
      <xdr:col>71</xdr:col>
      <xdr:colOff>177800</xdr:colOff>
      <xdr:row>95</xdr:row>
      <xdr:rowOff>102764</xdr:rowOff>
    </xdr:to>
    <xdr:cxnSp macro="">
      <xdr:nvCxnSpPr>
        <xdr:cNvPr id="702" name="直線コネクタ 701"/>
        <xdr:cNvCxnSpPr/>
      </xdr:nvCxnSpPr>
      <xdr:spPr>
        <a:xfrm flipV="1">
          <a:off x="12814300" y="16060384"/>
          <a:ext cx="889000" cy="3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4" name="テキスト ボックス 703"/>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6" name="テキスト ボックス 705"/>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47687</xdr:rowOff>
    </xdr:from>
    <xdr:to>
      <xdr:col>85</xdr:col>
      <xdr:colOff>177800</xdr:colOff>
      <xdr:row>92</xdr:row>
      <xdr:rowOff>149287</xdr:rowOff>
    </xdr:to>
    <xdr:sp macro="" textlink="">
      <xdr:nvSpPr>
        <xdr:cNvPr id="712" name="楕円 711"/>
        <xdr:cNvSpPr/>
      </xdr:nvSpPr>
      <xdr:spPr>
        <a:xfrm>
          <a:off x="16268700" y="158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70564</xdr:rowOff>
    </xdr:from>
    <xdr:ext cx="534377" cy="259045"/>
    <xdr:sp macro="" textlink="">
      <xdr:nvSpPr>
        <xdr:cNvPr id="713" name="積立金該当値テキスト"/>
        <xdr:cNvSpPr txBox="1"/>
      </xdr:nvSpPr>
      <xdr:spPr>
        <a:xfrm>
          <a:off x="16370300" y="156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138801</xdr:rowOff>
    </xdr:from>
    <xdr:to>
      <xdr:col>81</xdr:col>
      <xdr:colOff>101600</xdr:colOff>
      <xdr:row>93</xdr:row>
      <xdr:rowOff>68951</xdr:rowOff>
    </xdr:to>
    <xdr:sp macro="" textlink="">
      <xdr:nvSpPr>
        <xdr:cNvPr id="714" name="楕円 713"/>
        <xdr:cNvSpPr/>
      </xdr:nvSpPr>
      <xdr:spPr>
        <a:xfrm>
          <a:off x="15430500" y="1591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85478</xdr:rowOff>
    </xdr:from>
    <xdr:ext cx="534377" cy="259045"/>
    <xdr:sp macro="" textlink="">
      <xdr:nvSpPr>
        <xdr:cNvPr id="715" name="テキスト ボックス 714"/>
        <xdr:cNvSpPr txBox="1"/>
      </xdr:nvSpPr>
      <xdr:spPr>
        <a:xfrm>
          <a:off x="15214111" y="156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24631</xdr:rowOff>
    </xdr:from>
    <xdr:to>
      <xdr:col>76</xdr:col>
      <xdr:colOff>165100</xdr:colOff>
      <xdr:row>91</xdr:row>
      <xdr:rowOff>126231</xdr:rowOff>
    </xdr:to>
    <xdr:sp macro="" textlink="">
      <xdr:nvSpPr>
        <xdr:cNvPr id="716" name="楕円 715"/>
        <xdr:cNvSpPr/>
      </xdr:nvSpPr>
      <xdr:spPr>
        <a:xfrm>
          <a:off x="14541500" y="1562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142758</xdr:rowOff>
    </xdr:from>
    <xdr:ext cx="534377" cy="259045"/>
    <xdr:sp macro="" textlink="">
      <xdr:nvSpPr>
        <xdr:cNvPr id="717" name="テキスト ボックス 716"/>
        <xdr:cNvSpPr txBox="1"/>
      </xdr:nvSpPr>
      <xdr:spPr>
        <a:xfrm>
          <a:off x="14325111" y="154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64734</xdr:rowOff>
    </xdr:from>
    <xdr:to>
      <xdr:col>72</xdr:col>
      <xdr:colOff>38100</xdr:colOff>
      <xdr:row>93</xdr:row>
      <xdr:rowOff>166334</xdr:rowOff>
    </xdr:to>
    <xdr:sp macro="" textlink="">
      <xdr:nvSpPr>
        <xdr:cNvPr id="718" name="楕円 717"/>
        <xdr:cNvSpPr/>
      </xdr:nvSpPr>
      <xdr:spPr>
        <a:xfrm>
          <a:off x="13652500" y="1600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11411</xdr:rowOff>
    </xdr:from>
    <xdr:ext cx="534377" cy="259045"/>
    <xdr:sp macro="" textlink="">
      <xdr:nvSpPr>
        <xdr:cNvPr id="719" name="テキスト ボックス 718"/>
        <xdr:cNvSpPr txBox="1"/>
      </xdr:nvSpPr>
      <xdr:spPr>
        <a:xfrm>
          <a:off x="13436111" y="1578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51964</xdr:rowOff>
    </xdr:from>
    <xdr:to>
      <xdr:col>67</xdr:col>
      <xdr:colOff>101600</xdr:colOff>
      <xdr:row>95</xdr:row>
      <xdr:rowOff>153564</xdr:rowOff>
    </xdr:to>
    <xdr:sp macro="" textlink="">
      <xdr:nvSpPr>
        <xdr:cNvPr id="720" name="楕円 719"/>
        <xdr:cNvSpPr/>
      </xdr:nvSpPr>
      <xdr:spPr>
        <a:xfrm>
          <a:off x="12763500" y="163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170091</xdr:rowOff>
    </xdr:from>
    <xdr:ext cx="534377" cy="259045"/>
    <xdr:sp macro="" textlink="">
      <xdr:nvSpPr>
        <xdr:cNvPr id="721" name="テキスト ボックス 720"/>
        <xdr:cNvSpPr txBox="1"/>
      </xdr:nvSpPr>
      <xdr:spPr>
        <a:xfrm>
          <a:off x="12547111" y="161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165481</xdr:rowOff>
    </xdr:from>
    <xdr:to>
      <xdr:col>116</xdr:col>
      <xdr:colOff>63500</xdr:colOff>
      <xdr:row>38</xdr:row>
      <xdr:rowOff>52070</xdr:rowOff>
    </xdr:to>
    <xdr:cxnSp macro="">
      <xdr:nvCxnSpPr>
        <xdr:cNvPr id="750" name="直線コネクタ 749"/>
        <xdr:cNvCxnSpPr/>
      </xdr:nvCxnSpPr>
      <xdr:spPr>
        <a:xfrm flipV="1">
          <a:off x="21323300" y="6509131"/>
          <a:ext cx="8382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469744" cy="259045"/>
    <xdr:sp macro="" textlink="">
      <xdr:nvSpPr>
        <xdr:cNvPr id="751" name="投資及び出資金平均値テキスト"/>
        <xdr:cNvSpPr txBox="1"/>
      </xdr:nvSpPr>
      <xdr:spPr>
        <a:xfrm>
          <a:off x="22212300" y="646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92329</xdr:rowOff>
    </xdr:from>
    <xdr:to>
      <xdr:col>111</xdr:col>
      <xdr:colOff>177800</xdr:colOff>
      <xdr:row>38</xdr:row>
      <xdr:rowOff>52070</xdr:rowOff>
    </xdr:to>
    <xdr:cxnSp macro="">
      <xdr:nvCxnSpPr>
        <xdr:cNvPr id="753" name="直線コネクタ 752"/>
        <xdr:cNvCxnSpPr/>
      </xdr:nvCxnSpPr>
      <xdr:spPr>
        <a:xfrm>
          <a:off x="20434300" y="6435979"/>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5" name="テキスト ボックス 754"/>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92329</xdr:rowOff>
    </xdr:from>
    <xdr:to>
      <xdr:col>107</xdr:col>
      <xdr:colOff>50800</xdr:colOff>
      <xdr:row>38</xdr:row>
      <xdr:rowOff>141097</xdr:rowOff>
    </xdr:to>
    <xdr:cxnSp macro="">
      <xdr:nvCxnSpPr>
        <xdr:cNvPr id="756" name="直線コネクタ 755"/>
        <xdr:cNvCxnSpPr/>
      </xdr:nvCxnSpPr>
      <xdr:spPr>
        <a:xfrm flipV="1">
          <a:off x="19545300" y="6435979"/>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75709</xdr:rowOff>
    </xdr:from>
    <xdr:ext cx="469744" cy="259045"/>
    <xdr:sp macro="" textlink="">
      <xdr:nvSpPr>
        <xdr:cNvPr id="758" name="テキスト ボックス 757"/>
        <xdr:cNvSpPr txBox="1"/>
      </xdr:nvSpPr>
      <xdr:spPr>
        <a:xfrm>
          <a:off x="20199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141097</xdr:rowOff>
    </xdr:from>
    <xdr:to>
      <xdr:col>102</xdr:col>
      <xdr:colOff>114300</xdr:colOff>
      <xdr:row>38</xdr:row>
      <xdr:rowOff>160655</xdr:rowOff>
    </xdr:to>
    <xdr:cxnSp macro="">
      <xdr:nvCxnSpPr>
        <xdr:cNvPr id="759" name="直線コネクタ 758"/>
        <xdr:cNvCxnSpPr/>
      </xdr:nvCxnSpPr>
      <xdr:spPr>
        <a:xfrm flipV="1">
          <a:off x="18656300" y="6656197"/>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0" name="フローチャート: 判断 759"/>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1" name="テキスト ボックス 760"/>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3" name="テキスト ボックス 762"/>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114681</xdr:rowOff>
    </xdr:from>
    <xdr:to>
      <xdr:col>116</xdr:col>
      <xdr:colOff>114300</xdr:colOff>
      <xdr:row>38</xdr:row>
      <xdr:rowOff>44831</xdr:rowOff>
    </xdr:to>
    <xdr:sp macro="" textlink="">
      <xdr:nvSpPr>
        <xdr:cNvPr id="769" name="楕円 768"/>
        <xdr:cNvSpPr/>
      </xdr:nvSpPr>
      <xdr:spPr>
        <a:xfrm>
          <a:off x="22110700" y="64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137558</xdr:rowOff>
    </xdr:from>
    <xdr:ext cx="469744" cy="259045"/>
    <xdr:sp macro="" textlink="">
      <xdr:nvSpPr>
        <xdr:cNvPr id="770" name="投資及び出資金該当値テキスト"/>
        <xdr:cNvSpPr txBox="1"/>
      </xdr:nvSpPr>
      <xdr:spPr>
        <a:xfrm>
          <a:off x="22212300" y="630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1270</xdr:rowOff>
    </xdr:from>
    <xdr:to>
      <xdr:col>112</xdr:col>
      <xdr:colOff>38100</xdr:colOff>
      <xdr:row>38</xdr:row>
      <xdr:rowOff>102870</xdr:rowOff>
    </xdr:to>
    <xdr:sp macro="" textlink="">
      <xdr:nvSpPr>
        <xdr:cNvPr id="771" name="楕円 770"/>
        <xdr:cNvSpPr/>
      </xdr:nvSpPr>
      <xdr:spPr>
        <a:xfrm>
          <a:off x="21272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93997</xdr:rowOff>
    </xdr:from>
    <xdr:ext cx="469744" cy="259045"/>
    <xdr:sp macro="" textlink="">
      <xdr:nvSpPr>
        <xdr:cNvPr id="772" name="テキスト ボックス 771"/>
        <xdr:cNvSpPr txBox="1"/>
      </xdr:nvSpPr>
      <xdr:spPr>
        <a:xfrm>
          <a:off x="21088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41529</xdr:rowOff>
    </xdr:from>
    <xdr:to>
      <xdr:col>107</xdr:col>
      <xdr:colOff>101600</xdr:colOff>
      <xdr:row>37</xdr:row>
      <xdr:rowOff>143129</xdr:rowOff>
    </xdr:to>
    <xdr:sp macro="" textlink="">
      <xdr:nvSpPr>
        <xdr:cNvPr id="773" name="楕円 772"/>
        <xdr:cNvSpPr/>
      </xdr:nvSpPr>
      <xdr:spPr>
        <a:xfrm>
          <a:off x="20383500" y="63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159656</xdr:rowOff>
    </xdr:from>
    <xdr:ext cx="469744" cy="259045"/>
    <xdr:sp macro="" textlink="">
      <xdr:nvSpPr>
        <xdr:cNvPr id="774" name="テキスト ボックス 773"/>
        <xdr:cNvSpPr txBox="1"/>
      </xdr:nvSpPr>
      <xdr:spPr>
        <a:xfrm>
          <a:off x="20199428" y="616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90297</xdr:rowOff>
    </xdr:from>
    <xdr:to>
      <xdr:col>102</xdr:col>
      <xdr:colOff>165100</xdr:colOff>
      <xdr:row>39</xdr:row>
      <xdr:rowOff>20447</xdr:rowOff>
    </xdr:to>
    <xdr:sp macro="" textlink="">
      <xdr:nvSpPr>
        <xdr:cNvPr id="775" name="楕円 774"/>
        <xdr:cNvSpPr/>
      </xdr:nvSpPr>
      <xdr:spPr>
        <a:xfrm>
          <a:off x="19494500" y="66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11574</xdr:rowOff>
    </xdr:from>
    <xdr:ext cx="378565" cy="259045"/>
    <xdr:sp macro="" textlink="">
      <xdr:nvSpPr>
        <xdr:cNvPr id="776" name="テキスト ボックス 775"/>
        <xdr:cNvSpPr txBox="1"/>
      </xdr:nvSpPr>
      <xdr:spPr>
        <a:xfrm>
          <a:off x="19356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109855</xdr:rowOff>
    </xdr:from>
    <xdr:to>
      <xdr:col>98</xdr:col>
      <xdr:colOff>38100</xdr:colOff>
      <xdr:row>39</xdr:row>
      <xdr:rowOff>40005</xdr:rowOff>
    </xdr:to>
    <xdr:sp macro="" textlink="">
      <xdr:nvSpPr>
        <xdr:cNvPr id="777" name="楕円 776"/>
        <xdr:cNvSpPr/>
      </xdr:nvSpPr>
      <xdr:spPr>
        <a:xfrm>
          <a:off x="18605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31132</xdr:rowOff>
    </xdr:from>
    <xdr:ext cx="378565" cy="259045"/>
    <xdr:sp macro="" textlink="">
      <xdr:nvSpPr>
        <xdr:cNvPr id="778" name="テキスト ボックス 777"/>
        <xdr:cNvSpPr txBox="1"/>
      </xdr:nvSpPr>
      <xdr:spPr>
        <a:xfrm>
          <a:off x="18467017" y="671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139471</xdr:rowOff>
    </xdr:from>
    <xdr:to>
      <xdr:col>116</xdr:col>
      <xdr:colOff>63500</xdr:colOff>
      <xdr:row>58</xdr:row>
      <xdr:rowOff>139654</xdr:rowOff>
    </xdr:to>
    <xdr:cxnSp macro="">
      <xdr:nvCxnSpPr>
        <xdr:cNvPr id="805" name="直線コネクタ 804"/>
        <xdr:cNvCxnSpPr/>
      </xdr:nvCxnSpPr>
      <xdr:spPr>
        <a:xfrm>
          <a:off x="21323300" y="1008357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6"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139471</xdr:rowOff>
    </xdr:from>
    <xdr:to>
      <xdr:col>111</xdr:col>
      <xdr:colOff>177800</xdr:colOff>
      <xdr:row>58</xdr:row>
      <xdr:rowOff>139700</xdr:rowOff>
    </xdr:to>
    <xdr:cxnSp macro="">
      <xdr:nvCxnSpPr>
        <xdr:cNvPr id="808" name="直線コネクタ 807"/>
        <xdr:cNvCxnSpPr/>
      </xdr:nvCxnSpPr>
      <xdr:spPr>
        <a:xfrm flipV="1">
          <a:off x="20434300" y="10083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0" name="テキスト ボックス 809"/>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3" name="テキスト ボックス 812"/>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136088</xdr:rowOff>
    </xdr:from>
    <xdr:to>
      <xdr:col>102</xdr:col>
      <xdr:colOff>114300</xdr:colOff>
      <xdr:row>58</xdr:row>
      <xdr:rowOff>139700</xdr:rowOff>
    </xdr:to>
    <xdr:cxnSp macro="">
      <xdr:nvCxnSpPr>
        <xdr:cNvPr id="814" name="直線コネクタ 813"/>
        <xdr:cNvCxnSpPr/>
      </xdr:nvCxnSpPr>
      <xdr:spPr>
        <a:xfrm>
          <a:off x="18656300" y="10080188"/>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5" name="フローチャート: 判断 814"/>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6" name="テキスト ボックス 815"/>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7" name="フローチャート: 判断 816"/>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8" name="テキスト ボックス 817"/>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88854</xdr:rowOff>
    </xdr:from>
    <xdr:to>
      <xdr:col>116</xdr:col>
      <xdr:colOff>114300</xdr:colOff>
      <xdr:row>59</xdr:row>
      <xdr:rowOff>19004</xdr:rowOff>
    </xdr:to>
    <xdr:sp macro="" textlink="">
      <xdr:nvSpPr>
        <xdr:cNvPr id="824" name="楕円 823"/>
        <xdr:cNvSpPr/>
      </xdr:nvSpPr>
      <xdr:spPr>
        <a:xfrm>
          <a:off x="221107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3781</xdr:rowOff>
    </xdr:from>
    <xdr:ext cx="249299" cy="259045"/>
    <xdr:sp macro="" textlink="">
      <xdr:nvSpPr>
        <xdr:cNvPr id="825" name="貸付金該当値テキスト"/>
        <xdr:cNvSpPr txBox="1"/>
      </xdr:nvSpPr>
      <xdr:spPr>
        <a:xfrm>
          <a:off x="22212300" y="9947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88671</xdr:rowOff>
    </xdr:from>
    <xdr:to>
      <xdr:col>112</xdr:col>
      <xdr:colOff>38100</xdr:colOff>
      <xdr:row>59</xdr:row>
      <xdr:rowOff>18821</xdr:rowOff>
    </xdr:to>
    <xdr:sp macro="" textlink="">
      <xdr:nvSpPr>
        <xdr:cNvPr id="826" name="楕円 825"/>
        <xdr:cNvSpPr/>
      </xdr:nvSpPr>
      <xdr:spPr>
        <a:xfrm>
          <a:off x="21272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9948</xdr:rowOff>
    </xdr:from>
    <xdr:ext cx="249299" cy="259045"/>
    <xdr:sp macro="" textlink="">
      <xdr:nvSpPr>
        <xdr:cNvPr id="827" name="テキスト ボックス 826"/>
        <xdr:cNvSpPr txBox="1"/>
      </xdr:nvSpPr>
      <xdr:spPr>
        <a:xfrm>
          <a:off x="21198650"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9" name="テキスト ボックス 82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1" name="テキスト ボックス 83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85288</xdr:rowOff>
    </xdr:from>
    <xdr:to>
      <xdr:col>98</xdr:col>
      <xdr:colOff>38100</xdr:colOff>
      <xdr:row>59</xdr:row>
      <xdr:rowOff>15438</xdr:rowOff>
    </xdr:to>
    <xdr:sp macro="" textlink="">
      <xdr:nvSpPr>
        <xdr:cNvPr id="832" name="楕円 831"/>
        <xdr:cNvSpPr/>
      </xdr:nvSpPr>
      <xdr:spPr>
        <a:xfrm>
          <a:off x="186055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6565</xdr:rowOff>
    </xdr:from>
    <xdr:ext cx="313932" cy="259045"/>
    <xdr:sp macro="" textlink="">
      <xdr:nvSpPr>
        <xdr:cNvPr id="833" name="テキスト ボックス 832"/>
        <xdr:cNvSpPr txBox="1"/>
      </xdr:nvSpPr>
      <xdr:spPr>
        <a:xfrm>
          <a:off x="18499333" y="10122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89179</xdr:rowOff>
    </xdr:from>
    <xdr:to>
      <xdr:col>116</xdr:col>
      <xdr:colOff>63500</xdr:colOff>
      <xdr:row>77</xdr:row>
      <xdr:rowOff>19751</xdr:rowOff>
    </xdr:to>
    <xdr:cxnSp macro="">
      <xdr:nvCxnSpPr>
        <xdr:cNvPr id="865" name="直線コネクタ 864"/>
        <xdr:cNvCxnSpPr/>
      </xdr:nvCxnSpPr>
      <xdr:spPr>
        <a:xfrm>
          <a:off x="21323300" y="13119379"/>
          <a:ext cx="838200" cy="10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55019</xdr:rowOff>
    </xdr:from>
    <xdr:ext cx="534377" cy="259045"/>
    <xdr:sp macro="" textlink="">
      <xdr:nvSpPr>
        <xdr:cNvPr id="866" name="繰出金平均値テキスト"/>
        <xdr:cNvSpPr txBox="1"/>
      </xdr:nvSpPr>
      <xdr:spPr>
        <a:xfrm>
          <a:off x="22212300" y="12742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89179</xdr:rowOff>
    </xdr:from>
    <xdr:to>
      <xdr:col>111</xdr:col>
      <xdr:colOff>177800</xdr:colOff>
      <xdr:row>76</xdr:row>
      <xdr:rowOff>135128</xdr:rowOff>
    </xdr:to>
    <xdr:cxnSp macro="">
      <xdr:nvCxnSpPr>
        <xdr:cNvPr id="868" name="直線コネクタ 867"/>
        <xdr:cNvCxnSpPr/>
      </xdr:nvCxnSpPr>
      <xdr:spPr>
        <a:xfrm flipV="1">
          <a:off x="20434300" y="13119379"/>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70" name="テキスト ボックス 869"/>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168830</xdr:rowOff>
    </xdr:from>
    <xdr:to>
      <xdr:col>107</xdr:col>
      <xdr:colOff>50800</xdr:colOff>
      <xdr:row>76</xdr:row>
      <xdr:rowOff>135128</xdr:rowOff>
    </xdr:to>
    <xdr:cxnSp macro="">
      <xdr:nvCxnSpPr>
        <xdr:cNvPr id="871" name="直線コネクタ 870"/>
        <xdr:cNvCxnSpPr/>
      </xdr:nvCxnSpPr>
      <xdr:spPr>
        <a:xfrm>
          <a:off x="19545300" y="13027580"/>
          <a:ext cx="889000" cy="1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45178</xdr:rowOff>
    </xdr:from>
    <xdr:ext cx="534377" cy="259045"/>
    <xdr:sp macro="" textlink="">
      <xdr:nvSpPr>
        <xdr:cNvPr id="873" name="テキスト ボックス 872"/>
        <xdr:cNvSpPr txBox="1"/>
      </xdr:nvSpPr>
      <xdr:spPr>
        <a:xfrm>
          <a:off x="20167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168830</xdr:rowOff>
    </xdr:from>
    <xdr:to>
      <xdr:col>102</xdr:col>
      <xdr:colOff>114300</xdr:colOff>
      <xdr:row>76</xdr:row>
      <xdr:rowOff>148551</xdr:rowOff>
    </xdr:to>
    <xdr:cxnSp macro="">
      <xdr:nvCxnSpPr>
        <xdr:cNvPr id="874" name="直線コネクタ 873"/>
        <xdr:cNvCxnSpPr/>
      </xdr:nvCxnSpPr>
      <xdr:spPr>
        <a:xfrm flipV="1">
          <a:off x="18656300" y="13027580"/>
          <a:ext cx="889000" cy="15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5" name="フローチャート: 判断 874"/>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84726</xdr:rowOff>
    </xdr:from>
    <xdr:ext cx="534377" cy="259045"/>
    <xdr:sp macro="" textlink="">
      <xdr:nvSpPr>
        <xdr:cNvPr id="876" name="テキスト ボックス 875"/>
        <xdr:cNvSpPr txBox="1"/>
      </xdr:nvSpPr>
      <xdr:spPr>
        <a:xfrm>
          <a:off x="19278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7" name="フローチャート: 判断 876"/>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37504</xdr:rowOff>
    </xdr:from>
    <xdr:ext cx="534377" cy="259045"/>
    <xdr:sp macro="" textlink="">
      <xdr:nvSpPr>
        <xdr:cNvPr id="878" name="テキスト ボックス 877"/>
        <xdr:cNvSpPr txBox="1"/>
      </xdr:nvSpPr>
      <xdr:spPr>
        <a:xfrm>
          <a:off x="18389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140401</xdr:rowOff>
    </xdr:from>
    <xdr:to>
      <xdr:col>116</xdr:col>
      <xdr:colOff>114300</xdr:colOff>
      <xdr:row>77</xdr:row>
      <xdr:rowOff>70551</xdr:rowOff>
    </xdr:to>
    <xdr:sp macro="" textlink="">
      <xdr:nvSpPr>
        <xdr:cNvPr id="884" name="楕円 883"/>
        <xdr:cNvSpPr/>
      </xdr:nvSpPr>
      <xdr:spPr>
        <a:xfrm>
          <a:off x="22110700" y="131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118828</xdr:rowOff>
    </xdr:from>
    <xdr:ext cx="534377" cy="259045"/>
    <xdr:sp macro="" textlink="">
      <xdr:nvSpPr>
        <xdr:cNvPr id="885" name="繰出金該当値テキスト"/>
        <xdr:cNvSpPr txBox="1"/>
      </xdr:nvSpPr>
      <xdr:spPr>
        <a:xfrm>
          <a:off x="22212300" y="131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38379</xdr:rowOff>
    </xdr:from>
    <xdr:to>
      <xdr:col>112</xdr:col>
      <xdr:colOff>38100</xdr:colOff>
      <xdr:row>76</xdr:row>
      <xdr:rowOff>139979</xdr:rowOff>
    </xdr:to>
    <xdr:sp macro="" textlink="">
      <xdr:nvSpPr>
        <xdr:cNvPr id="886" name="楕円 885"/>
        <xdr:cNvSpPr/>
      </xdr:nvSpPr>
      <xdr:spPr>
        <a:xfrm>
          <a:off x="21272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131106</xdr:rowOff>
    </xdr:from>
    <xdr:ext cx="534377" cy="259045"/>
    <xdr:sp macro="" textlink="">
      <xdr:nvSpPr>
        <xdr:cNvPr id="887" name="テキスト ボックス 886"/>
        <xdr:cNvSpPr txBox="1"/>
      </xdr:nvSpPr>
      <xdr:spPr>
        <a:xfrm>
          <a:off x="21056111" y="13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84328</xdr:rowOff>
    </xdr:from>
    <xdr:to>
      <xdr:col>107</xdr:col>
      <xdr:colOff>101600</xdr:colOff>
      <xdr:row>77</xdr:row>
      <xdr:rowOff>14478</xdr:rowOff>
    </xdr:to>
    <xdr:sp macro="" textlink="">
      <xdr:nvSpPr>
        <xdr:cNvPr id="888" name="楕円 887"/>
        <xdr:cNvSpPr/>
      </xdr:nvSpPr>
      <xdr:spPr>
        <a:xfrm>
          <a:off x="203835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5605</xdr:rowOff>
    </xdr:from>
    <xdr:ext cx="534377" cy="259045"/>
    <xdr:sp macro="" textlink="">
      <xdr:nvSpPr>
        <xdr:cNvPr id="889" name="テキスト ボックス 888"/>
        <xdr:cNvSpPr txBox="1"/>
      </xdr:nvSpPr>
      <xdr:spPr>
        <a:xfrm>
          <a:off x="20167111" y="132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118030</xdr:rowOff>
    </xdr:from>
    <xdr:to>
      <xdr:col>102</xdr:col>
      <xdr:colOff>165100</xdr:colOff>
      <xdr:row>76</xdr:row>
      <xdr:rowOff>48180</xdr:rowOff>
    </xdr:to>
    <xdr:sp macro="" textlink="">
      <xdr:nvSpPr>
        <xdr:cNvPr id="890" name="楕円 889"/>
        <xdr:cNvSpPr/>
      </xdr:nvSpPr>
      <xdr:spPr>
        <a:xfrm>
          <a:off x="19494500" y="129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39307</xdr:rowOff>
    </xdr:from>
    <xdr:ext cx="534377" cy="259045"/>
    <xdr:sp macro="" textlink="">
      <xdr:nvSpPr>
        <xdr:cNvPr id="891" name="テキスト ボックス 890"/>
        <xdr:cNvSpPr txBox="1"/>
      </xdr:nvSpPr>
      <xdr:spPr>
        <a:xfrm>
          <a:off x="19278111" y="130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97751</xdr:rowOff>
    </xdr:from>
    <xdr:to>
      <xdr:col>98</xdr:col>
      <xdr:colOff>38100</xdr:colOff>
      <xdr:row>77</xdr:row>
      <xdr:rowOff>27901</xdr:rowOff>
    </xdr:to>
    <xdr:sp macro="" textlink="">
      <xdr:nvSpPr>
        <xdr:cNvPr id="892" name="楕円 891"/>
        <xdr:cNvSpPr/>
      </xdr:nvSpPr>
      <xdr:spPr>
        <a:xfrm>
          <a:off x="18605500" y="131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19028</xdr:rowOff>
    </xdr:from>
    <xdr:ext cx="534377" cy="259045"/>
    <xdr:sp macro="" textlink="">
      <xdr:nvSpPr>
        <xdr:cNvPr id="893" name="テキスト ボックス 892"/>
        <xdr:cNvSpPr txBox="1"/>
      </xdr:nvSpPr>
      <xdr:spPr>
        <a:xfrm>
          <a:off x="18389111" y="132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のうち類似団体及び沖縄県平均と比較して高い状況にある構成項目としては、扶助費、普通建設事業費（うち新規整備）及び積立金がある。普通建設事業については、モノレール延長整備に係るものであり、令和元年度の開業に合わせて行っていることから一時的に著しい増加を見せているが、次年度以降は規模縮小の予定である。また、積立金については、沖縄振興特別推進交付金を活用した特定駐留軍用地等内取得事業基金積立金の影響が大きい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年度の事業完了を予定していることから令和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大きく規模が縮小する見込みである。扶助費については、待機児童対策に関連した認定こども園給付事業運営負担金や生活保護費の増により増加している。扶助費については保育や障害福祉のニーズが高く、今後も類似団体の平均額を上回る傾向が続くものとみ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114,531
113,429
19.48
54,852,055
53,324,606
866,381
22,376,337
37,502,219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7874</xdr:rowOff>
    </xdr:from>
    <xdr:to>
      <xdr:col>24</xdr:col>
      <xdr:colOff>63500</xdr:colOff>
      <xdr:row>35</xdr:row>
      <xdr:rowOff>20066</xdr:rowOff>
    </xdr:to>
    <xdr:cxnSp macro="">
      <xdr:nvCxnSpPr>
        <xdr:cNvPr id="61" name="直線コネクタ 60"/>
        <xdr:cNvCxnSpPr/>
      </xdr:nvCxnSpPr>
      <xdr:spPr>
        <a:xfrm flipV="1">
          <a:off x="3797300" y="600862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20066</xdr:rowOff>
    </xdr:from>
    <xdr:to>
      <xdr:col>19</xdr:col>
      <xdr:colOff>177800</xdr:colOff>
      <xdr:row>35</xdr:row>
      <xdr:rowOff>122936</xdr:rowOff>
    </xdr:to>
    <xdr:cxnSp macro="">
      <xdr:nvCxnSpPr>
        <xdr:cNvPr id="64" name="直線コネクタ 63"/>
        <xdr:cNvCxnSpPr/>
      </xdr:nvCxnSpPr>
      <xdr:spPr>
        <a:xfrm flipV="1">
          <a:off x="2908300" y="602081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135128</xdr:rowOff>
    </xdr:from>
    <xdr:to>
      <xdr:col>15</xdr:col>
      <xdr:colOff>50800</xdr:colOff>
      <xdr:row>35</xdr:row>
      <xdr:rowOff>122936</xdr:rowOff>
    </xdr:to>
    <xdr:cxnSp macro="">
      <xdr:nvCxnSpPr>
        <xdr:cNvPr id="67" name="直線コネクタ 66"/>
        <xdr:cNvCxnSpPr/>
      </xdr:nvCxnSpPr>
      <xdr:spPr>
        <a:xfrm>
          <a:off x="2019300" y="5792978"/>
          <a:ext cx="8890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135128</xdr:rowOff>
    </xdr:from>
    <xdr:to>
      <xdr:col>10</xdr:col>
      <xdr:colOff>114300</xdr:colOff>
      <xdr:row>34</xdr:row>
      <xdr:rowOff>72644</xdr:rowOff>
    </xdr:to>
    <xdr:cxnSp macro="">
      <xdr:nvCxnSpPr>
        <xdr:cNvPr id="70" name="直線コネクタ 69"/>
        <xdr:cNvCxnSpPr/>
      </xdr:nvCxnSpPr>
      <xdr:spPr>
        <a:xfrm flipV="1">
          <a:off x="1130300" y="5792978"/>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128524</xdr:rowOff>
    </xdr:from>
    <xdr:to>
      <xdr:col>24</xdr:col>
      <xdr:colOff>114300</xdr:colOff>
      <xdr:row>35</xdr:row>
      <xdr:rowOff>58674</xdr:rowOff>
    </xdr:to>
    <xdr:sp macro="" textlink="">
      <xdr:nvSpPr>
        <xdr:cNvPr id="80" name="楕円 79"/>
        <xdr:cNvSpPr/>
      </xdr:nvSpPr>
      <xdr:spPr>
        <a:xfrm>
          <a:off x="45847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151401</xdr:rowOff>
    </xdr:from>
    <xdr:ext cx="469744" cy="259045"/>
    <xdr:sp macro="" textlink="">
      <xdr:nvSpPr>
        <xdr:cNvPr id="81" name="議会費該当値テキスト"/>
        <xdr:cNvSpPr txBox="1"/>
      </xdr:nvSpPr>
      <xdr:spPr>
        <a:xfrm>
          <a:off x="4686300" y="580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140716</xdr:rowOff>
    </xdr:from>
    <xdr:to>
      <xdr:col>20</xdr:col>
      <xdr:colOff>38100</xdr:colOff>
      <xdr:row>35</xdr:row>
      <xdr:rowOff>70866</xdr:rowOff>
    </xdr:to>
    <xdr:sp macro="" textlink="">
      <xdr:nvSpPr>
        <xdr:cNvPr id="82" name="楕円 81"/>
        <xdr:cNvSpPr/>
      </xdr:nvSpPr>
      <xdr:spPr>
        <a:xfrm>
          <a:off x="3746500" y="59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83" name="テキスト ボックス 82"/>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72136</xdr:rowOff>
    </xdr:from>
    <xdr:to>
      <xdr:col>15</xdr:col>
      <xdr:colOff>101600</xdr:colOff>
      <xdr:row>36</xdr:row>
      <xdr:rowOff>2286</xdr:rowOff>
    </xdr:to>
    <xdr:sp macro="" textlink="">
      <xdr:nvSpPr>
        <xdr:cNvPr id="84" name="楕円 83"/>
        <xdr:cNvSpPr/>
      </xdr:nvSpPr>
      <xdr:spPr>
        <a:xfrm>
          <a:off x="2857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18813</xdr:rowOff>
    </xdr:from>
    <xdr:ext cx="469744" cy="259045"/>
    <xdr:sp macro="" textlink="">
      <xdr:nvSpPr>
        <xdr:cNvPr id="85" name="テキスト ボックス 84"/>
        <xdr:cNvSpPr txBox="1"/>
      </xdr:nvSpPr>
      <xdr:spPr>
        <a:xfrm>
          <a:off x="2673428"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84328</xdr:rowOff>
    </xdr:from>
    <xdr:to>
      <xdr:col>10</xdr:col>
      <xdr:colOff>165100</xdr:colOff>
      <xdr:row>34</xdr:row>
      <xdr:rowOff>14478</xdr:rowOff>
    </xdr:to>
    <xdr:sp macro="" textlink="">
      <xdr:nvSpPr>
        <xdr:cNvPr id="86" name="楕円 85"/>
        <xdr:cNvSpPr/>
      </xdr:nvSpPr>
      <xdr:spPr>
        <a:xfrm>
          <a:off x="1968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31005</xdr:rowOff>
    </xdr:from>
    <xdr:ext cx="469744" cy="259045"/>
    <xdr:sp macro="" textlink="">
      <xdr:nvSpPr>
        <xdr:cNvPr id="87" name="テキスト ボックス 86"/>
        <xdr:cNvSpPr txBox="1"/>
      </xdr:nvSpPr>
      <xdr:spPr>
        <a:xfrm>
          <a:off x="1784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21844</xdr:rowOff>
    </xdr:from>
    <xdr:to>
      <xdr:col>6</xdr:col>
      <xdr:colOff>38100</xdr:colOff>
      <xdr:row>34</xdr:row>
      <xdr:rowOff>123444</xdr:rowOff>
    </xdr:to>
    <xdr:sp macro="" textlink="">
      <xdr:nvSpPr>
        <xdr:cNvPr id="88" name="楕円 87"/>
        <xdr:cNvSpPr/>
      </xdr:nvSpPr>
      <xdr:spPr>
        <a:xfrm>
          <a:off x="1079500" y="5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139971</xdr:rowOff>
    </xdr:from>
    <xdr:ext cx="469744" cy="259045"/>
    <xdr:sp macro="" textlink="">
      <xdr:nvSpPr>
        <xdr:cNvPr id="89" name="テキスト ボックス 88"/>
        <xdr:cNvSpPr txBox="1"/>
      </xdr:nvSpPr>
      <xdr:spPr>
        <a:xfrm>
          <a:off x="895428" y="56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31629</xdr:rowOff>
    </xdr:from>
    <xdr:to>
      <xdr:col>24</xdr:col>
      <xdr:colOff>63500</xdr:colOff>
      <xdr:row>51</xdr:row>
      <xdr:rowOff>56890</xdr:rowOff>
    </xdr:to>
    <xdr:cxnSp macro="">
      <xdr:nvCxnSpPr>
        <xdr:cNvPr id="119" name="直線コネクタ 118"/>
        <xdr:cNvCxnSpPr/>
      </xdr:nvCxnSpPr>
      <xdr:spPr>
        <a:xfrm>
          <a:off x="3797300" y="8775579"/>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60395</xdr:rowOff>
    </xdr:from>
    <xdr:to>
      <xdr:col>19</xdr:col>
      <xdr:colOff>177800</xdr:colOff>
      <xdr:row>51</xdr:row>
      <xdr:rowOff>31629</xdr:rowOff>
    </xdr:to>
    <xdr:cxnSp macro="">
      <xdr:nvCxnSpPr>
        <xdr:cNvPr id="122" name="直線コネクタ 121"/>
        <xdr:cNvCxnSpPr/>
      </xdr:nvCxnSpPr>
      <xdr:spPr>
        <a:xfrm>
          <a:off x="2908300" y="8632895"/>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60395</xdr:rowOff>
    </xdr:from>
    <xdr:to>
      <xdr:col>15</xdr:col>
      <xdr:colOff>50800</xdr:colOff>
      <xdr:row>54</xdr:row>
      <xdr:rowOff>135909</xdr:rowOff>
    </xdr:to>
    <xdr:cxnSp macro="">
      <xdr:nvCxnSpPr>
        <xdr:cNvPr id="125" name="直線コネクタ 124"/>
        <xdr:cNvCxnSpPr/>
      </xdr:nvCxnSpPr>
      <xdr:spPr>
        <a:xfrm flipV="1">
          <a:off x="2019300" y="8632895"/>
          <a:ext cx="889000" cy="7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135909</xdr:rowOff>
    </xdr:from>
    <xdr:to>
      <xdr:col>10</xdr:col>
      <xdr:colOff>114300</xdr:colOff>
      <xdr:row>55</xdr:row>
      <xdr:rowOff>130823</xdr:rowOff>
    </xdr:to>
    <xdr:cxnSp macro="">
      <xdr:nvCxnSpPr>
        <xdr:cNvPr id="128" name="直線コネクタ 127"/>
        <xdr:cNvCxnSpPr/>
      </xdr:nvCxnSpPr>
      <xdr:spPr>
        <a:xfrm flipV="1">
          <a:off x="1130300" y="9394209"/>
          <a:ext cx="8890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6090</xdr:rowOff>
    </xdr:from>
    <xdr:to>
      <xdr:col>24</xdr:col>
      <xdr:colOff>114300</xdr:colOff>
      <xdr:row>51</xdr:row>
      <xdr:rowOff>107690</xdr:rowOff>
    </xdr:to>
    <xdr:sp macro="" textlink="">
      <xdr:nvSpPr>
        <xdr:cNvPr id="138" name="楕円 137"/>
        <xdr:cNvSpPr/>
      </xdr:nvSpPr>
      <xdr:spPr>
        <a:xfrm>
          <a:off x="4584700" y="87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92467</xdr:rowOff>
    </xdr:from>
    <xdr:ext cx="534377" cy="259045"/>
    <xdr:sp macro="" textlink="">
      <xdr:nvSpPr>
        <xdr:cNvPr id="139" name="総務費該当値テキスト"/>
        <xdr:cNvSpPr txBox="1"/>
      </xdr:nvSpPr>
      <xdr:spPr>
        <a:xfrm>
          <a:off x="4686300" y="86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152279</xdr:rowOff>
    </xdr:from>
    <xdr:to>
      <xdr:col>20</xdr:col>
      <xdr:colOff>38100</xdr:colOff>
      <xdr:row>51</xdr:row>
      <xdr:rowOff>82429</xdr:rowOff>
    </xdr:to>
    <xdr:sp macro="" textlink="">
      <xdr:nvSpPr>
        <xdr:cNvPr id="140" name="楕円 139"/>
        <xdr:cNvSpPr/>
      </xdr:nvSpPr>
      <xdr:spPr>
        <a:xfrm>
          <a:off x="3746500" y="8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98956</xdr:rowOff>
    </xdr:from>
    <xdr:ext cx="534377" cy="259045"/>
    <xdr:sp macro="" textlink="">
      <xdr:nvSpPr>
        <xdr:cNvPr id="141" name="テキスト ボックス 140"/>
        <xdr:cNvSpPr txBox="1"/>
      </xdr:nvSpPr>
      <xdr:spPr>
        <a:xfrm>
          <a:off x="3530111" y="85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9595</xdr:rowOff>
    </xdr:from>
    <xdr:to>
      <xdr:col>15</xdr:col>
      <xdr:colOff>101600</xdr:colOff>
      <xdr:row>50</xdr:row>
      <xdr:rowOff>111195</xdr:rowOff>
    </xdr:to>
    <xdr:sp macro="" textlink="">
      <xdr:nvSpPr>
        <xdr:cNvPr id="142" name="楕円 141"/>
        <xdr:cNvSpPr/>
      </xdr:nvSpPr>
      <xdr:spPr>
        <a:xfrm>
          <a:off x="2857500" y="85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127722</xdr:rowOff>
    </xdr:from>
    <xdr:ext cx="599010" cy="259045"/>
    <xdr:sp macro="" textlink="">
      <xdr:nvSpPr>
        <xdr:cNvPr id="143" name="テキスト ボックス 142"/>
        <xdr:cNvSpPr txBox="1"/>
      </xdr:nvSpPr>
      <xdr:spPr>
        <a:xfrm>
          <a:off x="2608795" y="83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85109</xdr:rowOff>
    </xdr:from>
    <xdr:to>
      <xdr:col>10</xdr:col>
      <xdr:colOff>165100</xdr:colOff>
      <xdr:row>55</xdr:row>
      <xdr:rowOff>15259</xdr:rowOff>
    </xdr:to>
    <xdr:sp macro="" textlink="">
      <xdr:nvSpPr>
        <xdr:cNvPr id="144" name="楕円 143"/>
        <xdr:cNvSpPr/>
      </xdr:nvSpPr>
      <xdr:spPr>
        <a:xfrm>
          <a:off x="1968500" y="93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31786</xdr:rowOff>
    </xdr:from>
    <xdr:ext cx="534377" cy="259045"/>
    <xdr:sp macro="" textlink="">
      <xdr:nvSpPr>
        <xdr:cNvPr id="145" name="テキスト ボックス 144"/>
        <xdr:cNvSpPr txBox="1"/>
      </xdr:nvSpPr>
      <xdr:spPr>
        <a:xfrm>
          <a:off x="1752111" y="91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80023</xdr:rowOff>
    </xdr:from>
    <xdr:to>
      <xdr:col>6</xdr:col>
      <xdr:colOff>38100</xdr:colOff>
      <xdr:row>56</xdr:row>
      <xdr:rowOff>10173</xdr:rowOff>
    </xdr:to>
    <xdr:sp macro="" textlink="">
      <xdr:nvSpPr>
        <xdr:cNvPr id="146" name="楕円 145"/>
        <xdr:cNvSpPr/>
      </xdr:nvSpPr>
      <xdr:spPr>
        <a:xfrm>
          <a:off x="1079500" y="95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26700</xdr:rowOff>
    </xdr:from>
    <xdr:ext cx="534377" cy="259045"/>
    <xdr:sp macro="" textlink="">
      <xdr:nvSpPr>
        <xdr:cNvPr id="147" name="テキスト ボックス 146"/>
        <xdr:cNvSpPr txBox="1"/>
      </xdr:nvSpPr>
      <xdr:spPr>
        <a:xfrm>
          <a:off x="863111" y="928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73504</xdr:rowOff>
    </xdr:from>
    <xdr:to>
      <xdr:col>24</xdr:col>
      <xdr:colOff>63500</xdr:colOff>
      <xdr:row>74</xdr:row>
      <xdr:rowOff>76705</xdr:rowOff>
    </xdr:to>
    <xdr:cxnSp macro="">
      <xdr:nvCxnSpPr>
        <xdr:cNvPr id="179" name="直線コネクタ 178"/>
        <xdr:cNvCxnSpPr/>
      </xdr:nvCxnSpPr>
      <xdr:spPr>
        <a:xfrm flipV="1">
          <a:off x="3797300" y="1276080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76705</xdr:rowOff>
    </xdr:from>
    <xdr:to>
      <xdr:col>19</xdr:col>
      <xdr:colOff>177800</xdr:colOff>
      <xdr:row>75</xdr:row>
      <xdr:rowOff>46867</xdr:rowOff>
    </xdr:to>
    <xdr:cxnSp macro="">
      <xdr:nvCxnSpPr>
        <xdr:cNvPr id="182" name="直線コネクタ 181"/>
        <xdr:cNvCxnSpPr/>
      </xdr:nvCxnSpPr>
      <xdr:spPr>
        <a:xfrm flipV="1">
          <a:off x="2908300" y="12764005"/>
          <a:ext cx="889000" cy="14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46867</xdr:rowOff>
    </xdr:from>
    <xdr:to>
      <xdr:col>15</xdr:col>
      <xdr:colOff>50800</xdr:colOff>
      <xdr:row>75</xdr:row>
      <xdr:rowOff>125723</xdr:rowOff>
    </xdr:to>
    <xdr:cxnSp macro="">
      <xdr:nvCxnSpPr>
        <xdr:cNvPr id="185" name="直線コネクタ 184"/>
        <xdr:cNvCxnSpPr/>
      </xdr:nvCxnSpPr>
      <xdr:spPr>
        <a:xfrm flipV="1">
          <a:off x="2019300" y="12905617"/>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125723</xdr:rowOff>
    </xdr:from>
    <xdr:to>
      <xdr:col>10</xdr:col>
      <xdr:colOff>114300</xdr:colOff>
      <xdr:row>76</xdr:row>
      <xdr:rowOff>15222</xdr:rowOff>
    </xdr:to>
    <xdr:cxnSp macro="">
      <xdr:nvCxnSpPr>
        <xdr:cNvPr id="188" name="直線コネクタ 187"/>
        <xdr:cNvCxnSpPr/>
      </xdr:nvCxnSpPr>
      <xdr:spPr>
        <a:xfrm flipV="1">
          <a:off x="1130300" y="12984473"/>
          <a:ext cx="889000" cy="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22704</xdr:rowOff>
    </xdr:from>
    <xdr:to>
      <xdr:col>24</xdr:col>
      <xdr:colOff>114300</xdr:colOff>
      <xdr:row>74</xdr:row>
      <xdr:rowOff>124304</xdr:rowOff>
    </xdr:to>
    <xdr:sp macro="" textlink="">
      <xdr:nvSpPr>
        <xdr:cNvPr id="198" name="楕円 197"/>
        <xdr:cNvSpPr/>
      </xdr:nvSpPr>
      <xdr:spPr>
        <a:xfrm>
          <a:off x="4584700" y="127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45581</xdr:rowOff>
    </xdr:from>
    <xdr:ext cx="599010" cy="259045"/>
    <xdr:sp macro="" textlink="">
      <xdr:nvSpPr>
        <xdr:cNvPr id="199" name="民生費該当値テキスト"/>
        <xdr:cNvSpPr txBox="1"/>
      </xdr:nvSpPr>
      <xdr:spPr>
        <a:xfrm>
          <a:off x="4686300" y="1256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25905</xdr:rowOff>
    </xdr:from>
    <xdr:to>
      <xdr:col>20</xdr:col>
      <xdr:colOff>38100</xdr:colOff>
      <xdr:row>74</xdr:row>
      <xdr:rowOff>127505</xdr:rowOff>
    </xdr:to>
    <xdr:sp macro="" textlink="">
      <xdr:nvSpPr>
        <xdr:cNvPr id="200" name="楕円 199"/>
        <xdr:cNvSpPr/>
      </xdr:nvSpPr>
      <xdr:spPr>
        <a:xfrm>
          <a:off x="3746500" y="127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144032</xdr:rowOff>
    </xdr:from>
    <xdr:ext cx="599010" cy="259045"/>
    <xdr:sp macro="" textlink="">
      <xdr:nvSpPr>
        <xdr:cNvPr id="201" name="テキスト ボックス 200"/>
        <xdr:cNvSpPr txBox="1"/>
      </xdr:nvSpPr>
      <xdr:spPr>
        <a:xfrm>
          <a:off x="3497795" y="124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167517</xdr:rowOff>
    </xdr:from>
    <xdr:to>
      <xdr:col>15</xdr:col>
      <xdr:colOff>101600</xdr:colOff>
      <xdr:row>75</xdr:row>
      <xdr:rowOff>97667</xdr:rowOff>
    </xdr:to>
    <xdr:sp macro="" textlink="">
      <xdr:nvSpPr>
        <xdr:cNvPr id="202" name="楕円 201"/>
        <xdr:cNvSpPr/>
      </xdr:nvSpPr>
      <xdr:spPr>
        <a:xfrm>
          <a:off x="2857500" y="128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114194</xdr:rowOff>
    </xdr:from>
    <xdr:ext cx="599010" cy="259045"/>
    <xdr:sp macro="" textlink="">
      <xdr:nvSpPr>
        <xdr:cNvPr id="203" name="テキスト ボックス 202"/>
        <xdr:cNvSpPr txBox="1"/>
      </xdr:nvSpPr>
      <xdr:spPr>
        <a:xfrm>
          <a:off x="2608795" y="1263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74923</xdr:rowOff>
    </xdr:from>
    <xdr:to>
      <xdr:col>10</xdr:col>
      <xdr:colOff>165100</xdr:colOff>
      <xdr:row>76</xdr:row>
      <xdr:rowOff>5073</xdr:rowOff>
    </xdr:to>
    <xdr:sp macro="" textlink="">
      <xdr:nvSpPr>
        <xdr:cNvPr id="204" name="楕円 203"/>
        <xdr:cNvSpPr/>
      </xdr:nvSpPr>
      <xdr:spPr>
        <a:xfrm>
          <a:off x="1968500" y="129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21600</xdr:rowOff>
    </xdr:from>
    <xdr:ext cx="599010" cy="259045"/>
    <xdr:sp macro="" textlink="">
      <xdr:nvSpPr>
        <xdr:cNvPr id="205" name="テキスト ボックス 204"/>
        <xdr:cNvSpPr txBox="1"/>
      </xdr:nvSpPr>
      <xdr:spPr>
        <a:xfrm>
          <a:off x="1719795" y="1270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135872</xdr:rowOff>
    </xdr:from>
    <xdr:to>
      <xdr:col>6</xdr:col>
      <xdr:colOff>38100</xdr:colOff>
      <xdr:row>76</xdr:row>
      <xdr:rowOff>66021</xdr:rowOff>
    </xdr:to>
    <xdr:sp macro="" textlink="">
      <xdr:nvSpPr>
        <xdr:cNvPr id="206" name="楕円 205"/>
        <xdr:cNvSpPr/>
      </xdr:nvSpPr>
      <xdr:spPr>
        <a:xfrm>
          <a:off x="1079500" y="12994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82549</xdr:rowOff>
    </xdr:from>
    <xdr:ext cx="599010" cy="259045"/>
    <xdr:sp macro="" textlink="">
      <xdr:nvSpPr>
        <xdr:cNvPr id="207" name="テキスト ボックス 206"/>
        <xdr:cNvSpPr txBox="1"/>
      </xdr:nvSpPr>
      <xdr:spPr>
        <a:xfrm>
          <a:off x="830795" y="1276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117822</xdr:rowOff>
    </xdr:from>
    <xdr:to>
      <xdr:col>24</xdr:col>
      <xdr:colOff>63500</xdr:colOff>
      <xdr:row>98</xdr:row>
      <xdr:rowOff>148410</xdr:rowOff>
    </xdr:to>
    <xdr:cxnSp macro="">
      <xdr:nvCxnSpPr>
        <xdr:cNvPr id="235" name="直線コネクタ 234"/>
        <xdr:cNvCxnSpPr/>
      </xdr:nvCxnSpPr>
      <xdr:spPr>
        <a:xfrm>
          <a:off x="3797300" y="16919922"/>
          <a:ext cx="8382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117822</xdr:rowOff>
    </xdr:from>
    <xdr:to>
      <xdr:col>19</xdr:col>
      <xdr:colOff>177800</xdr:colOff>
      <xdr:row>99</xdr:row>
      <xdr:rowOff>13674</xdr:rowOff>
    </xdr:to>
    <xdr:cxnSp macro="">
      <xdr:nvCxnSpPr>
        <xdr:cNvPr id="238" name="直線コネクタ 237"/>
        <xdr:cNvCxnSpPr/>
      </xdr:nvCxnSpPr>
      <xdr:spPr>
        <a:xfrm flipV="1">
          <a:off x="2908300" y="16919922"/>
          <a:ext cx="889000" cy="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1992</xdr:rowOff>
    </xdr:from>
    <xdr:to>
      <xdr:col>15</xdr:col>
      <xdr:colOff>50800</xdr:colOff>
      <xdr:row>99</xdr:row>
      <xdr:rowOff>13674</xdr:rowOff>
    </xdr:to>
    <xdr:cxnSp macro="">
      <xdr:nvCxnSpPr>
        <xdr:cNvPr id="241" name="直線コネクタ 240"/>
        <xdr:cNvCxnSpPr/>
      </xdr:nvCxnSpPr>
      <xdr:spPr>
        <a:xfrm>
          <a:off x="2019300" y="16975542"/>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1992</xdr:rowOff>
    </xdr:from>
    <xdr:to>
      <xdr:col>10</xdr:col>
      <xdr:colOff>114300</xdr:colOff>
      <xdr:row>99</xdr:row>
      <xdr:rowOff>8096</xdr:rowOff>
    </xdr:to>
    <xdr:cxnSp macro="">
      <xdr:nvCxnSpPr>
        <xdr:cNvPr id="244" name="直線コネクタ 243"/>
        <xdr:cNvCxnSpPr/>
      </xdr:nvCxnSpPr>
      <xdr:spPr>
        <a:xfrm flipV="1">
          <a:off x="1130300" y="16975542"/>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97610</xdr:rowOff>
    </xdr:from>
    <xdr:to>
      <xdr:col>24</xdr:col>
      <xdr:colOff>114300</xdr:colOff>
      <xdr:row>99</xdr:row>
      <xdr:rowOff>27760</xdr:rowOff>
    </xdr:to>
    <xdr:sp macro="" textlink="">
      <xdr:nvSpPr>
        <xdr:cNvPr id="254" name="楕円 253"/>
        <xdr:cNvSpPr/>
      </xdr:nvSpPr>
      <xdr:spPr>
        <a:xfrm>
          <a:off x="45847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12537</xdr:rowOff>
    </xdr:from>
    <xdr:ext cx="534377" cy="259045"/>
    <xdr:sp macro="" textlink="">
      <xdr:nvSpPr>
        <xdr:cNvPr id="255" name="衛生費該当値テキスト"/>
        <xdr:cNvSpPr txBox="1"/>
      </xdr:nvSpPr>
      <xdr:spPr>
        <a:xfrm>
          <a:off x="4686300" y="168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67022</xdr:rowOff>
    </xdr:from>
    <xdr:to>
      <xdr:col>20</xdr:col>
      <xdr:colOff>38100</xdr:colOff>
      <xdr:row>98</xdr:row>
      <xdr:rowOff>168622</xdr:rowOff>
    </xdr:to>
    <xdr:sp macro="" textlink="">
      <xdr:nvSpPr>
        <xdr:cNvPr id="256" name="楕円 255"/>
        <xdr:cNvSpPr/>
      </xdr:nvSpPr>
      <xdr:spPr>
        <a:xfrm>
          <a:off x="3746500" y="168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159749</xdr:rowOff>
    </xdr:from>
    <xdr:ext cx="534377" cy="259045"/>
    <xdr:sp macro="" textlink="">
      <xdr:nvSpPr>
        <xdr:cNvPr id="257" name="テキスト ボックス 256"/>
        <xdr:cNvSpPr txBox="1"/>
      </xdr:nvSpPr>
      <xdr:spPr>
        <a:xfrm>
          <a:off x="3530111" y="169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134324</xdr:rowOff>
    </xdr:from>
    <xdr:to>
      <xdr:col>15</xdr:col>
      <xdr:colOff>101600</xdr:colOff>
      <xdr:row>99</xdr:row>
      <xdr:rowOff>64474</xdr:rowOff>
    </xdr:to>
    <xdr:sp macro="" textlink="">
      <xdr:nvSpPr>
        <xdr:cNvPr id="258" name="楕円 257"/>
        <xdr:cNvSpPr/>
      </xdr:nvSpPr>
      <xdr:spPr>
        <a:xfrm>
          <a:off x="2857500" y="169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55601</xdr:rowOff>
    </xdr:from>
    <xdr:ext cx="534377" cy="259045"/>
    <xdr:sp macro="" textlink="">
      <xdr:nvSpPr>
        <xdr:cNvPr id="259" name="テキスト ボックス 258"/>
        <xdr:cNvSpPr txBox="1"/>
      </xdr:nvSpPr>
      <xdr:spPr>
        <a:xfrm>
          <a:off x="2641111" y="1702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122642</xdr:rowOff>
    </xdr:from>
    <xdr:to>
      <xdr:col>10</xdr:col>
      <xdr:colOff>165100</xdr:colOff>
      <xdr:row>99</xdr:row>
      <xdr:rowOff>52792</xdr:rowOff>
    </xdr:to>
    <xdr:sp macro="" textlink="">
      <xdr:nvSpPr>
        <xdr:cNvPr id="260" name="楕円 259"/>
        <xdr:cNvSpPr/>
      </xdr:nvSpPr>
      <xdr:spPr>
        <a:xfrm>
          <a:off x="1968500" y="169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43919</xdr:rowOff>
    </xdr:from>
    <xdr:ext cx="534377" cy="259045"/>
    <xdr:sp macro="" textlink="">
      <xdr:nvSpPr>
        <xdr:cNvPr id="261" name="テキスト ボックス 260"/>
        <xdr:cNvSpPr txBox="1"/>
      </xdr:nvSpPr>
      <xdr:spPr>
        <a:xfrm>
          <a:off x="1752111" y="1701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128746</xdr:rowOff>
    </xdr:from>
    <xdr:to>
      <xdr:col>6</xdr:col>
      <xdr:colOff>38100</xdr:colOff>
      <xdr:row>99</xdr:row>
      <xdr:rowOff>58896</xdr:rowOff>
    </xdr:to>
    <xdr:sp macro="" textlink="">
      <xdr:nvSpPr>
        <xdr:cNvPr id="262" name="楕円 261"/>
        <xdr:cNvSpPr/>
      </xdr:nvSpPr>
      <xdr:spPr>
        <a:xfrm>
          <a:off x="1079500" y="169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50023</xdr:rowOff>
    </xdr:from>
    <xdr:ext cx="534377" cy="259045"/>
    <xdr:sp macro="" textlink="">
      <xdr:nvSpPr>
        <xdr:cNvPr id="263" name="テキスト ボックス 262"/>
        <xdr:cNvSpPr txBox="1"/>
      </xdr:nvSpPr>
      <xdr:spPr>
        <a:xfrm>
          <a:off x="863111" y="170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145288</xdr:rowOff>
    </xdr:from>
    <xdr:to>
      <xdr:col>55</xdr:col>
      <xdr:colOff>0</xdr:colOff>
      <xdr:row>38</xdr:row>
      <xdr:rowOff>159639</xdr:rowOff>
    </xdr:to>
    <xdr:cxnSp macro="">
      <xdr:nvCxnSpPr>
        <xdr:cNvPr id="292" name="直線コネクタ 291"/>
        <xdr:cNvCxnSpPr/>
      </xdr:nvCxnSpPr>
      <xdr:spPr>
        <a:xfrm>
          <a:off x="9639300" y="6660388"/>
          <a:ext cx="8382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145288</xdr:rowOff>
    </xdr:from>
    <xdr:to>
      <xdr:col>50</xdr:col>
      <xdr:colOff>114300</xdr:colOff>
      <xdr:row>38</xdr:row>
      <xdr:rowOff>156464</xdr:rowOff>
    </xdr:to>
    <xdr:cxnSp macro="">
      <xdr:nvCxnSpPr>
        <xdr:cNvPr id="295" name="直線コネクタ 294"/>
        <xdr:cNvCxnSpPr/>
      </xdr:nvCxnSpPr>
      <xdr:spPr>
        <a:xfrm flipV="1">
          <a:off x="8750300" y="666038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156464</xdr:rowOff>
    </xdr:from>
    <xdr:to>
      <xdr:col>45</xdr:col>
      <xdr:colOff>177800</xdr:colOff>
      <xdr:row>38</xdr:row>
      <xdr:rowOff>160020</xdr:rowOff>
    </xdr:to>
    <xdr:cxnSp macro="">
      <xdr:nvCxnSpPr>
        <xdr:cNvPr id="298" name="直線コネクタ 297"/>
        <xdr:cNvCxnSpPr/>
      </xdr:nvCxnSpPr>
      <xdr:spPr>
        <a:xfrm flipV="1">
          <a:off x="7861300" y="667156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147320</xdr:rowOff>
    </xdr:from>
    <xdr:to>
      <xdr:col>41</xdr:col>
      <xdr:colOff>50800</xdr:colOff>
      <xdr:row>38</xdr:row>
      <xdr:rowOff>160020</xdr:rowOff>
    </xdr:to>
    <xdr:cxnSp macro="">
      <xdr:nvCxnSpPr>
        <xdr:cNvPr id="301" name="直線コネクタ 300"/>
        <xdr:cNvCxnSpPr/>
      </xdr:nvCxnSpPr>
      <xdr:spPr>
        <a:xfrm>
          <a:off x="6972300" y="66624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108839</xdr:rowOff>
    </xdr:from>
    <xdr:to>
      <xdr:col>55</xdr:col>
      <xdr:colOff>50800</xdr:colOff>
      <xdr:row>39</xdr:row>
      <xdr:rowOff>38989</xdr:rowOff>
    </xdr:to>
    <xdr:sp macro="" textlink="">
      <xdr:nvSpPr>
        <xdr:cNvPr id="311" name="楕円 310"/>
        <xdr:cNvSpPr/>
      </xdr:nvSpPr>
      <xdr:spPr>
        <a:xfrm>
          <a:off x="104267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23766</xdr:rowOff>
    </xdr:from>
    <xdr:ext cx="378565" cy="259045"/>
    <xdr:sp macro="" textlink="">
      <xdr:nvSpPr>
        <xdr:cNvPr id="312" name="労働費該当値テキスト"/>
        <xdr:cNvSpPr txBox="1"/>
      </xdr:nvSpPr>
      <xdr:spPr>
        <a:xfrm>
          <a:off x="10528300" y="65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94488</xdr:rowOff>
    </xdr:from>
    <xdr:to>
      <xdr:col>50</xdr:col>
      <xdr:colOff>165100</xdr:colOff>
      <xdr:row>39</xdr:row>
      <xdr:rowOff>24638</xdr:rowOff>
    </xdr:to>
    <xdr:sp macro="" textlink="">
      <xdr:nvSpPr>
        <xdr:cNvPr id="313" name="楕円 312"/>
        <xdr:cNvSpPr/>
      </xdr:nvSpPr>
      <xdr:spPr>
        <a:xfrm>
          <a:off x="95885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15765</xdr:rowOff>
    </xdr:from>
    <xdr:ext cx="378565" cy="259045"/>
    <xdr:sp macro="" textlink="">
      <xdr:nvSpPr>
        <xdr:cNvPr id="314" name="テキスト ボックス 313"/>
        <xdr:cNvSpPr txBox="1"/>
      </xdr:nvSpPr>
      <xdr:spPr>
        <a:xfrm>
          <a:off x="9450017" y="670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105664</xdr:rowOff>
    </xdr:from>
    <xdr:to>
      <xdr:col>46</xdr:col>
      <xdr:colOff>38100</xdr:colOff>
      <xdr:row>39</xdr:row>
      <xdr:rowOff>35814</xdr:rowOff>
    </xdr:to>
    <xdr:sp macro="" textlink="">
      <xdr:nvSpPr>
        <xdr:cNvPr id="315" name="楕円 314"/>
        <xdr:cNvSpPr/>
      </xdr:nvSpPr>
      <xdr:spPr>
        <a:xfrm>
          <a:off x="8699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26941</xdr:rowOff>
    </xdr:from>
    <xdr:ext cx="378565" cy="259045"/>
    <xdr:sp macro="" textlink="">
      <xdr:nvSpPr>
        <xdr:cNvPr id="316" name="テキスト ボックス 315"/>
        <xdr:cNvSpPr txBox="1"/>
      </xdr:nvSpPr>
      <xdr:spPr>
        <a:xfrm>
          <a:off x="8561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109220</xdr:rowOff>
    </xdr:from>
    <xdr:to>
      <xdr:col>41</xdr:col>
      <xdr:colOff>101600</xdr:colOff>
      <xdr:row>39</xdr:row>
      <xdr:rowOff>39370</xdr:rowOff>
    </xdr:to>
    <xdr:sp macro="" textlink="">
      <xdr:nvSpPr>
        <xdr:cNvPr id="317" name="楕円 316"/>
        <xdr:cNvSpPr/>
      </xdr:nvSpPr>
      <xdr:spPr>
        <a:xfrm>
          <a:off x="781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30497</xdr:rowOff>
    </xdr:from>
    <xdr:ext cx="378565" cy="259045"/>
    <xdr:sp macro="" textlink="">
      <xdr:nvSpPr>
        <xdr:cNvPr id="318" name="テキスト ボックス 317"/>
        <xdr:cNvSpPr txBox="1"/>
      </xdr:nvSpPr>
      <xdr:spPr>
        <a:xfrm>
          <a:off x="7672017" y="67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19" name="楕円 318"/>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17797</xdr:rowOff>
    </xdr:from>
    <xdr:ext cx="378565" cy="259045"/>
    <xdr:sp macro="" textlink="">
      <xdr:nvSpPr>
        <xdr:cNvPr id="320" name="テキスト ボックス 319"/>
        <xdr:cNvSpPr txBox="1"/>
      </xdr:nvSpPr>
      <xdr:spPr>
        <a:xfrm>
          <a:off x="6783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62074</xdr:rowOff>
    </xdr:from>
    <xdr:to>
      <xdr:col>55</xdr:col>
      <xdr:colOff>0</xdr:colOff>
      <xdr:row>59</xdr:row>
      <xdr:rowOff>72230</xdr:rowOff>
    </xdr:to>
    <xdr:cxnSp macro="">
      <xdr:nvCxnSpPr>
        <xdr:cNvPr id="351" name="直線コネクタ 350"/>
        <xdr:cNvCxnSpPr/>
      </xdr:nvCxnSpPr>
      <xdr:spPr>
        <a:xfrm>
          <a:off x="9639300" y="10177624"/>
          <a:ext cx="8382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61290</xdr:rowOff>
    </xdr:from>
    <xdr:to>
      <xdr:col>50</xdr:col>
      <xdr:colOff>114300</xdr:colOff>
      <xdr:row>59</xdr:row>
      <xdr:rowOff>62074</xdr:rowOff>
    </xdr:to>
    <xdr:cxnSp macro="">
      <xdr:nvCxnSpPr>
        <xdr:cNvPr id="354" name="直線コネクタ 353"/>
        <xdr:cNvCxnSpPr/>
      </xdr:nvCxnSpPr>
      <xdr:spPr>
        <a:xfrm>
          <a:off x="8750300" y="10176840"/>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27849</xdr:rowOff>
    </xdr:from>
    <xdr:to>
      <xdr:col>45</xdr:col>
      <xdr:colOff>177800</xdr:colOff>
      <xdr:row>59</xdr:row>
      <xdr:rowOff>61290</xdr:rowOff>
    </xdr:to>
    <xdr:cxnSp macro="">
      <xdr:nvCxnSpPr>
        <xdr:cNvPr id="357" name="直線コネクタ 356"/>
        <xdr:cNvCxnSpPr/>
      </xdr:nvCxnSpPr>
      <xdr:spPr>
        <a:xfrm>
          <a:off x="7861300" y="10143399"/>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27849</xdr:rowOff>
    </xdr:from>
    <xdr:to>
      <xdr:col>41</xdr:col>
      <xdr:colOff>50800</xdr:colOff>
      <xdr:row>59</xdr:row>
      <xdr:rowOff>75888</xdr:rowOff>
    </xdr:to>
    <xdr:cxnSp macro="">
      <xdr:nvCxnSpPr>
        <xdr:cNvPr id="360" name="直線コネクタ 359"/>
        <xdr:cNvCxnSpPr/>
      </xdr:nvCxnSpPr>
      <xdr:spPr>
        <a:xfrm flipV="1">
          <a:off x="6972300" y="10143399"/>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4" name="テキスト ボックス 363"/>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21430</xdr:rowOff>
    </xdr:from>
    <xdr:to>
      <xdr:col>55</xdr:col>
      <xdr:colOff>50800</xdr:colOff>
      <xdr:row>59</xdr:row>
      <xdr:rowOff>123030</xdr:rowOff>
    </xdr:to>
    <xdr:sp macro="" textlink="">
      <xdr:nvSpPr>
        <xdr:cNvPr id="370" name="楕円 369"/>
        <xdr:cNvSpPr/>
      </xdr:nvSpPr>
      <xdr:spPr>
        <a:xfrm>
          <a:off x="10426700" y="101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107807</xdr:rowOff>
    </xdr:from>
    <xdr:ext cx="378565" cy="259045"/>
    <xdr:sp macro="" textlink="">
      <xdr:nvSpPr>
        <xdr:cNvPr id="371" name="農林水産業費該当値テキスト"/>
        <xdr:cNvSpPr txBox="1"/>
      </xdr:nvSpPr>
      <xdr:spPr>
        <a:xfrm>
          <a:off x="10528300" y="1005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11274</xdr:rowOff>
    </xdr:from>
    <xdr:to>
      <xdr:col>50</xdr:col>
      <xdr:colOff>165100</xdr:colOff>
      <xdr:row>59</xdr:row>
      <xdr:rowOff>112874</xdr:rowOff>
    </xdr:to>
    <xdr:sp macro="" textlink="">
      <xdr:nvSpPr>
        <xdr:cNvPr id="372" name="楕円 371"/>
        <xdr:cNvSpPr/>
      </xdr:nvSpPr>
      <xdr:spPr>
        <a:xfrm>
          <a:off x="9588500" y="101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104001</xdr:rowOff>
    </xdr:from>
    <xdr:ext cx="469744" cy="259045"/>
    <xdr:sp macro="" textlink="">
      <xdr:nvSpPr>
        <xdr:cNvPr id="373" name="テキスト ボックス 372"/>
        <xdr:cNvSpPr txBox="1"/>
      </xdr:nvSpPr>
      <xdr:spPr>
        <a:xfrm>
          <a:off x="9404428" y="102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10490</xdr:rowOff>
    </xdr:from>
    <xdr:to>
      <xdr:col>46</xdr:col>
      <xdr:colOff>38100</xdr:colOff>
      <xdr:row>59</xdr:row>
      <xdr:rowOff>112090</xdr:rowOff>
    </xdr:to>
    <xdr:sp macro="" textlink="">
      <xdr:nvSpPr>
        <xdr:cNvPr id="374" name="楕円 373"/>
        <xdr:cNvSpPr/>
      </xdr:nvSpPr>
      <xdr:spPr>
        <a:xfrm>
          <a:off x="8699500" y="101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103217</xdr:rowOff>
    </xdr:from>
    <xdr:ext cx="469744" cy="259045"/>
    <xdr:sp macro="" textlink="">
      <xdr:nvSpPr>
        <xdr:cNvPr id="375" name="テキスト ボックス 374"/>
        <xdr:cNvSpPr txBox="1"/>
      </xdr:nvSpPr>
      <xdr:spPr>
        <a:xfrm>
          <a:off x="8515428" y="102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148499</xdr:rowOff>
    </xdr:from>
    <xdr:to>
      <xdr:col>41</xdr:col>
      <xdr:colOff>101600</xdr:colOff>
      <xdr:row>59</xdr:row>
      <xdr:rowOff>78649</xdr:rowOff>
    </xdr:to>
    <xdr:sp macro="" textlink="">
      <xdr:nvSpPr>
        <xdr:cNvPr id="376" name="楕円 375"/>
        <xdr:cNvSpPr/>
      </xdr:nvSpPr>
      <xdr:spPr>
        <a:xfrm>
          <a:off x="7810500" y="10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69776</xdr:rowOff>
    </xdr:from>
    <xdr:ext cx="469744" cy="259045"/>
    <xdr:sp macro="" textlink="">
      <xdr:nvSpPr>
        <xdr:cNvPr id="377" name="テキスト ボックス 376"/>
        <xdr:cNvSpPr txBox="1"/>
      </xdr:nvSpPr>
      <xdr:spPr>
        <a:xfrm>
          <a:off x="7626428" y="1018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25088</xdr:rowOff>
    </xdr:from>
    <xdr:to>
      <xdr:col>36</xdr:col>
      <xdr:colOff>165100</xdr:colOff>
      <xdr:row>59</xdr:row>
      <xdr:rowOff>126688</xdr:rowOff>
    </xdr:to>
    <xdr:sp macro="" textlink="">
      <xdr:nvSpPr>
        <xdr:cNvPr id="378" name="楕円 377"/>
        <xdr:cNvSpPr/>
      </xdr:nvSpPr>
      <xdr:spPr>
        <a:xfrm>
          <a:off x="6921500" y="101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117815</xdr:rowOff>
    </xdr:from>
    <xdr:ext cx="378565" cy="259045"/>
    <xdr:sp macro="" textlink="">
      <xdr:nvSpPr>
        <xdr:cNvPr id="379" name="テキスト ボックス 378"/>
        <xdr:cNvSpPr txBox="1"/>
      </xdr:nvSpPr>
      <xdr:spPr>
        <a:xfrm>
          <a:off x="6783017" y="10233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2860</xdr:rowOff>
    </xdr:from>
    <xdr:to>
      <xdr:col>55</xdr:col>
      <xdr:colOff>0</xdr:colOff>
      <xdr:row>78</xdr:row>
      <xdr:rowOff>50958</xdr:rowOff>
    </xdr:to>
    <xdr:cxnSp macro="">
      <xdr:nvCxnSpPr>
        <xdr:cNvPr id="406" name="直線コネクタ 405"/>
        <xdr:cNvCxnSpPr/>
      </xdr:nvCxnSpPr>
      <xdr:spPr>
        <a:xfrm flipV="1">
          <a:off x="9639300" y="13375960"/>
          <a:ext cx="838200" cy="4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50958</xdr:rowOff>
    </xdr:from>
    <xdr:to>
      <xdr:col>50</xdr:col>
      <xdr:colOff>114300</xdr:colOff>
      <xdr:row>78</xdr:row>
      <xdr:rowOff>55118</xdr:rowOff>
    </xdr:to>
    <xdr:cxnSp macro="">
      <xdr:nvCxnSpPr>
        <xdr:cNvPr id="409" name="直線コネクタ 408"/>
        <xdr:cNvCxnSpPr/>
      </xdr:nvCxnSpPr>
      <xdr:spPr>
        <a:xfrm flipV="1">
          <a:off x="8750300" y="13424058"/>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157531</xdr:rowOff>
    </xdr:from>
    <xdr:to>
      <xdr:col>45</xdr:col>
      <xdr:colOff>177800</xdr:colOff>
      <xdr:row>78</xdr:row>
      <xdr:rowOff>55118</xdr:rowOff>
    </xdr:to>
    <xdr:cxnSp macro="">
      <xdr:nvCxnSpPr>
        <xdr:cNvPr id="412" name="直線コネクタ 411"/>
        <xdr:cNvCxnSpPr/>
      </xdr:nvCxnSpPr>
      <xdr:spPr>
        <a:xfrm>
          <a:off x="7861300" y="13359181"/>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151313</xdr:rowOff>
    </xdr:from>
    <xdr:to>
      <xdr:col>41</xdr:col>
      <xdr:colOff>50800</xdr:colOff>
      <xdr:row>77</xdr:row>
      <xdr:rowOff>157531</xdr:rowOff>
    </xdr:to>
    <xdr:cxnSp macro="">
      <xdr:nvCxnSpPr>
        <xdr:cNvPr id="415" name="直線コネクタ 414"/>
        <xdr:cNvCxnSpPr/>
      </xdr:nvCxnSpPr>
      <xdr:spPr>
        <a:xfrm>
          <a:off x="6972300" y="13352963"/>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123510</xdr:rowOff>
    </xdr:from>
    <xdr:to>
      <xdr:col>55</xdr:col>
      <xdr:colOff>50800</xdr:colOff>
      <xdr:row>78</xdr:row>
      <xdr:rowOff>53660</xdr:rowOff>
    </xdr:to>
    <xdr:sp macro="" textlink="">
      <xdr:nvSpPr>
        <xdr:cNvPr id="425" name="楕円 424"/>
        <xdr:cNvSpPr/>
      </xdr:nvSpPr>
      <xdr:spPr>
        <a:xfrm>
          <a:off x="10426700" y="133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38437</xdr:rowOff>
    </xdr:from>
    <xdr:ext cx="469744" cy="259045"/>
    <xdr:sp macro="" textlink="">
      <xdr:nvSpPr>
        <xdr:cNvPr id="426" name="商工費該当値テキスト"/>
        <xdr:cNvSpPr txBox="1"/>
      </xdr:nvSpPr>
      <xdr:spPr>
        <a:xfrm>
          <a:off x="10528300" y="132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xdr:rowOff>
    </xdr:from>
    <xdr:to>
      <xdr:col>50</xdr:col>
      <xdr:colOff>165100</xdr:colOff>
      <xdr:row>78</xdr:row>
      <xdr:rowOff>101758</xdr:rowOff>
    </xdr:to>
    <xdr:sp macro="" textlink="">
      <xdr:nvSpPr>
        <xdr:cNvPr id="427" name="楕円 426"/>
        <xdr:cNvSpPr/>
      </xdr:nvSpPr>
      <xdr:spPr>
        <a:xfrm>
          <a:off x="9588500" y="133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92885</xdr:rowOff>
    </xdr:from>
    <xdr:ext cx="469744" cy="259045"/>
    <xdr:sp macro="" textlink="">
      <xdr:nvSpPr>
        <xdr:cNvPr id="428" name="テキスト ボックス 427"/>
        <xdr:cNvSpPr txBox="1"/>
      </xdr:nvSpPr>
      <xdr:spPr>
        <a:xfrm>
          <a:off x="9404428" y="134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4318</xdr:rowOff>
    </xdr:from>
    <xdr:to>
      <xdr:col>46</xdr:col>
      <xdr:colOff>38100</xdr:colOff>
      <xdr:row>78</xdr:row>
      <xdr:rowOff>105918</xdr:rowOff>
    </xdr:to>
    <xdr:sp macro="" textlink="">
      <xdr:nvSpPr>
        <xdr:cNvPr id="429" name="楕円 428"/>
        <xdr:cNvSpPr/>
      </xdr:nvSpPr>
      <xdr:spPr>
        <a:xfrm>
          <a:off x="8699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97045</xdr:rowOff>
    </xdr:from>
    <xdr:ext cx="469744" cy="259045"/>
    <xdr:sp macro="" textlink="">
      <xdr:nvSpPr>
        <xdr:cNvPr id="430" name="テキスト ボックス 429"/>
        <xdr:cNvSpPr txBox="1"/>
      </xdr:nvSpPr>
      <xdr:spPr>
        <a:xfrm>
          <a:off x="8515428"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106731</xdr:rowOff>
    </xdr:from>
    <xdr:to>
      <xdr:col>41</xdr:col>
      <xdr:colOff>101600</xdr:colOff>
      <xdr:row>78</xdr:row>
      <xdr:rowOff>36881</xdr:rowOff>
    </xdr:to>
    <xdr:sp macro="" textlink="">
      <xdr:nvSpPr>
        <xdr:cNvPr id="431" name="楕円 430"/>
        <xdr:cNvSpPr/>
      </xdr:nvSpPr>
      <xdr:spPr>
        <a:xfrm>
          <a:off x="7810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28008</xdr:rowOff>
    </xdr:from>
    <xdr:ext cx="469744" cy="259045"/>
    <xdr:sp macro="" textlink="">
      <xdr:nvSpPr>
        <xdr:cNvPr id="432" name="テキスト ボックス 431"/>
        <xdr:cNvSpPr txBox="1"/>
      </xdr:nvSpPr>
      <xdr:spPr>
        <a:xfrm>
          <a:off x="7626428" y="1340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100513</xdr:rowOff>
    </xdr:from>
    <xdr:to>
      <xdr:col>36</xdr:col>
      <xdr:colOff>165100</xdr:colOff>
      <xdr:row>78</xdr:row>
      <xdr:rowOff>30663</xdr:rowOff>
    </xdr:to>
    <xdr:sp macro="" textlink="">
      <xdr:nvSpPr>
        <xdr:cNvPr id="433" name="楕円 432"/>
        <xdr:cNvSpPr/>
      </xdr:nvSpPr>
      <xdr:spPr>
        <a:xfrm>
          <a:off x="6921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21790</xdr:rowOff>
    </xdr:from>
    <xdr:ext cx="469744" cy="259045"/>
    <xdr:sp macro="" textlink="">
      <xdr:nvSpPr>
        <xdr:cNvPr id="434" name="テキスト ボックス 433"/>
        <xdr:cNvSpPr txBox="1"/>
      </xdr:nvSpPr>
      <xdr:spPr>
        <a:xfrm>
          <a:off x="6737428" y="133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16466</xdr:rowOff>
    </xdr:from>
    <xdr:to>
      <xdr:col>55</xdr:col>
      <xdr:colOff>0</xdr:colOff>
      <xdr:row>93</xdr:row>
      <xdr:rowOff>151778</xdr:rowOff>
    </xdr:to>
    <xdr:cxnSp macro="">
      <xdr:nvCxnSpPr>
        <xdr:cNvPr id="464" name="直線コネクタ 463"/>
        <xdr:cNvCxnSpPr/>
      </xdr:nvCxnSpPr>
      <xdr:spPr>
        <a:xfrm>
          <a:off x="9639300" y="15961316"/>
          <a:ext cx="838200" cy="13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16466</xdr:rowOff>
    </xdr:from>
    <xdr:to>
      <xdr:col>50</xdr:col>
      <xdr:colOff>114300</xdr:colOff>
      <xdr:row>93</xdr:row>
      <xdr:rowOff>89599</xdr:rowOff>
    </xdr:to>
    <xdr:cxnSp macro="">
      <xdr:nvCxnSpPr>
        <xdr:cNvPr id="467" name="直線コネクタ 466"/>
        <xdr:cNvCxnSpPr/>
      </xdr:nvCxnSpPr>
      <xdr:spPr>
        <a:xfrm flipV="1">
          <a:off x="8750300" y="15961316"/>
          <a:ext cx="889000" cy="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89599</xdr:rowOff>
    </xdr:from>
    <xdr:to>
      <xdr:col>45</xdr:col>
      <xdr:colOff>177800</xdr:colOff>
      <xdr:row>94</xdr:row>
      <xdr:rowOff>117393</xdr:rowOff>
    </xdr:to>
    <xdr:cxnSp macro="">
      <xdr:nvCxnSpPr>
        <xdr:cNvPr id="470" name="直線コネクタ 469"/>
        <xdr:cNvCxnSpPr/>
      </xdr:nvCxnSpPr>
      <xdr:spPr>
        <a:xfrm flipV="1">
          <a:off x="7861300" y="16034449"/>
          <a:ext cx="889000" cy="19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117393</xdr:rowOff>
    </xdr:from>
    <xdr:to>
      <xdr:col>41</xdr:col>
      <xdr:colOff>50800</xdr:colOff>
      <xdr:row>95</xdr:row>
      <xdr:rowOff>90703</xdr:rowOff>
    </xdr:to>
    <xdr:cxnSp macro="">
      <xdr:nvCxnSpPr>
        <xdr:cNvPr id="473" name="直線コネクタ 472"/>
        <xdr:cNvCxnSpPr/>
      </xdr:nvCxnSpPr>
      <xdr:spPr>
        <a:xfrm flipV="1">
          <a:off x="6972300" y="16233693"/>
          <a:ext cx="889000" cy="1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100978</xdr:rowOff>
    </xdr:from>
    <xdr:to>
      <xdr:col>55</xdr:col>
      <xdr:colOff>50800</xdr:colOff>
      <xdr:row>94</xdr:row>
      <xdr:rowOff>31128</xdr:rowOff>
    </xdr:to>
    <xdr:sp macro="" textlink="">
      <xdr:nvSpPr>
        <xdr:cNvPr id="483" name="楕円 482"/>
        <xdr:cNvSpPr/>
      </xdr:nvSpPr>
      <xdr:spPr>
        <a:xfrm>
          <a:off x="10426700" y="160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123855</xdr:rowOff>
    </xdr:from>
    <xdr:ext cx="534377" cy="259045"/>
    <xdr:sp macro="" textlink="">
      <xdr:nvSpPr>
        <xdr:cNvPr id="484" name="土木費該当値テキスト"/>
        <xdr:cNvSpPr txBox="1"/>
      </xdr:nvSpPr>
      <xdr:spPr>
        <a:xfrm>
          <a:off x="10528300" y="158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137116</xdr:rowOff>
    </xdr:from>
    <xdr:to>
      <xdr:col>50</xdr:col>
      <xdr:colOff>165100</xdr:colOff>
      <xdr:row>93</xdr:row>
      <xdr:rowOff>67266</xdr:rowOff>
    </xdr:to>
    <xdr:sp macro="" textlink="">
      <xdr:nvSpPr>
        <xdr:cNvPr id="485" name="楕円 484"/>
        <xdr:cNvSpPr/>
      </xdr:nvSpPr>
      <xdr:spPr>
        <a:xfrm>
          <a:off x="9588500" y="159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83793</xdr:rowOff>
    </xdr:from>
    <xdr:ext cx="534377" cy="259045"/>
    <xdr:sp macro="" textlink="">
      <xdr:nvSpPr>
        <xdr:cNvPr id="486" name="テキスト ボックス 485"/>
        <xdr:cNvSpPr txBox="1"/>
      </xdr:nvSpPr>
      <xdr:spPr>
        <a:xfrm>
          <a:off x="9372111" y="1568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38799</xdr:rowOff>
    </xdr:from>
    <xdr:to>
      <xdr:col>46</xdr:col>
      <xdr:colOff>38100</xdr:colOff>
      <xdr:row>93</xdr:row>
      <xdr:rowOff>140399</xdr:rowOff>
    </xdr:to>
    <xdr:sp macro="" textlink="">
      <xdr:nvSpPr>
        <xdr:cNvPr id="487" name="楕円 486"/>
        <xdr:cNvSpPr/>
      </xdr:nvSpPr>
      <xdr:spPr>
        <a:xfrm>
          <a:off x="8699500" y="159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156926</xdr:rowOff>
    </xdr:from>
    <xdr:ext cx="534377" cy="259045"/>
    <xdr:sp macro="" textlink="">
      <xdr:nvSpPr>
        <xdr:cNvPr id="488" name="テキスト ボックス 487"/>
        <xdr:cNvSpPr txBox="1"/>
      </xdr:nvSpPr>
      <xdr:spPr>
        <a:xfrm>
          <a:off x="8483111" y="15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66593</xdr:rowOff>
    </xdr:from>
    <xdr:to>
      <xdr:col>41</xdr:col>
      <xdr:colOff>101600</xdr:colOff>
      <xdr:row>94</xdr:row>
      <xdr:rowOff>168193</xdr:rowOff>
    </xdr:to>
    <xdr:sp macro="" textlink="">
      <xdr:nvSpPr>
        <xdr:cNvPr id="489" name="楕円 488"/>
        <xdr:cNvSpPr/>
      </xdr:nvSpPr>
      <xdr:spPr>
        <a:xfrm>
          <a:off x="7810500" y="161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13270</xdr:rowOff>
    </xdr:from>
    <xdr:ext cx="534377" cy="259045"/>
    <xdr:sp macro="" textlink="">
      <xdr:nvSpPr>
        <xdr:cNvPr id="490" name="テキスト ボックス 489"/>
        <xdr:cNvSpPr txBox="1"/>
      </xdr:nvSpPr>
      <xdr:spPr>
        <a:xfrm>
          <a:off x="7594111" y="159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39903</xdr:rowOff>
    </xdr:from>
    <xdr:to>
      <xdr:col>36</xdr:col>
      <xdr:colOff>165100</xdr:colOff>
      <xdr:row>95</xdr:row>
      <xdr:rowOff>141503</xdr:rowOff>
    </xdr:to>
    <xdr:sp macro="" textlink="">
      <xdr:nvSpPr>
        <xdr:cNvPr id="491" name="楕円 490"/>
        <xdr:cNvSpPr/>
      </xdr:nvSpPr>
      <xdr:spPr>
        <a:xfrm>
          <a:off x="69215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158030</xdr:rowOff>
    </xdr:from>
    <xdr:ext cx="534377" cy="259045"/>
    <xdr:sp macro="" textlink="">
      <xdr:nvSpPr>
        <xdr:cNvPr id="492" name="テキスト ボックス 491"/>
        <xdr:cNvSpPr txBox="1"/>
      </xdr:nvSpPr>
      <xdr:spPr>
        <a:xfrm>
          <a:off x="6705111" y="161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141575</xdr:rowOff>
    </xdr:from>
    <xdr:to>
      <xdr:col>85</xdr:col>
      <xdr:colOff>127000</xdr:colOff>
      <xdr:row>36</xdr:row>
      <xdr:rowOff>145735</xdr:rowOff>
    </xdr:to>
    <xdr:cxnSp macro="">
      <xdr:nvCxnSpPr>
        <xdr:cNvPr id="519" name="直線コネクタ 518"/>
        <xdr:cNvCxnSpPr/>
      </xdr:nvCxnSpPr>
      <xdr:spPr>
        <a:xfrm flipV="1">
          <a:off x="15481300" y="6313775"/>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28646</xdr:rowOff>
    </xdr:from>
    <xdr:to>
      <xdr:col>81</xdr:col>
      <xdr:colOff>50800</xdr:colOff>
      <xdr:row>36</xdr:row>
      <xdr:rowOff>145735</xdr:rowOff>
    </xdr:to>
    <xdr:cxnSp macro="">
      <xdr:nvCxnSpPr>
        <xdr:cNvPr id="522" name="直線コネクタ 521"/>
        <xdr:cNvCxnSpPr/>
      </xdr:nvCxnSpPr>
      <xdr:spPr>
        <a:xfrm>
          <a:off x="14592300" y="6200846"/>
          <a:ext cx="88900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28646</xdr:rowOff>
    </xdr:from>
    <xdr:to>
      <xdr:col>76</xdr:col>
      <xdr:colOff>114300</xdr:colOff>
      <xdr:row>36</xdr:row>
      <xdr:rowOff>54889</xdr:rowOff>
    </xdr:to>
    <xdr:cxnSp macro="">
      <xdr:nvCxnSpPr>
        <xdr:cNvPr id="525" name="直線コネクタ 524"/>
        <xdr:cNvCxnSpPr/>
      </xdr:nvCxnSpPr>
      <xdr:spPr>
        <a:xfrm flipV="1">
          <a:off x="13703300" y="6200846"/>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54889</xdr:rowOff>
    </xdr:from>
    <xdr:to>
      <xdr:col>71</xdr:col>
      <xdr:colOff>177800</xdr:colOff>
      <xdr:row>36</xdr:row>
      <xdr:rowOff>118897</xdr:rowOff>
    </xdr:to>
    <xdr:cxnSp macro="">
      <xdr:nvCxnSpPr>
        <xdr:cNvPr id="528" name="直線コネクタ 527"/>
        <xdr:cNvCxnSpPr/>
      </xdr:nvCxnSpPr>
      <xdr:spPr>
        <a:xfrm flipV="1">
          <a:off x="12814300" y="622708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159524</xdr:rowOff>
    </xdr:from>
    <xdr:ext cx="534377" cy="259045"/>
    <xdr:sp macro="" textlink="">
      <xdr:nvSpPr>
        <xdr:cNvPr id="530" name="テキスト ボックス 529"/>
        <xdr:cNvSpPr txBox="1"/>
      </xdr:nvSpPr>
      <xdr:spPr>
        <a:xfrm>
          <a:off x="13436111" y="56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48973</xdr:rowOff>
    </xdr:from>
    <xdr:ext cx="534377" cy="259045"/>
    <xdr:sp macro="" textlink="">
      <xdr:nvSpPr>
        <xdr:cNvPr id="532" name="テキスト ボックス 531"/>
        <xdr:cNvSpPr txBox="1"/>
      </xdr:nvSpPr>
      <xdr:spPr>
        <a:xfrm>
          <a:off x="12547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90775</xdr:rowOff>
    </xdr:from>
    <xdr:to>
      <xdr:col>85</xdr:col>
      <xdr:colOff>177800</xdr:colOff>
      <xdr:row>37</xdr:row>
      <xdr:rowOff>20925</xdr:rowOff>
    </xdr:to>
    <xdr:sp macro="" textlink="">
      <xdr:nvSpPr>
        <xdr:cNvPr id="538" name="楕円 537"/>
        <xdr:cNvSpPr/>
      </xdr:nvSpPr>
      <xdr:spPr>
        <a:xfrm>
          <a:off x="16268700" y="62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5702</xdr:rowOff>
    </xdr:from>
    <xdr:ext cx="469744" cy="259045"/>
    <xdr:sp macro="" textlink="">
      <xdr:nvSpPr>
        <xdr:cNvPr id="539" name="消防費該当値テキスト"/>
        <xdr:cNvSpPr txBox="1"/>
      </xdr:nvSpPr>
      <xdr:spPr>
        <a:xfrm>
          <a:off x="16370300" y="617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94935</xdr:rowOff>
    </xdr:from>
    <xdr:to>
      <xdr:col>81</xdr:col>
      <xdr:colOff>101600</xdr:colOff>
      <xdr:row>37</xdr:row>
      <xdr:rowOff>25085</xdr:rowOff>
    </xdr:to>
    <xdr:sp macro="" textlink="">
      <xdr:nvSpPr>
        <xdr:cNvPr id="540" name="楕円 539"/>
        <xdr:cNvSpPr/>
      </xdr:nvSpPr>
      <xdr:spPr>
        <a:xfrm>
          <a:off x="15430500" y="62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16212</xdr:rowOff>
    </xdr:from>
    <xdr:ext cx="469744" cy="259045"/>
    <xdr:sp macro="" textlink="">
      <xdr:nvSpPr>
        <xdr:cNvPr id="541" name="テキスト ボックス 540"/>
        <xdr:cNvSpPr txBox="1"/>
      </xdr:nvSpPr>
      <xdr:spPr>
        <a:xfrm>
          <a:off x="15246428" y="635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149296</xdr:rowOff>
    </xdr:from>
    <xdr:to>
      <xdr:col>76</xdr:col>
      <xdr:colOff>165100</xdr:colOff>
      <xdr:row>36</xdr:row>
      <xdr:rowOff>79446</xdr:rowOff>
    </xdr:to>
    <xdr:sp macro="" textlink="">
      <xdr:nvSpPr>
        <xdr:cNvPr id="542" name="楕円 541"/>
        <xdr:cNvSpPr/>
      </xdr:nvSpPr>
      <xdr:spPr>
        <a:xfrm>
          <a:off x="14541500" y="61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70573</xdr:rowOff>
    </xdr:from>
    <xdr:ext cx="469744" cy="259045"/>
    <xdr:sp macro="" textlink="">
      <xdr:nvSpPr>
        <xdr:cNvPr id="543" name="テキスト ボックス 542"/>
        <xdr:cNvSpPr txBox="1"/>
      </xdr:nvSpPr>
      <xdr:spPr>
        <a:xfrm>
          <a:off x="14357428" y="624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4089</xdr:rowOff>
    </xdr:from>
    <xdr:to>
      <xdr:col>72</xdr:col>
      <xdr:colOff>38100</xdr:colOff>
      <xdr:row>36</xdr:row>
      <xdr:rowOff>105689</xdr:rowOff>
    </xdr:to>
    <xdr:sp macro="" textlink="">
      <xdr:nvSpPr>
        <xdr:cNvPr id="544" name="楕円 543"/>
        <xdr:cNvSpPr/>
      </xdr:nvSpPr>
      <xdr:spPr>
        <a:xfrm>
          <a:off x="13652500" y="61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96816</xdr:rowOff>
    </xdr:from>
    <xdr:ext cx="469744" cy="259045"/>
    <xdr:sp macro="" textlink="">
      <xdr:nvSpPr>
        <xdr:cNvPr id="545" name="テキスト ボックス 544"/>
        <xdr:cNvSpPr txBox="1"/>
      </xdr:nvSpPr>
      <xdr:spPr>
        <a:xfrm>
          <a:off x="13468428" y="62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68097</xdr:rowOff>
    </xdr:from>
    <xdr:to>
      <xdr:col>67</xdr:col>
      <xdr:colOff>101600</xdr:colOff>
      <xdr:row>36</xdr:row>
      <xdr:rowOff>169697</xdr:rowOff>
    </xdr:to>
    <xdr:sp macro="" textlink="">
      <xdr:nvSpPr>
        <xdr:cNvPr id="546" name="楕円 545"/>
        <xdr:cNvSpPr/>
      </xdr:nvSpPr>
      <xdr:spPr>
        <a:xfrm>
          <a:off x="12763500" y="62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160824</xdr:rowOff>
    </xdr:from>
    <xdr:ext cx="469744" cy="259045"/>
    <xdr:sp macro="" textlink="">
      <xdr:nvSpPr>
        <xdr:cNvPr id="547" name="テキスト ボックス 546"/>
        <xdr:cNvSpPr txBox="1"/>
      </xdr:nvSpPr>
      <xdr:spPr>
        <a:xfrm>
          <a:off x="12579428" y="63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50012</xdr:rowOff>
    </xdr:from>
    <xdr:to>
      <xdr:col>85</xdr:col>
      <xdr:colOff>127000</xdr:colOff>
      <xdr:row>57</xdr:row>
      <xdr:rowOff>89789</xdr:rowOff>
    </xdr:to>
    <xdr:cxnSp macro="">
      <xdr:nvCxnSpPr>
        <xdr:cNvPr id="577" name="直線コネクタ 576"/>
        <xdr:cNvCxnSpPr/>
      </xdr:nvCxnSpPr>
      <xdr:spPr>
        <a:xfrm flipV="1">
          <a:off x="15481300" y="9651212"/>
          <a:ext cx="838200" cy="2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97985</xdr:rowOff>
    </xdr:from>
    <xdr:ext cx="534377" cy="259045"/>
    <xdr:sp macro="" textlink="">
      <xdr:nvSpPr>
        <xdr:cNvPr id="578" name="教育費平均値テキスト"/>
        <xdr:cNvSpPr txBox="1"/>
      </xdr:nvSpPr>
      <xdr:spPr>
        <a:xfrm>
          <a:off x="16370300" y="91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137985</xdr:rowOff>
    </xdr:from>
    <xdr:to>
      <xdr:col>81</xdr:col>
      <xdr:colOff>50800</xdr:colOff>
      <xdr:row>57</xdr:row>
      <xdr:rowOff>89789</xdr:rowOff>
    </xdr:to>
    <xdr:cxnSp macro="">
      <xdr:nvCxnSpPr>
        <xdr:cNvPr id="580" name="直線コネクタ 579"/>
        <xdr:cNvCxnSpPr/>
      </xdr:nvCxnSpPr>
      <xdr:spPr>
        <a:xfrm>
          <a:off x="14592300" y="9396285"/>
          <a:ext cx="889000" cy="4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137985</xdr:rowOff>
    </xdr:from>
    <xdr:to>
      <xdr:col>76</xdr:col>
      <xdr:colOff>114300</xdr:colOff>
      <xdr:row>57</xdr:row>
      <xdr:rowOff>105639</xdr:rowOff>
    </xdr:to>
    <xdr:cxnSp macro="">
      <xdr:nvCxnSpPr>
        <xdr:cNvPr id="583" name="直線コネクタ 582"/>
        <xdr:cNvCxnSpPr/>
      </xdr:nvCxnSpPr>
      <xdr:spPr>
        <a:xfrm flipV="1">
          <a:off x="13703300" y="9396285"/>
          <a:ext cx="889000" cy="4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18580</xdr:rowOff>
    </xdr:from>
    <xdr:to>
      <xdr:col>71</xdr:col>
      <xdr:colOff>177800</xdr:colOff>
      <xdr:row>57</xdr:row>
      <xdr:rowOff>105639</xdr:rowOff>
    </xdr:to>
    <xdr:cxnSp macro="">
      <xdr:nvCxnSpPr>
        <xdr:cNvPr id="586" name="直線コネクタ 585"/>
        <xdr:cNvCxnSpPr/>
      </xdr:nvCxnSpPr>
      <xdr:spPr>
        <a:xfrm>
          <a:off x="12814300" y="9619780"/>
          <a:ext cx="889000" cy="25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38778</xdr:rowOff>
    </xdr:from>
    <xdr:ext cx="534377" cy="259045"/>
    <xdr:sp macro="" textlink="">
      <xdr:nvSpPr>
        <xdr:cNvPr id="590" name="テキスト ボックス 589"/>
        <xdr:cNvSpPr txBox="1"/>
      </xdr:nvSpPr>
      <xdr:spPr>
        <a:xfrm>
          <a:off x="12547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170662</xdr:rowOff>
    </xdr:from>
    <xdr:to>
      <xdr:col>85</xdr:col>
      <xdr:colOff>177800</xdr:colOff>
      <xdr:row>56</xdr:row>
      <xdr:rowOff>100812</xdr:rowOff>
    </xdr:to>
    <xdr:sp macro="" textlink="">
      <xdr:nvSpPr>
        <xdr:cNvPr id="596" name="楕円 595"/>
        <xdr:cNvSpPr/>
      </xdr:nvSpPr>
      <xdr:spPr>
        <a:xfrm>
          <a:off x="16268700" y="96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149089</xdr:rowOff>
    </xdr:from>
    <xdr:ext cx="534377" cy="259045"/>
    <xdr:sp macro="" textlink="">
      <xdr:nvSpPr>
        <xdr:cNvPr id="597" name="教育費該当値テキスト"/>
        <xdr:cNvSpPr txBox="1"/>
      </xdr:nvSpPr>
      <xdr:spPr>
        <a:xfrm>
          <a:off x="16370300" y="957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38989</xdr:rowOff>
    </xdr:from>
    <xdr:to>
      <xdr:col>81</xdr:col>
      <xdr:colOff>101600</xdr:colOff>
      <xdr:row>57</xdr:row>
      <xdr:rowOff>140589</xdr:rowOff>
    </xdr:to>
    <xdr:sp macro="" textlink="">
      <xdr:nvSpPr>
        <xdr:cNvPr id="598" name="楕円 597"/>
        <xdr:cNvSpPr/>
      </xdr:nvSpPr>
      <xdr:spPr>
        <a:xfrm>
          <a:off x="15430500" y="98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131716</xdr:rowOff>
    </xdr:from>
    <xdr:ext cx="534377" cy="259045"/>
    <xdr:sp macro="" textlink="">
      <xdr:nvSpPr>
        <xdr:cNvPr id="599" name="テキスト ボックス 598"/>
        <xdr:cNvSpPr txBox="1"/>
      </xdr:nvSpPr>
      <xdr:spPr>
        <a:xfrm>
          <a:off x="15214111" y="990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87185</xdr:rowOff>
    </xdr:from>
    <xdr:to>
      <xdr:col>76</xdr:col>
      <xdr:colOff>165100</xdr:colOff>
      <xdr:row>55</xdr:row>
      <xdr:rowOff>17335</xdr:rowOff>
    </xdr:to>
    <xdr:sp macro="" textlink="">
      <xdr:nvSpPr>
        <xdr:cNvPr id="600" name="楕円 599"/>
        <xdr:cNvSpPr/>
      </xdr:nvSpPr>
      <xdr:spPr>
        <a:xfrm>
          <a:off x="14541500" y="93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8462</xdr:rowOff>
    </xdr:from>
    <xdr:ext cx="534377" cy="259045"/>
    <xdr:sp macro="" textlink="">
      <xdr:nvSpPr>
        <xdr:cNvPr id="601" name="テキスト ボックス 600"/>
        <xdr:cNvSpPr txBox="1"/>
      </xdr:nvSpPr>
      <xdr:spPr>
        <a:xfrm>
          <a:off x="14325111" y="94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54839</xdr:rowOff>
    </xdr:from>
    <xdr:to>
      <xdr:col>72</xdr:col>
      <xdr:colOff>38100</xdr:colOff>
      <xdr:row>57</xdr:row>
      <xdr:rowOff>156439</xdr:rowOff>
    </xdr:to>
    <xdr:sp macro="" textlink="">
      <xdr:nvSpPr>
        <xdr:cNvPr id="602" name="楕円 601"/>
        <xdr:cNvSpPr/>
      </xdr:nvSpPr>
      <xdr:spPr>
        <a:xfrm>
          <a:off x="13652500" y="98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147566</xdr:rowOff>
    </xdr:from>
    <xdr:ext cx="534377" cy="259045"/>
    <xdr:sp macro="" textlink="">
      <xdr:nvSpPr>
        <xdr:cNvPr id="603" name="テキスト ボックス 602"/>
        <xdr:cNvSpPr txBox="1"/>
      </xdr:nvSpPr>
      <xdr:spPr>
        <a:xfrm>
          <a:off x="13436111" y="992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139230</xdr:rowOff>
    </xdr:from>
    <xdr:to>
      <xdr:col>67</xdr:col>
      <xdr:colOff>101600</xdr:colOff>
      <xdr:row>56</xdr:row>
      <xdr:rowOff>69380</xdr:rowOff>
    </xdr:to>
    <xdr:sp macro="" textlink="">
      <xdr:nvSpPr>
        <xdr:cNvPr id="604" name="楕円 603"/>
        <xdr:cNvSpPr/>
      </xdr:nvSpPr>
      <xdr:spPr>
        <a:xfrm>
          <a:off x="12763500" y="95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60507</xdr:rowOff>
    </xdr:from>
    <xdr:ext cx="534377" cy="259045"/>
    <xdr:sp macro="" textlink="">
      <xdr:nvSpPr>
        <xdr:cNvPr id="605" name="テキスト ボックス 604"/>
        <xdr:cNvSpPr txBox="1"/>
      </xdr:nvSpPr>
      <xdr:spPr>
        <a:xfrm>
          <a:off x="12547111" y="96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127355</xdr:rowOff>
    </xdr:from>
    <xdr:to>
      <xdr:col>85</xdr:col>
      <xdr:colOff>127000</xdr:colOff>
      <xdr:row>97</xdr:row>
      <xdr:rowOff>147382</xdr:rowOff>
    </xdr:to>
    <xdr:cxnSp macro="">
      <xdr:nvCxnSpPr>
        <xdr:cNvPr id="692" name="直線コネクタ 691"/>
        <xdr:cNvCxnSpPr/>
      </xdr:nvCxnSpPr>
      <xdr:spPr>
        <a:xfrm>
          <a:off x="15481300" y="16758005"/>
          <a:ext cx="838200" cy="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86390</xdr:rowOff>
    </xdr:from>
    <xdr:to>
      <xdr:col>81</xdr:col>
      <xdr:colOff>50800</xdr:colOff>
      <xdr:row>97</xdr:row>
      <xdr:rowOff>127355</xdr:rowOff>
    </xdr:to>
    <xdr:cxnSp macro="">
      <xdr:nvCxnSpPr>
        <xdr:cNvPr id="695" name="直線コネクタ 694"/>
        <xdr:cNvCxnSpPr/>
      </xdr:nvCxnSpPr>
      <xdr:spPr>
        <a:xfrm>
          <a:off x="14592300" y="16717040"/>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81316</xdr:rowOff>
    </xdr:from>
    <xdr:to>
      <xdr:col>76</xdr:col>
      <xdr:colOff>114300</xdr:colOff>
      <xdr:row>97</xdr:row>
      <xdr:rowOff>86390</xdr:rowOff>
    </xdr:to>
    <xdr:cxnSp macro="">
      <xdr:nvCxnSpPr>
        <xdr:cNvPr id="698" name="直線コネクタ 697"/>
        <xdr:cNvCxnSpPr/>
      </xdr:nvCxnSpPr>
      <xdr:spPr>
        <a:xfrm>
          <a:off x="13703300" y="16711966"/>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56764</xdr:rowOff>
    </xdr:from>
    <xdr:to>
      <xdr:col>71</xdr:col>
      <xdr:colOff>177800</xdr:colOff>
      <xdr:row>97</xdr:row>
      <xdr:rowOff>81316</xdr:rowOff>
    </xdr:to>
    <xdr:cxnSp macro="">
      <xdr:nvCxnSpPr>
        <xdr:cNvPr id="701" name="直線コネクタ 700"/>
        <xdr:cNvCxnSpPr/>
      </xdr:nvCxnSpPr>
      <xdr:spPr>
        <a:xfrm>
          <a:off x="12814300" y="166874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125989</xdr:rowOff>
    </xdr:from>
    <xdr:ext cx="534377" cy="259045"/>
    <xdr:sp macro="" textlink="">
      <xdr:nvSpPr>
        <xdr:cNvPr id="705" name="テキスト ボックス 704"/>
        <xdr:cNvSpPr txBox="1"/>
      </xdr:nvSpPr>
      <xdr:spPr>
        <a:xfrm>
          <a:off x="12547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96582</xdr:rowOff>
    </xdr:from>
    <xdr:to>
      <xdr:col>85</xdr:col>
      <xdr:colOff>177800</xdr:colOff>
      <xdr:row>98</xdr:row>
      <xdr:rowOff>26732</xdr:rowOff>
    </xdr:to>
    <xdr:sp macro="" textlink="">
      <xdr:nvSpPr>
        <xdr:cNvPr id="711" name="楕円 710"/>
        <xdr:cNvSpPr/>
      </xdr:nvSpPr>
      <xdr:spPr>
        <a:xfrm>
          <a:off x="16268700" y="1672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75009</xdr:rowOff>
    </xdr:from>
    <xdr:ext cx="534377" cy="259045"/>
    <xdr:sp macro="" textlink="">
      <xdr:nvSpPr>
        <xdr:cNvPr id="712" name="公債費該当値テキスト"/>
        <xdr:cNvSpPr txBox="1"/>
      </xdr:nvSpPr>
      <xdr:spPr>
        <a:xfrm>
          <a:off x="16370300" y="167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76555</xdr:rowOff>
    </xdr:from>
    <xdr:to>
      <xdr:col>81</xdr:col>
      <xdr:colOff>101600</xdr:colOff>
      <xdr:row>98</xdr:row>
      <xdr:rowOff>6705</xdr:rowOff>
    </xdr:to>
    <xdr:sp macro="" textlink="">
      <xdr:nvSpPr>
        <xdr:cNvPr id="713" name="楕円 712"/>
        <xdr:cNvSpPr/>
      </xdr:nvSpPr>
      <xdr:spPr>
        <a:xfrm>
          <a:off x="15430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169282</xdr:rowOff>
    </xdr:from>
    <xdr:ext cx="534377" cy="259045"/>
    <xdr:sp macro="" textlink="">
      <xdr:nvSpPr>
        <xdr:cNvPr id="714" name="テキスト ボックス 713"/>
        <xdr:cNvSpPr txBox="1"/>
      </xdr:nvSpPr>
      <xdr:spPr>
        <a:xfrm>
          <a:off x="15214111"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35590</xdr:rowOff>
    </xdr:from>
    <xdr:to>
      <xdr:col>76</xdr:col>
      <xdr:colOff>165100</xdr:colOff>
      <xdr:row>97</xdr:row>
      <xdr:rowOff>137190</xdr:rowOff>
    </xdr:to>
    <xdr:sp macro="" textlink="">
      <xdr:nvSpPr>
        <xdr:cNvPr id="715" name="楕円 714"/>
        <xdr:cNvSpPr/>
      </xdr:nvSpPr>
      <xdr:spPr>
        <a:xfrm>
          <a:off x="14541500" y="166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128317</xdr:rowOff>
    </xdr:from>
    <xdr:ext cx="534377" cy="259045"/>
    <xdr:sp macro="" textlink="">
      <xdr:nvSpPr>
        <xdr:cNvPr id="716" name="テキスト ボックス 715"/>
        <xdr:cNvSpPr txBox="1"/>
      </xdr:nvSpPr>
      <xdr:spPr>
        <a:xfrm>
          <a:off x="14325111" y="167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30516</xdr:rowOff>
    </xdr:from>
    <xdr:to>
      <xdr:col>72</xdr:col>
      <xdr:colOff>38100</xdr:colOff>
      <xdr:row>97</xdr:row>
      <xdr:rowOff>132116</xdr:rowOff>
    </xdr:to>
    <xdr:sp macro="" textlink="">
      <xdr:nvSpPr>
        <xdr:cNvPr id="717" name="楕円 716"/>
        <xdr:cNvSpPr/>
      </xdr:nvSpPr>
      <xdr:spPr>
        <a:xfrm>
          <a:off x="13652500" y="166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123243</xdr:rowOff>
    </xdr:from>
    <xdr:ext cx="534377" cy="259045"/>
    <xdr:sp macro="" textlink="">
      <xdr:nvSpPr>
        <xdr:cNvPr id="718" name="テキスト ボックス 717"/>
        <xdr:cNvSpPr txBox="1"/>
      </xdr:nvSpPr>
      <xdr:spPr>
        <a:xfrm>
          <a:off x="13436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5964</xdr:rowOff>
    </xdr:from>
    <xdr:to>
      <xdr:col>67</xdr:col>
      <xdr:colOff>101600</xdr:colOff>
      <xdr:row>97</xdr:row>
      <xdr:rowOff>107564</xdr:rowOff>
    </xdr:to>
    <xdr:sp macro="" textlink="">
      <xdr:nvSpPr>
        <xdr:cNvPr id="719" name="楕円 718"/>
        <xdr:cNvSpPr/>
      </xdr:nvSpPr>
      <xdr:spPr>
        <a:xfrm>
          <a:off x="12763500" y="1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98691</xdr:rowOff>
    </xdr:from>
    <xdr:ext cx="534377" cy="259045"/>
    <xdr:sp macro="" textlink="">
      <xdr:nvSpPr>
        <xdr:cNvPr id="720" name="テキスト ボックス 719"/>
        <xdr:cNvSpPr txBox="1"/>
      </xdr:nvSpPr>
      <xdr:spPr>
        <a:xfrm>
          <a:off x="12547111" y="16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35001</xdr:rowOff>
    </xdr:from>
    <xdr:to>
      <xdr:col>116</xdr:col>
      <xdr:colOff>62864</xdr:colOff>
      <xdr:row>38</xdr:row>
      <xdr:rowOff>139700</xdr:rowOff>
    </xdr:to>
    <xdr:cxnSp macro="">
      <xdr:nvCxnSpPr>
        <xdr:cNvPr id="742" name="直線コネクタ 741"/>
        <xdr:cNvCxnSpPr/>
      </xdr:nvCxnSpPr>
      <xdr:spPr>
        <a:xfrm flipV="1">
          <a:off x="22159595" y="6035751"/>
          <a:ext cx="1269" cy="6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151807</xdr:rowOff>
    </xdr:from>
    <xdr:ext cx="249299" cy="259045"/>
    <xdr:sp macro="" textlink="">
      <xdr:nvSpPr>
        <xdr:cNvPr id="74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153128</xdr:rowOff>
    </xdr:from>
    <xdr:ext cx="469744" cy="259045"/>
    <xdr:sp macro="" textlink="">
      <xdr:nvSpPr>
        <xdr:cNvPr id="745" name="諸支出金最大値テキスト"/>
        <xdr:cNvSpPr txBox="1"/>
      </xdr:nvSpPr>
      <xdr:spPr>
        <a:xfrm>
          <a:off x="22212300" y="58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35001</xdr:rowOff>
    </xdr:from>
    <xdr:to>
      <xdr:col>116</xdr:col>
      <xdr:colOff>152400</xdr:colOff>
      <xdr:row>35</xdr:row>
      <xdr:rowOff>35001</xdr:rowOff>
    </xdr:to>
    <xdr:cxnSp macro="">
      <xdr:nvCxnSpPr>
        <xdr:cNvPr id="746" name="直線コネクタ 745"/>
        <xdr:cNvCxnSpPr/>
      </xdr:nvCxnSpPr>
      <xdr:spPr>
        <a:xfrm>
          <a:off x="22072600" y="603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69258</xdr:rowOff>
    </xdr:from>
    <xdr:ext cx="313932" cy="259045"/>
    <xdr:sp macro="" textlink="">
      <xdr:nvSpPr>
        <xdr:cNvPr id="74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46380</xdr:rowOff>
    </xdr:from>
    <xdr:to>
      <xdr:col>116</xdr:col>
      <xdr:colOff>114300</xdr:colOff>
      <xdr:row>38</xdr:row>
      <xdr:rowOff>147980</xdr:rowOff>
    </xdr:to>
    <xdr:sp macro="" textlink="">
      <xdr:nvSpPr>
        <xdr:cNvPr id="749" name="フローチャート: 判断 74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40894</xdr:rowOff>
    </xdr:from>
    <xdr:to>
      <xdr:col>112</xdr:col>
      <xdr:colOff>38100</xdr:colOff>
      <xdr:row>38</xdr:row>
      <xdr:rowOff>142494</xdr:rowOff>
    </xdr:to>
    <xdr:sp macro="" textlink="">
      <xdr:nvSpPr>
        <xdr:cNvPr id="751" name="フローチャート: 判断 750"/>
        <xdr:cNvSpPr/>
      </xdr:nvSpPr>
      <xdr:spPr>
        <a:xfrm>
          <a:off x="21272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159021</xdr:rowOff>
    </xdr:from>
    <xdr:ext cx="378565" cy="259045"/>
    <xdr:sp macro="" textlink="">
      <xdr:nvSpPr>
        <xdr:cNvPr id="752" name="テキスト ボックス 751"/>
        <xdr:cNvSpPr txBox="1"/>
      </xdr:nvSpPr>
      <xdr:spPr>
        <a:xfrm>
          <a:off x="21134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116383</xdr:rowOff>
    </xdr:from>
    <xdr:to>
      <xdr:col>107</xdr:col>
      <xdr:colOff>50800</xdr:colOff>
      <xdr:row>38</xdr:row>
      <xdr:rowOff>139700</xdr:rowOff>
    </xdr:to>
    <xdr:cxnSp macro="">
      <xdr:nvCxnSpPr>
        <xdr:cNvPr id="753" name="直線コネクタ 752"/>
        <xdr:cNvCxnSpPr/>
      </xdr:nvCxnSpPr>
      <xdr:spPr>
        <a:xfrm>
          <a:off x="19545300" y="5945683"/>
          <a:ext cx="889000" cy="70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58268</xdr:rowOff>
    </xdr:from>
    <xdr:to>
      <xdr:col>107</xdr:col>
      <xdr:colOff>101600</xdr:colOff>
      <xdr:row>38</xdr:row>
      <xdr:rowOff>159868</xdr:rowOff>
    </xdr:to>
    <xdr:sp macro="" textlink="">
      <xdr:nvSpPr>
        <xdr:cNvPr id="754" name="フローチャート: 判断 753"/>
        <xdr:cNvSpPr/>
      </xdr:nvSpPr>
      <xdr:spPr>
        <a:xfrm>
          <a:off x="203835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4945</xdr:rowOff>
    </xdr:from>
    <xdr:ext cx="313932" cy="259045"/>
    <xdr:sp macro="" textlink="">
      <xdr:nvSpPr>
        <xdr:cNvPr id="755" name="テキスト ボックス 754"/>
        <xdr:cNvSpPr txBox="1"/>
      </xdr:nvSpPr>
      <xdr:spPr>
        <a:xfrm>
          <a:off x="20277333" y="6348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85751</xdr:rowOff>
    </xdr:from>
    <xdr:to>
      <xdr:col>102</xdr:col>
      <xdr:colOff>114300</xdr:colOff>
      <xdr:row>34</xdr:row>
      <xdr:rowOff>116383</xdr:rowOff>
    </xdr:to>
    <xdr:cxnSp macro="">
      <xdr:nvCxnSpPr>
        <xdr:cNvPr id="756" name="直線コネクタ 755"/>
        <xdr:cNvCxnSpPr/>
      </xdr:nvCxnSpPr>
      <xdr:spPr>
        <a:xfrm>
          <a:off x="18656300" y="5572151"/>
          <a:ext cx="889000" cy="3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20777</xdr:rowOff>
    </xdr:from>
    <xdr:to>
      <xdr:col>102</xdr:col>
      <xdr:colOff>165100</xdr:colOff>
      <xdr:row>38</xdr:row>
      <xdr:rowOff>122377</xdr:rowOff>
    </xdr:to>
    <xdr:sp macro="" textlink="">
      <xdr:nvSpPr>
        <xdr:cNvPr id="757" name="フローチャート: 判断 756"/>
        <xdr:cNvSpPr/>
      </xdr:nvSpPr>
      <xdr:spPr>
        <a:xfrm>
          <a:off x="19494500" y="653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113504</xdr:rowOff>
    </xdr:from>
    <xdr:ext cx="378565" cy="259045"/>
    <xdr:sp macro="" textlink="">
      <xdr:nvSpPr>
        <xdr:cNvPr id="758" name="テキスト ボックス 757"/>
        <xdr:cNvSpPr txBox="1"/>
      </xdr:nvSpPr>
      <xdr:spPr>
        <a:xfrm>
          <a:off x="19356017" y="6628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167081</xdr:rowOff>
    </xdr:from>
    <xdr:to>
      <xdr:col>98</xdr:col>
      <xdr:colOff>38100</xdr:colOff>
      <xdr:row>38</xdr:row>
      <xdr:rowOff>97231</xdr:rowOff>
    </xdr:to>
    <xdr:sp macro="" textlink="">
      <xdr:nvSpPr>
        <xdr:cNvPr id="759" name="フローチャート: 判断 758"/>
        <xdr:cNvSpPr/>
      </xdr:nvSpPr>
      <xdr:spPr>
        <a:xfrm>
          <a:off x="18605500" y="651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88358</xdr:rowOff>
    </xdr:from>
    <xdr:ext cx="378565" cy="259045"/>
    <xdr:sp macro="" textlink="">
      <xdr:nvSpPr>
        <xdr:cNvPr id="760" name="テキスト ボックス 759"/>
        <xdr:cNvSpPr txBox="1"/>
      </xdr:nvSpPr>
      <xdr:spPr>
        <a:xfrm>
          <a:off x="18467017" y="660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24807</xdr:rowOff>
    </xdr:from>
    <xdr:ext cx="249299" cy="259045"/>
    <xdr:sp macro="" textlink="">
      <xdr:nvSpPr>
        <xdr:cNvPr id="76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65583</xdr:rowOff>
    </xdr:from>
    <xdr:to>
      <xdr:col>102</xdr:col>
      <xdr:colOff>165100</xdr:colOff>
      <xdr:row>34</xdr:row>
      <xdr:rowOff>167183</xdr:rowOff>
    </xdr:to>
    <xdr:sp macro="" textlink="">
      <xdr:nvSpPr>
        <xdr:cNvPr id="772" name="楕円 771"/>
        <xdr:cNvSpPr/>
      </xdr:nvSpPr>
      <xdr:spPr>
        <a:xfrm>
          <a:off x="19494500" y="58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12260</xdr:rowOff>
    </xdr:from>
    <xdr:ext cx="469744" cy="259045"/>
    <xdr:sp macro="" textlink="">
      <xdr:nvSpPr>
        <xdr:cNvPr id="773" name="テキスト ボックス 772"/>
        <xdr:cNvSpPr txBox="1"/>
      </xdr:nvSpPr>
      <xdr:spPr>
        <a:xfrm>
          <a:off x="19310428" y="56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34951</xdr:rowOff>
    </xdr:from>
    <xdr:to>
      <xdr:col>98</xdr:col>
      <xdr:colOff>38100</xdr:colOff>
      <xdr:row>32</xdr:row>
      <xdr:rowOff>136551</xdr:rowOff>
    </xdr:to>
    <xdr:sp macro="" textlink="">
      <xdr:nvSpPr>
        <xdr:cNvPr id="774" name="楕円 773"/>
        <xdr:cNvSpPr/>
      </xdr:nvSpPr>
      <xdr:spPr>
        <a:xfrm>
          <a:off x="18605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153078</xdr:rowOff>
    </xdr:from>
    <xdr:ext cx="469744" cy="259045"/>
    <xdr:sp macro="" textlink="">
      <xdr:nvSpPr>
        <xdr:cNvPr id="775" name="テキスト ボックス 774"/>
        <xdr:cNvSpPr txBox="1"/>
      </xdr:nvSpPr>
      <xdr:spPr>
        <a:xfrm>
          <a:off x="18421428"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のうち類似団体及び沖縄県平均と比較して高い状況にある構成項目としては、総務費、民生費及び土木費が挙げられる。このうち総務費については、牧港補給地区返還に先んじて特定駐留軍用地等内土地取得事業を行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年度から支出額が多くなっている。事業が令和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年度に終了する予定であるため、今後数年後に落ち着く見込みである。また、土木費についてはモノレール延伸に伴う事業が行われており、平成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落ち着くため今後減少すると思われるが、関連する道路整備や区画整理事業は継続するため、類似団体や沖縄県平均よりも高い状態が続く見込みである。民生費については、待機児童が全国的に見ても多く、放課後児童クラブの待機児童も県内では多いことからその対策に力を入れており増加傾向にある。また、障害福祉サービスのニーズが年々高まっていることや生活保護費のうち医療費が増加していることからも民生費を押し上げる要因となっており、今後も同様の傾向が続くものとみ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年度においては、市たばこ税をはじめとする地方税が大幅に増加したため、財政調整基金繰入金を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円にしつつも実質収支を望ましいとされている</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％の中に収めることができた。また、平成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年度に減少した市たばこ税が元の水準に戻り、財政調整基金残高の比率が上昇した。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介護保険特別会計については、介護給付費の実績が事業計画より下回っていることから、その分介護保険料に余剰が生まれ歳入超過になっている。また、平成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年度からは、保険者機能強化推進交付金が創設され一部の事業費の財源に充当されたことで、さらに介護保険料に余剰が生まれ、対前年度比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年度に療養給付費等負担金の概算交付額</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7,745</a:t>
          </a:r>
          <a:r>
            <a:rPr kumimoji="1" lang="ja-JP" altLang="en-US" sz="1400">
              <a:latin typeface="ＭＳ ゴシック" pitchFamily="49" charset="-128"/>
              <a:ea typeface="ＭＳ ゴシック" pitchFamily="49" charset="-128"/>
            </a:rPr>
            <a:t>万円と例年より多く交付されたが、平成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年度に確定したのちに超過額</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4,144</a:t>
          </a:r>
          <a:r>
            <a:rPr kumimoji="1" lang="ja-JP" altLang="en-US" sz="1400">
              <a:latin typeface="ＭＳ ゴシック" pitchFamily="49" charset="-128"/>
              <a:ea typeface="ＭＳ ゴシック" pitchFamily="49" charset="-128"/>
            </a:rPr>
            <a:t>万円を返還したため対前年度比</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公共下水道事業特別会計については、これまで資金不足・剰余額算定の際に繰越明許費の控除を行っていなかったが、算定方法を改めたため対前年度比</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％の減となった。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uraso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62831</v>
          </cell>
          <cell r="F3">
            <v>53605</v>
          </cell>
        </row>
        <row r="5">
          <cell r="A5" t="str">
            <v xml:space="preserve"> H27</v>
          </cell>
          <cell r="D5">
            <v>59875</v>
          </cell>
          <cell r="F5">
            <v>58051</v>
          </cell>
        </row>
        <row r="7">
          <cell r="A7" t="str">
            <v xml:space="preserve"> H28</v>
          </cell>
          <cell r="D7">
            <v>111731</v>
          </cell>
          <cell r="F7">
            <v>65942</v>
          </cell>
        </row>
        <row r="9">
          <cell r="A9" t="str">
            <v xml:space="preserve"> H29</v>
          </cell>
          <cell r="D9">
            <v>107935</v>
          </cell>
          <cell r="F9">
            <v>68655</v>
          </cell>
        </row>
        <row r="11">
          <cell r="A11" t="str">
            <v xml:space="preserve"> H30</v>
          </cell>
          <cell r="D11">
            <v>91530</v>
          </cell>
          <cell r="F11">
            <v>66863</v>
          </cell>
        </row>
        <row r="18">
          <cell r="B18" t="str">
            <v>H26</v>
          </cell>
          <cell r="C18" t="str">
            <v>H27</v>
          </cell>
          <cell r="D18" t="str">
            <v>H28</v>
          </cell>
          <cell r="E18" t="str">
            <v>H29</v>
          </cell>
          <cell r="F18" t="str">
            <v>H30</v>
          </cell>
        </row>
        <row r="19">
          <cell r="A19" t="str">
            <v>実質収支額</v>
          </cell>
          <cell r="B19">
            <v>3.55</v>
          </cell>
          <cell r="C19">
            <v>4.7</v>
          </cell>
          <cell r="D19">
            <v>2.66</v>
          </cell>
          <cell r="E19">
            <v>3.73</v>
          </cell>
          <cell r="F19">
            <v>3.87</v>
          </cell>
        </row>
        <row r="20">
          <cell r="A20" t="str">
            <v>財政調整基金残高</v>
          </cell>
          <cell r="B20">
            <v>17.04</v>
          </cell>
          <cell r="C20">
            <v>17.52</v>
          </cell>
          <cell r="D20">
            <v>13.61</v>
          </cell>
          <cell r="E20">
            <v>13.95</v>
          </cell>
          <cell r="F20">
            <v>16.8</v>
          </cell>
        </row>
        <row r="21">
          <cell r="A21" t="str">
            <v>実質単年度収支</v>
          </cell>
          <cell r="B21">
            <v>1.07</v>
          </cell>
          <cell r="C21">
            <v>2.0299999999999998</v>
          </cell>
          <cell r="D21">
            <v>-5.63</v>
          </cell>
          <cell r="E21">
            <v>1.5</v>
          </cell>
          <cell r="F21">
            <v>3.21</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公共下水道事業特別会計</v>
          </cell>
          <cell r="B30" t="e">
            <v>#N/A</v>
          </cell>
          <cell r="C30">
            <v>0.83</v>
          </cell>
          <cell r="D30" t="e">
            <v>#N/A</v>
          </cell>
          <cell r="E30">
            <v>0.95</v>
          </cell>
          <cell r="F30" t="e">
            <v>#N/A</v>
          </cell>
          <cell r="G30">
            <v>1.0900000000000001</v>
          </cell>
          <cell r="H30" t="e">
            <v>#N/A</v>
          </cell>
          <cell r="I30">
            <v>1.51</v>
          </cell>
          <cell r="J30" t="e">
            <v>#N/A</v>
          </cell>
          <cell r="K30">
            <v>0</v>
          </cell>
        </row>
        <row r="31">
          <cell r="A31" t="str">
            <v>国民健康保険特別会計</v>
          </cell>
          <cell r="B31">
            <v>0.57999999999999996</v>
          </cell>
          <cell r="C31" t="e">
            <v>#N/A</v>
          </cell>
          <cell r="D31" t="e">
            <v>#N/A</v>
          </cell>
          <cell r="E31">
            <v>0.08</v>
          </cell>
          <cell r="F31" t="e">
            <v>#N/A</v>
          </cell>
          <cell r="G31">
            <v>0.1</v>
          </cell>
          <cell r="H31" t="e">
            <v>#N/A</v>
          </cell>
          <cell r="I31">
            <v>1.25</v>
          </cell>
          <cell r="J31" t="e">
            <v>#N/A</v>
          </cell>
          <cell r="K31">
            <v>0.09</v>
          </cell>
        </row>
        <row r="32">
          <cell r="A32" t="str">
            <v>後期高齢者医療特別会計</v>
          </cell>
          <cell r="B32" t="e">
            <v>#N/A</v>
          </cell>
          <cell r="C32">
            <v>0.16</v>
          </cell>
          <cell r="D32" t="e">
            <v>#N/A</v>
          </cell>
          <cell r="E32">
            <v>0.21</v>
          </cell>
          <cell r="F32" t="e">
            <v>#N/A</v>
          </cell>
          <cell r="G32">
            <v>0.28000000000000003</v>
          </cell>
          <cell r="H32" t="e">
            <v>#N/A</v>
          </cell>
          <cell r="I32">
            <v>0.19</v>
          </cell>
          <cell r="J32" t="e">
            <v>#N/A</v>
          </cell>
          <cell r="K32">
            <v>0.1</v>
          </cell>
        </row>
        <row r="33">
          <cell r="A33" t="str">
            <v>土地区画整理事業特別会計</v>
          </cell>
          <cell r="B33" t="e">
            <v>#N/A</v>
          </cell>
          <cell r="C33">
            <v>0.02</v>
          </cell>
          <cell r="D33" t="e">
            <v>#N/A</v>
          </cell>
          <cell r="E33">
            <v>0</v>
          </cell>
          <cell r="F33" t="e">
            <v>#N/A</v>
          </cell>
          <cell r="G33">
            <v>0</v>
          </cell>
          <cell r="H33" t="e">
            <v>#N/A</v>
          </cell>
          <cell r="I33">
            <v>0</v>
          </cell>
          <cell r="J33" t="e">
            <v>#N/A</v>
          </cell>
          <cell r="K33">
            <v>0.28999999999999998</v>
          </cell>
        </row>
        <row r="34">
          <cell r="A34" t="str">
            <v>介護保険特別会計</v>
          </cell>
          <cell r="B34" t="e">
            <v>#N/A</v>
          </cell>
          <cell r="C34">
            <v>0.36</v>
          </cell>
          <cell r="D34" t="e">
            <v>#N/A</v>
          </cell>
          <cell r="E34">
            <v>0.54</v>
          </cell>
          <cell r="F34" t="e">
            <v>#N/A</v>
          </cell>
          <cell r="G34">
            <v>0.71</v>
          </cell>
          <cell r="H34" t="e">
            <v>#N/A</v>
          </cell>
          <cell r="I34">
            <v>0.8</v>
          </cell>
          <cell r="J34" t="e">
            <v>#N/A</v>
          </cell>
          <cell r="K34">
            <v>1.3</v>
          </cell>
        </row>
        <row r="35">
          <cell r="A35" t="str">
            <v>一般会計</v>
          </cell>
          <cell r="B35" t="e">
            <v>#N/A</v>
          </cell>
          <cell r="C35">
            <v>3.52</v>
          </cell>
          <cell r="D35" t="e">
            <v>#N/A</v>
          </cell>
          <cell r="E35">
            <v>4.6900000000000004</v>
          </cell>
          <cell r="F35" t="e">
            <v>#N/A</v>
          </cell>
          <cell r="G35">
            <v>2.65</v>
          </cell>
          <cell r="H35" t="e">
            <v>#N/A</v>
          </cell>
          <cell r="I35">
            <v>3.72</v>
          </cell>
          <cell r="J35" t="e">
            <v>#N/A</v>
          </cell>
          <cell r="K35">
            <v>3.87</v>
          </cell>
        </row>
        <row r="36">
          <cell r="A36" t="str">
            <v>水道事業会計</v>
          </cell>
          <cell r="B36" t="e">
            <v>#N/A</v>
          </cell>
          <cell r="C36">
            <v>12.86</v>
          </cell>
          <cell r="D36" t="e">
            <v>#N/A</v>
          </cell>
          <cell r="E36">
            <v>13.51</v>
          </cell>
          <cell r="F36" t="e">
            <v>#N/A</v>
          </cell>
          <cell r="G36">
            <v>13.09</v>
          </cell>
          <cell r="H36" t="e">
            <v>#N/A</v>
          </cell>
          <cell r="I36">
            <v>11.92</v>
          </cell>
          <cell r="J36" t="e">
            <v>#N/A</v>
          </cell>
          <cell r="K36">
            <v>11.2</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2304</v>
          </cell>
          <cell r="E42">
            <v>0</v>
          </cell>
          <cell r="F42">
            <v>0</v>
          </cell>
          <cell r="G42">
            <v>2210</v>
          </cell>
          <cell r="H42">
            <v>0</v>
          </cell>
          <cell r="I42">
            <v>0</v>
          </cell>
          <cell r="J42">
            <v>2226</v>
          </cell>
          <cell r="K42">
            <v>0</v>
          </cell>
          <cell r="L42">
            <v>0</v>
          </cell>
          <cell r="M42">
            <v>2197</v>
          </cell>
          <cell r="N42">
            <v>0</v>
          </cell>
          <cell r="O42">
            <v>0</v>
          </cell>
          <cell r="P42">
            <v>2158</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70</v>
          </cell>
          <cell r="C44">
            <v>0</v>
          </cell>
          <cell r="D44">
            <v>0</v>
          </cell>
          <cell r="E44">
            <v>70</v>
          </cell>
          <cell r="F44">
            <v>0</v>
          </cell>
          <cell r="G44">
            <v>0</v>
          </cell>
          <cell r="H44">
            <v>70</v>
          </cell>
          <cell r="I44">
            <v>0</v>
          </cell>
          <cell r="J44">
            <v>0</v>
          </cell>
          <cell r="K44">
            <v>69</v>
          </cell>
          <cell r="L44">
            <v>0</v>
          </cell>
          <cell r="M44">
            <v>0</v>
          </cell>
          <cell r="N44" t="str">
            <v>-</v>
          </cell>
          <cell r="O44">
            <v>0</v>
          </cell>
          <cell r="P44">
            <v>0</v>
          </cell>
        </row>
        <row r="45">
          <cell r="A45" t="str">
            <v>組合等が起こした地方債の元利償還金に対する負担金等</v>
          </cell>
          <cell r="B45">
            <v>85</v>
          </cell>
          <cell r="C45">
            <v>0</v>
          </cell>
          <cell r="D45">
            <v>0</v>
          </cell>
          <cell r="E45">
            <v>88</v>
          </cell>
          <cell r="F45">
            <v>0</v>
          </cell>
          <cell r="G45">
            <v>0</v>
          </cell>
          <cell r="H45">
            <v>89</v>
          </cell>
          <cell r="I45">
            <v>0</v>
          </cell>
          <cell r="J45">
            <v>0</v>
          </cell>
          <cell r="K45">
            <v>79</v>
          </cell>
          <cell r="L45">
            <v>0</v>
          </cell>
          <cell r="M45">
            <v>0</v>
          </cell>
          <cell r="N45">
            <v>77</v>
          </cell>
          <cell r="O45">
            <v>0</v>
          </cell>
          <cell r="P45">
            <v>0</v>
          </cell>
        </row>
        <row r="46">
          <cell r="A46" t="str">
            <v>公営企業債の元利償還金に対する繰入金</v>
          </cell>
          <cell r="B46">
            <v>256</v>
          </cell>
          <cell r="C46">
            <v>0</v>
          </cell>
          <cell r="D46">
            <v>0</v>
          </cell>
          <cell r="E46">
            <v>280</v>
          </cell>
          <cell r="F46">
            <v>0</v>
          </cell>
          <cell r="G46">
            <v>0</v>
          </cell>
          <cell r="H46">
            <v>222</v>
          </cell>
          <cell r="I46">
            <v>0</v>
          </cell>
          <cell r="J46">
            <v>0</v>
          </cell>
          <cell r="K46">
            <v>125</v>
          </cell>
          <cell r="L46">
            <v>0</v>
          </cell>
          <cell r="M46">
            <v>0</v>
          </cell>
          <cell r="N46">
            <v>174</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3556</v>
          </cell>
          <cell r="C49">
            <v>0</v>
          </cell>
          <cell r="D49">
            <v>0</v>
          </cell>
          <cell r="E49">
            <v>3431</v>
          </cell>
          <cell r="F49">
            <v>0</v>
          </cell>
          <cell r="G49">
            <v>0</v>
          </cell>
          <cell r="H49">
            <v>3411</v>
          </cell>
          <cell r="I49">
            <v>0</v>
          </cell>
          <cell r="J49">
            <v>0</v>
          </cell>
          <cell r="K49">
            <v>3207</v>
          </cell>
          <cell r="L49">
            <v>0</v>
          </cell>
          <cell r="M49">
            <v>0</v>
          </cell>
          <cell r="N49">
            <v>3111</v>
          </cell>
          <cell r="O49">
            <v>0</v>
          </cell>
          <cell r="P49">
            <v>0</v>
          </cell>
        </row>
        <row r="50">
          <cell r="A50" t="str">
            <v>実質公債費比率の分子</v>
          </cell>
          <cell r="B50" t="e">
            <v>#N/A</v>
          </cell>
          <cell r="C50">
            <v>1663</v>
          </cell>
          <cell r="D50" t="e">
            <v>#N/A</v>
          </cell>
          <cell r="E50" t="e">
            <v>#N/A</v>
          </cell>
          <cell r="F50">
            <v>1659</v>
          </cell>
          <cell r="G50" t="e">
            <v>#N/A</v>
          </cell>
          <cell r="H50" t="e">
            <v>#N/A</v>
          </cell>
          <cell r="I50">
            <v>1566</v>
          </cell>
          <cell r="J50" t="e">
            <v>#N/A</v>
          </cell>
          <cell r="K50" t="e">
            <v>#N/A</v>
          </cell>
          <cell r="L50">
            <v>1283</v>
          </cell>
          <cell r="M50" t="e">
            <v>#N/A</v>
          </cell>
          <cell r="N50" t="e">
            <v>#N/A</v>
          </cell>
          <cell r="O50">
            <v>1204</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26118</v>
          </cell>
          <cell r="E56">
            <v>0</v>
          </cell>
          <cell r="F56">
            <v>0</v>
          </cell>
          <cell r="G56">
            <v>26640</v>
          </cell>
          <cell r="H56">
            <v>0</v>
          </cell>
          <cell r="I56">
            <v>0</v>
          </cell>
          <cell r="J56">
            <v>27088</v>
          </cell>
          <cell r="K56">
            <v>0</v>
          </cell>
          <cell r="L56">
            <v>0</v>
          </cell>
          <cell r="M56">
            <v>27613</v>
          </cell>
          <cell r="N56">
            <v>0</v>
          </cell>
          <cell r="O56">
            <v>0</v>
          </cell>
          <cell r="P56">
            <v>28197</v>
          </cell>
        </row>
        <row r="57">
          <cell r="A57" t="str">
            <v>充当可能特定歳入</v>
          </cell>
          <cell r="B57">
            <v>0</v>
          </cell>
          <cell r="C57">
            <v>0</v>
          </cell>
          <cell r="D57">
            <v>270</v>
          </cell>
          <cell r="E57">
            <v>0</v>
          </cell>
          <cell r="F57">
            <v>0</v>
          </cell>
          <cell r="G57">
            <v>288</v>
          </cell>
          <cell r="H57">
            <v>0</v>
          </cell>
          <cell r="I57">
            <v>0</v>
          </cell>
          <cell r="J57">
            <v>305</v>
          </cell>
          <cell r="K57">
            <v>0</v>
          </cell>
          <cell r="L57">
            <v>0</v>
          </cell>
          <cell r="M57">
            <v>266</v>
          </cell>
          <cell r="N57">
            <v>0</v>
          </cell>
          <cell r="O57">
            <v>0</v>
          </cell>
          <cell r="P57">
            <v>236</v>
          </cell>
        </row>
        <row r="58">
          <cell r="A58" t="str">
            <v>充当可能基金</v>
          </cell>
          <cell r="B58">
            <v>0</v>
          </cell>
          <cell r="C58">
            <v>0</v>
          </cell>
          <cell r="D58">
            <v>6580</v>
          </cell>
          <cell r="E58">
            <v>0</v>
          </cell>
          <cell r="F58">
            <v>0</v>
          </cell>
          <cell r="G58">
            <v>7186</v>
          </cell>
          <cell r="H58">
            <v>0</v>
          </cell>
          <cell r="I58">
            <v>0</v>
          </cell>
          <cell r="J58">
            <v>6696</v>
          </cell>
          <cell r="K58">
            <v>0</v>
          </cell>
          <cell r="L58">
            <v>0</v>
          </cell>
          <cell r="M58">
            <v>6798</v>
          </cell>
          <cell r="N58">
            <v>0</v>
          </cell>
          <cell r="O58">
            <v>0</v>
          </cell>
          <cell r="P58">
            <v>7312</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2</v>
          </cell>
          <cell r="C61">
            <v>0</v>
          </cell>
          <cell r="D61">
            <v>0</v>
          </cell>
          <cell r="E61">
            <v>1</v>
          </cell>
          <cell r="F61">
            <v>0</v>
          </cell>
          <cell r="G61">
            <v>0</v>
          </cell>
          <cell r="H61">
            <v>1</v>
          </cell>
          <cell r="I61">
            <v>0</v>
          </cell>
          <cell r="J61">
            <v>0</v>
          </cell>
          <cell r="K61">
            <v>0</v>
          </cell>
          <cell r="L61">
            <v>0</v>
          </cell>
          <cell r="M61">
            <v>0</v>
          </cell>
          <cell r="N61">
            <v>0</v>
          </cell>
          <cell r="O61">
            <v>0</v>
          </cell>
          <cell r="P61">
            <v>0</v>
          </cell>
        </row>
        <row r="62">
          <cell r="A62" t="str">
            <v>退職手当負担見込額</v>
          </cell>
          <cell r="B62">
            <v>2189</v>
          </cell>
          <cell r="C62">
            <v>0</v>
          </cell>
          <cell r="D62">
            <v>0</v>
          </cell>
          <cell r="E62">
            <v>1604</v>
          </cell>
          <cell r="F62">
            <v>0</v>
          </cell>
          <cell r="G62">
            <v>0</v>
          </cell>
          <cell r="H62">
            <v>1805</v>
          </cell>
          <cell r="I62">
            <v>0</v>
          </cell>
          <cell r="J62">
            <v>0</v>
          </cell>
          <cell r="K62">
            <v>1851</v>
          </cell>
          <cell r="L62">
            <v>0</v>
          </cell>
          <cell r="M62">
            <v>0</v>
          </cell>
          <cell r="N62">
            <v>1810</v>
          </cell>
          <cell r="O62">
            <v>0</v>
          </cell>
          <cell r="P62">
            <v>0</v>
          </cell>
        </row>
        <row r="63">
          <cell r="A63" t="str">
            <v>組合等負担等見込額</v>
          </cell>
          <cell r="B63">
            <v>797</v>
          </cell>
          <cell r="C63">
            <v>0</v>
          </cell>
          <cell r="D63">
            <v>0</v>
          </cell>
          <cell r="E63">
            <v>735</v>
          </cell>
          <cell r="F63">
            <v>0</v>
          </cell>
          <cell r="G63">
            <v>0</v>
          </cell>
          <cell r="H63">
            <v>664</v>
          </cell>
          <cell r="I63">
            <v>0</v>
          </cell>
          <cell r="J63">
            <v>0</v>
          </cell>
          <cell r="K63">
            <v>616</v>
          </cell>
          <cell r="L63">
            <v>0</v>
          </cell>
          <cell r="M63">
            <v>0</v>
          </cell>
          <cell r="N63">
            <v>596</v>
          </cell>
          <cell r="O63">
            <v>0</v>
          </cell>
          <cell r="P63">
            <v>0</v>
          </cell>
        </row>
        <row r="64">
          <cell r="A64" t="str">
            <v>公営企業債等繰入見込額</v>
          </cell>
          <cell r="B64">
            <v>2803</v>
          </cell>
          <cell r="C64">
            <v>0</v>
          </cell>
          <cell r="D64">
            <v>0</v>
          </cell>
          <cell r="E64">
            <v>2889</v>
          </cell>
          <cell r="F64">
            <v>0</v>
          </cell>
          <cell r="G64">
            <v>0</v>
          </cell>
          <cell r="H64">
            <v>2796</v>
          </cell>
          <cell r="I64">
            <v>0</v>
          </cell>
          <cell r="J64">
            <v>0</v>
          </cell>
          <cell r="K64">
            <v>2315</v>
          </cell>
          <cell r="L64">
            <v>0</v>
          </cell>
          <cell r="M64">
            <v>0</v>
          </cell>
          <cell r="N64">
            <v>1938</v>
          </cell>
          <cell r="O64">
            <v>0</v>
          </cell>
          <cell r="P64">
            <v>0</v>
          </cell>
        </row>
        <row r="65">
          <cell r="A65" t="str">
            <v>債務負担行為に基づく支出予定額</v>
          </cell>
          <cell r="B65" t="str">
            <v>-</v>
          </cell>
          <cell r="C65">
            <v>0</v>
          </cell>
          <cell r="D65">
            <v>0</v>
          </cell>
          <cell r="E65">
            <v>124</v>
          </cell>
          <cell r="F65">
            <v>0</v>
          </cell>
          <cell r="G65">
            <v>0</v>
          </cell>
          <cell r="H65">
            <v>125</v>
          </cell>
          <cell r="I65">
            <v>0</v>
          </cell>
          <cell r="J65">
            <v>0</v>
          </cell>
          <cell r="K65">
            <v>309</v>
          </cell>
          <cell r="L65">
            <v>0</v>
          </cell>
          <cell r="M65">
            <v>0</v>
          </cell>
          <cell r="N65">
            <v>148</v>
          </cell>
          <cell r="O65">
            <v>0</v>
          </cell>
          <cell r="P65">
            <v>0</v>
          </cell>
        </row>
        <row r="66">
          <cell r="A66" t="str">
            <v>一般会計等に係る地方債の現在高</v>
          </cell>
          <cell r="B66">
            <v>36454</v>
          </cell>
          <cell r="C66">
            <v>0</v>
          </cell>
          <cell r="D66">
            <v>0</v>
          </cell>
          <cell r="E66">
            <v>36460</v>
          </cell>
          <cell r="F66">
            <v>0</v>
          </cell>
          <cell r="G66">
            <v>0</v>
          </cell>
          <cell r="H66">
            <v>36888</v>
          </cell>
          <cell r="I66">
            <v>0</v>
          </cell>
          <cell r="J66">
            <v>0</v>
          </cell>
          <cell r="K66">
            <v>37207</v>
          </cell>
          <cell r="L66">
            <v>0</v>
          </cell>
          <cell r="M66">
            <v>0</v>
          </cell>
          <cell r="N66">
            <v>37502</v>
          </cell>
          <cell r="O66">
            <v>0</v>
          </cell>
          <cell r="P66">
            <v>0</v>
          </cell>
        </row>
        <row r="67">
          <cell r="A67" t="str">
            <v>将来負担比率の分子</v>
          </cell>
          <cell r="B67" t="e">
            <v>#N/A</v>
          </cell>
          <cell r="C67">
            <v>9277</v>
          </cell>
          <cell r="D67" t="e">
            <v>#N/A</v>
          </cell>
          <cell r="E67" t="e">
            <v>#N/A</v>
          </cell>
          <cell r="F67">
            <v>7699</v>
          </cell>
          <cell r="G67" t="e">
            <v>#N/A</v>
          </cell>
          <cell r="H67" t="e">
            <v>#N/A</v>
          </cell>
          <cell r="I67">
            <v>8190</v>
          </cell>
          <cell r="J67" t="e">
            <v>#N/A</v>
          </cell>
          <cell r="K67" t="e">
            <v>#N/A</v>
          </cell>
          <cell r="L67">
            <v>7622</v>
          </cell>
          <cell r="M67" t="e">
            <v>#N/A</v>
          </cell>
          <cell r="N67" t="e">
            <v>#N/A</v>
          </cell>
          <cell r="O67">
            <v>6251</v>
          </cell>
          <cell r="P67" t="e">
            <v>#N/A</v>
          </cell>
        </row>
        <row r="71">
          <cell r="B71" t="str">
            <v>H28</v>
          </cell>
          <cell r="C71" t="str">
            <v>H29</v>
          </cell>
          <cell r="D71" t="str">
            <v>H30</v>
          </cell>
        </row>
        <row r="72">
          <cell r="A72" t="str">
            <v>財政調整基金</v>
          </cell>
          <cell r="B72">
            <v>2990</v>
          </cell>
          <cell r="C72">
            <v>3082</v>
          </cell>
          <cell r="D72">
            <v>3758</v>
          </cell>
        </row>
        <row r="73">
          <cell r="A73" t="str">
            <v>減債基金</v>
          </cell>
          <cell r="B73">
            <v>327</v>
          </cell>
          <cell r="C73">
            <v>328</v>
          </cell>
          <cell r="D73">
            <v>529</v>
          </cell>
        </row>
        <row r="74">
          <cell r="A74" t="str">
            <v>その他特定目的基金</v>
          </cell>
          <cell r="B74">
            <v>7938</v>
          </cell>
          <cell r="C74">
            <v>7082</v>
          </cell>
          <cell r="D74">
            <v>6430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8" sqref="BN8:BU8"/>
    </sheetView>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6" t="s">
        <v>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7" t="s">
        <v>19</v>
      </c>
      <c r="C3" s="398"/>
      <c r="D3" s="398"/>
      <c r="E3" s="399"/>
      <c r="F3" s="399"/>
      <c r="G3" s="399"/>
      <c r="H3" s="399"/>
      <c r="I3" s="399"/>
      <c r="J3" s="399"/>
      <c r="K3" s="399"/>
      <c r="L3" s="399" t="s">
        <v>20</v>
      </c>
      <c r="M3" s="399"/>
      <c r="N3" s="399"/>
      <c r="O3" s="399"/>
      <c r="P3" s="399"/>
      <c r="Q3" s="399"/>
      <c r="R3" s="406"/>
      <c r="S3" s="406"/>
      <c r="T3" s="406"/>
      <c r="U3" s="406"/>
      <c r="V3" s="407"/>
      <c r="W3" s="381" t="s">
        <v>21</v>
      </c>
      <c r="X3" s="382"/>
      <c r="Y3" s="382"/>
      <c r="Z3" s="382"/>
      <c r="AA3" s="382"/>
      <c r="AB3" s="398"/>
      <c r="AC3" s="406" t="s">
        <v>22</v>
      </c>
      <c r="AD3" s="382"/>
      <c r="AE3" s="382"/>
      <c r="AF3" s="382"/>
      <c r="AG3" s="382"/>
      <c r="AH3" s="382"/>
      <c r="AI3" s="382"/>
      <c r="AJ3" s="382"/>
      <c r="AK3" s="382"/>
      <c r="AL3" s="383"/>
      <c r="AM3" s="381" t="s">
        <v>23</v>
      </c>
      <c r="AN3" s="382"/>
      <c r="AO3" s="382"/>
      <c r="AP3" s="382"/>
      <c r="AQ3" s="382"/>
      <c r="AR3" s="382"/>
      <c r="AS3" s="382"/>
      <c r="AT3" s="382"/>
      <c r="AU3" s="382"/>
      <c r="AV3" s="382"/>
      <c r="AW3" s="382"/>
      <c r="AX3" s="383"/>
      <c r="AY3" s="418" t="s">
        <v>24</v>
      </c>
      <c r="AZ3" s="419"/>
      <c r="BA3" s="419"/>
      <c r="BB3" s="419"/>
      <c r="BC3" s="419"/>
      <c r="BD3" s="419"/>
      <c r="BE3" s="419"/>
      <c r="BF3" s="419"/>
      <c r="BG3" s="419"/>
      <c r="BH3" s="419"/>
      <c r="BI3" s="419"/>
      <c r="BJ3" s="419"/>
      <c r="BK3" s="419"/>
      <c r="BL3" s="419"/>
      <c r="BM3" s="420"/>
      <c r="BN3" s="381" t="s">
        <v>25</v>
      </c>
      <c r="BO3" s="382"/>
      <c r="BP3" s="382"/>
      <c r="BQ3" s="382"/>
      <c r="BR3" s="382"/>
      <c r="BS3" s="382"/>
      <c r="BT3" s="382"/>
      <c r="BU3" s="383"/>
      <c r="BV3" s="381" t="s">
        <v>26</v>
      </c>
      <c r="BW3" s="382"/>
      <c r="BX3" s="382"/>
      <c r="BY3" s="382"/>
      <c r="BZ3" s="382"/>
      <c r="CA3" s="382"/>
      <c r="CB3" s="382"/>
      <c r="CC3" s="383"/>
      <c r="CD3" s="418" t="s">
        <v>24</v>
      </c>
      <c r="CE3" s="419"/>
      <c r="CF3" s="419"/>
      <c r="CG3" s="419"/>
      <c r="CH3" s="419"/>
      <c r="CI3" s="419"/>
      <c r="CJ3" s="419"/>
      <c r="CK3" s="419"/>
      <c r="CL3" s="419"/>
      <c r="CM3" s="419"/>
      <c r="CN3" s="419"/>
      <c r="CO3" s="419"/>
      <c r="CP3" s="419"/>
      <c r="CQ3" s="419"/>
      <c r="CR3" s="419"/>
      <c r="CS3" s="420"/>
      <c r="CT3" s="381" t="s">
        <v>27</v>
      </c>
      <c r="CU3" s="382"/>
      <c r="CV3" s="382"/>
      <c r="CW3" s="382"/>
      <c r="CX3" s="382"/>
      <c r="CY3" s="382"/>
      <c r="CZ3" s="382"/>
      <c r="DA3" s="383"/>
      <c r="DB3" s="381" t="s">
        <v>28</v>
      </c>
      <c r="DC3" s="382"/>
      <c r="DD3" s="382"/>
      <c r="DE3" s="382"/>
      <c r="DF3" s="382"/>
      <c r="DG3" s="382"/>
      <c r="DH3" s="382"/>
      <c r="DI3" s="383"/>
      <c r="DJ3" s="41"/>
      <c r="DK3" s="41"/>
      <c r="DL3" s="41"/>
      <c r="DM3" s="41"/>
      <c r="DN3" s="41"/>
      <c r="DO3" s="41"/>
    </row>
    <row r="4" spans="1:119" ht="18.75" customHeight="1">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29</v>
      </c>
      <c r="AZ4" s="385"/>
      <c r="BA4" s="385"/>
      <c r="BB4" s="385"/>
      <c r="BC4" s="385"/>
      <c r="BD4" s="385"/>
      <c r="BE4" s="385"/>
      <c r="BF4" s="385"/>
      <c r="BG4" s="385"/>
      <c r="BH4" s="385"/>
      <c r="BI4" s="385"/>
      <c r="BJ4" s="385"/>
      <c r="BK4" s="385"/>
      <c r="BL4" s="385"/>
      <c r="BM4" s="386"/>
      <c r="BN4" s="387">
        <v>54852055</v>
      </c>
      <c r="BO4" s="388"/>
      <c r="BP4" s="388"/>
      <c r="BQ4" s="388"/>
      <c r="BR4" s="388"/>
      <c r="BS4" s="388"/>
      <c r="BT4" s="388"/>
      <c r="BU4" s="389"/>
      <c r="BV4" s="387">
        <v>54803811</v>
      </c>
      <c r="BW4" s="388"/>
      <c r="BX4" s="388"/>
      <c r="BY4" s="388"/>
      <c r="BZ4" s="388"/>
      <c r="CA4" s="388"/>
      <c r="CB4" s="388"/>
      <c r="CC4" s="389"/>
      <c r="CD4" s="390" t="s">
        <v>30</v>
      </c>
      <c r="CE4" s="391"/>
      <c r="CF4" s="391"/>
      <c r="CG4" s="391"/>
      <c r="CH4" s="391"/>
      <c r="CI4" s="391"/>
      <c r="CJ4" s="391"/>
      <c r="CK4" s="391"/>
      <c r="CL4" s="391"/>
      <c r="CM4" s="391"/>
      <c r="CN4" s="391"/>
      <c r="CO4" s="391"/>
      <c r="CP4" s="391"/>
      <c r="CQ4" s="391"/>
      <c r="CR4" s="391"/>
      <c r="CS4" s="392"/>
      <c r="CT4" s="393">
        <v>3.9</v>
      </c>
      <c r="CU4" s="394"/>
      <c r="CV4" s="394"/>
      <c r="CW4" s="394"/>
      <c r="CX4" s="394"/>
      <c r="CY4" s="394"/>
      <c r="CZ4" s="394"/>
      <c r="DA4" s="395"/>
      <c r="DB4" s="393">
        <v>3.7</v>
      </c>
      <c r="DC4" s="394"/>
      <c r="DD4" s="394"/>
      <c r="DE4" s="394"/>
      <c r="DF4" s="394"/>
      <c r="DG4" s="394"/>
      <c r="DH4" s="394"/>
      <c r="DI4" s="395"/>
      <c r="DJ4" s="41"/>
      <c r="DK4" s="41"/>
      <c r="DL4" s="41"/>
      <c r="DM4" s="41"/>
      <c r="DN4" s="41"/>
      <c r="DO4" s="41"/>
    </row>
    <row r="5" spans="1:119" ht="18.75" customHeight="1">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31</v>
      </c>
      <c r="AN5" s="454"/>
      <c r="AO5" s="454"/>
      <c r="AP5" s="454"/>
      <c r="AQ5" s="454"/>
      <c r="AR5" s="454"/>
      <c r="AS5" s="454"/>
      <c r="AT5" s="455"/>
      <c r="AU5" s="456" t="s">
        <v>32</v>
      </c>
      <c r="AV5" s="457"/>
      <c r="AW5" s="457"/>
      <c r="AX5" s="457"/>
      <c r="AY5" s="458" t="s">
        <v>33</v>
      </c>
      <c r="AZ5" s="459"/>
      <c r="BA5" s="459"/>
      <c r="BB5" s="459"/>
      <c r="BC5" s="459"/>
      <c r="BD5" s="459"/>
      <c r="BE5" s="459"/>
      <c r="BF5" s="459"/>
      <c r="BG5" s="459"/>
      <c r="BH5" s="459"/>
      <c r="BI5" s="459"/>
      <c r="BJ5" s="459"/>
      <c r="BK5" s="459"/>
      <c r="BL5" s="459"/>
      <c r="BM5" s="460"/>
      <c r="BN5" s="424">
        <v>53324606</v>
      </c>
      <c r="BO5" s="425"/>
      <c r="BP5" s="425"/>
      <c r="BQ5" s="425"/>
      <c r="BR5" s="425"/>
      <c r="BS5" s="425"/>
      <c r="BT5" s="425"/>
      <c r="BU5" s="426"/>
      <c r="BV5" s="424">
        <v>53715934</v>
      </c>
      <c r="BW5" s="425"/>
      <c r="BX5" s="425"/>
      <c r="BY5" s="425"/>
      <c r="BZ5" s="425"/>
      <c r="CA5" s="425"/>
      <c r="CB5" s="425"/>
      <c r="CC5" s="426"/>
      <c r="CD5" s="427" t="s">
        <v>34</v>
      </c>
      <c r="CE5" s="428"/>
      <c r="CF5" s="428"/>
      <c r="CG5" s="428"/>
      <c r="CH5" s="428"/>
      <c r="CI5" s="428"/>
      <c r="CJ5" s="428"/>
      <c r="CK5" s="428"/>
      <c r="CL5" s="428"/>
      <c r="CM5" s="428"/>
      <c r="CN5" s="428"/>
      <c r="CO5" s="428"/>
      <c r="CP5" s="428"/>
      <c r="CQ5" s="428"/>
      <c r="CR5" s="428"/>
      <c r="CS5" s="429"/>
      <c r="CT5" s="421">
        <v>83.8</v>
      </c>
      <c r="CU5" s="422"/>
      <c r="CV5" s="422"/>
      <c r="CW5" s="422"/>
      <c r="CX5" s="422"/>
      <c r="CY5" s="422"/>
      <c r="CZ5" s="422"/>
      <c r="DA5" s="423"/>
      <c r="DB5" s="421">
        <v>88.4</v>
      </c>
      <c r="DC5" s="422"/>
      <c r="DD5" s="422"/>
      <c r="DE5" s="422"/>
      <c r="DF5" s="422"/>
      <c r="DG5" s="422"/>
      <c r="DH5" s="422"/>
      <c r="DI5" s="423"/>
      <c r="DJ5" s="41"/>
      <c r="DK5" s="41"/>
      <c r="DL5" s="41"/>
      <c r="DM5" s="41"/>
      <c r="DN5" s="41"/>
      <c r="DO5" s="41"/>
    </row>
    <row r="6" spans="1:119" ht="18.75" customHeight="1">
      <c r="A6" s="42"/>
      <c r="B6" s="430" t="s">
        <v>35</v>
      </c>
      <c r="C6" s="431"/>
      <c r="D6" s="431"/>
      <c r="E6" s="432"/>
      <c r="F6" s="432"/>
      <c r="G6" s="432"/>
      <c r="H6" s="432"/>
      <c r="I6" s="432"/>
      <c r="J6" s="432"/>
      <c r="K6" s="432"/>
      <c r="L6" s="432" t="s">
        <v>36</v>
      </c>
      <c r="M6" s="432"/>
      <c r="N6" s="432"/>
      <c r="O6" s="432"/>
      <c r="P6" s="432"/>
      <c r="Q6" s="432"/>
      <c r="R6" s="436"/>
      <c r="S6" s="436"/>
      <c r="T6" s="436"/>
      <c r="U6" s="436"/>
      <c r="V6" s="437"/>
      <c r="W6" s="440" t="s">
        <v>37</v>
      </c>
      <c r="X6" s="441"/>
      <c r="Y6" s="441"/>
      <c r="Z6" s="441"/>
      <c r="AA6" s="441"/>
      <c r="AB6" s="431"/>
      <c r="AC6" s="444" t="s">
        <v>38</v>
      </c>
      <c r="AD6" s="445"/>
      <c r="AE6" s="445"/>
      <c r="AF6" s="445"/>
      <c r="AG6" s="445"/>
      <c r="AH6" s="445"/>
      <c r="AI6" s="445"/>
      <c r="AJ6" s="445"/>
      <c r="AK6" s="445"/>
      <c r="AL6" s="446"/>
      <c r="AM6" s="453" t="s">
        <v>39</v>
      </c>
      <c r="AN6" s="454"/>
      <c r="AO6" s="454"/>
      <c r="AP6" s="454"/>
      <c r="AQ6" s="454"/>
      <c r="AR6" s="454"/>
      <c r="AS6" s="454"/>
      <c r="AT6" s="455"/>
      <c r="AU6" s="456" t="s">
        <v>40</v>
      </c>
      <c r="AV6" s="457"/>
      <c r="AW6" s="457"/>
      <c r="AX6" s="457"/>
      <c r="AY6" s="458" t="s">
        <v>41</v>
      </c>
      <c r="AZ6" s="459"/>
      <c r="BA6" s="459"/>
      <c r="BB6" s="459"/>
      <c r="BC6" s="459"/>
      <c r="BD6" s="459"/>
      <c r="BE6" s="459"/>
      <c r="BF6" s="459"/>
      <c r="BG6" s="459"/>
      <c r="BH6" s="459"/>
      <c r="BI6" s="459"/>
      <c r="BJ6" s="459"/>
      <c r="BK6" s="459"/>
      <c r="BL6" s="459"/>
      <c r="BM6" s="460"/>
      <c r="BN6" s="424">
        <v>1527449</v>
      </c>
      <c r="BO6" s="425"/>
      <c r="BP6" s="425"/>
      <c r="BQ6" s="425"/>
      <c r="BR6" s="425"/>
      <c r="BS6" s="425"/>
      <c r="BT6" s="425"/>
      <c r="BU6" s="426"/>
      <c r="BV6" s="424">
        <v>1087877</v>
      </c>
      <c r="BW6" s="425"/>
      <c r="BX6" s="425"/>
      <c r="BY6" s="425"/>
      <c r="BZ6" s="425"/>
      <c r="CA6" s="425"/>
      <c r="CB6" s="425"/>
      <c r="CC6" s="426"/>
      <c r="CD6" s="427" t="s">
        <v>42</v>
      </c>
      <c r="CE6" s="428"/>
      <c r="CF6" s="428"/>
      <c r="CG6" s="428"/>
      <c r="CH6" s="428"/>
      <c r="CI6" s="428"/>
      <c r="CJ6" s="428"/>
      <c r="CK6" s="428"/>
      <c r="CL6" s="428"/>
      <c r="CM6" s="428"/>
      <c r="CN6" s="428"/>
      <c r="CO6" s="428"/>
      <c r="CP6" s="428"/>
      <c r="CQ6" s="428"/>
      <c r="CR6" s="428"/>
      <c r="CS6" s="429"/>
      <c r="CT6" s="461">
        <v>89.7</v>
      </c>
      <c r="CU6" s="462"/>
      <c r="CV6" s="462"/>
      <c r="CW6" s="462"/>
      <c r="CX6" s="462"/>
      <c r="CY6" s="462"/>
      <c r="CZ6" s="462"/>
      <c r="DA6" s="463"/>
      <c r="DB6" s="461">
        <v>95.5</v>
      </c>
      <c r="DC6" s="462"/>
      <c r="DD6" s="462"/>
      <c r="DE6" s="462"/>
      <c r="DF6" s="462"/>
      <c r="DG6" s="462"/>
      <c r="DH6" s="462"/>
      <c r="DI6" s="463"/>
      <c r="DJ6" s="41"/>
      <c r="DK6" s="41"/>
      <c r="DL6" s="41"/>
      <c r="DM6" s="41"/>
      <c r="DN6" s="41"/>
      <c r="DO6" s="41"/>
    </row>
    <row r="7" spans="1:119" ht="18.75" customHeight="1">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43</v>
      </c>
      <c r="AN7" s="454"/>
      <c r="AO7" s="454"/>
      <c r="AP7" s="454"/>
      <c r="AQ7" s="454"/>
      <c r="AR7" s="454"/>
      <c r="AS7" s="454"/>
      <c r="AT7" s="455"/>
      <c r="AU7" s="456" t="s">
        <v>44</v>
      </c>
      <c r="AV7" s="457"/>
      <c r="AW7" s="457"/>
      <c r="AX7" s="457"/>
      <c r="AY7" s="458" t="s">
        <v>45</v>
      </c>
      <c r="AZ7" s="459"/>
      <c r="BA7" s="459"/>
      <c r="BB7" s="459"/>
      <c r="BC7" s="459"/>
      <c r="BD7" s="459"/>
      <c r="BE7" s="459"/>
      <c r="BF7" s="459"/>
      <c r="BG7" s="459"/>
      <c r="BH7" s="459"/>
      <c r="BI7" s="459"/>
      <c r="BJ7" s="459"/>
      <c r="BK7" s="459"/>
      <c r="BL7" s="459"/>
      <c r="BM7" s="460"/>
      <c r="BN7" s="424">
        <v>661068</v>
      </c>
      <c r="BO7" s="425"/>
      <c r="BP7" s="425"/>
      <c r="BQ7" s="425"/>
      <c r="BR7" s="425"/>
      <c r="BS7" s="425"/>
      <c r="BT7" s="425"/>
      <c r="BU7" s="426"/>
      <c r="BV7" s="424">
        <v>263861</v>
      </c>
      <c r="BW7" s="425"/>
      <c r="BX7" s="425"/>
      <c r="BY7" s="425"/>
      <c r="BZ7" s="425"/>
      <c r="CA7" s="425"/>
      <c r="CB7" s="425"/>
      <c r="CC7" s="426"/>
      <c r="CD7" s="427" t="s">
        <v>46</v>
      </c>
      <c r="CE7" s="428"/>
      <c r="CF7" s="428"/>
      <c r="CG7" s="428"/>
      <c r="CH7" s="428"/>
      <c r="CI7" s="428"/>
      <c r="CJ7" s="428"/>
      <c r="CK7" s="428"/>
      <c r="CL7" s="428"/>
      <c r="CM7" s="428"/>
      <c r="CN7" s="428"/>
      <c r="CO7" s="428"/>
      <c r="CP7" s="428"/>
      <c r="CQ7" s="428"/>
      <c r="CR7" s="428"/>
      <c r="CS7" s="429"/>
      <c r="CT7" s="424">
        <v>22376337</v>
      </c>
      <c r="CU7" s="425"/>
      <c r="CV7" s="425"/>
      <c r="CW7" s="425"/>
      <c r="CX7" s="425"/>
      <c r="CY7" s="425"/>
      <c r="CZ7" s="425"/>
      <c r="DA7" s="426"/>
      <c r="DB7" s="424">
        <v>22094345</v>
      </c>
      <c r="DC7" s="425"/>
      <c r="DD7" s="425"/>
      <c r="DE7" s="425"/>
      <c r="DF7" s="425"/>
      <c r="DG7" s="425"/>
      <c r="DH7" s="425"/>
      <c r="DI7" s="426"/>
      <c r="DJ7" s="41"/>
      <c r="DK7" s="41"/>
      <c r="DL7" s="41"/>
      <c r="DM7" s="41"/>
      <c r="DN7" s="41"/>
      <c r="DO7" s="41"/>
    </row>
    <row r="8" spans="1:119" ht="18.75" customHeight="1" thickBot="1">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47</v>
      </c>
      <c r="AN8" s="454"/>
      <c r="AO8" s="454"/>
      <c r="AP8" s="454"/>
      <c r="AQ8" s="454"/>
      <c r="AR8" s="454"/>
      <c r="AS8" s="454"/>
      <c r="AT8" s="455"/>
      <c r="AU8" s="456" t="s">
        <v>32</v>
      </c>
      <c r="AV8" s="457"/>
      <c r="AW8" s="457"/>
      <c r="AX8" s="457"/>
      <c r="AY8" s="458" t="s">
        <v>48</v>
      </c>
      <c r="AZ8" s="459"/>
      <c r="BA8" s="459"/>
      <c r="BB8" s="459"/>
      <c r="BC8" s="459"/>
      <c r="BD8" s="459"/>
      <c r="BE8" s="459"/>
      <c r="BF8" s="459"/>
      <c r="BG8" s="459"/>
      <c r="BH8" s="459"/>
      <c r="BI8" s="459"/>
      <c r="BJ8" s="459"/>
      <c r="BK8" s="459"/>
      <c r="BL8" s="459"/>
      <c r="BM8" s="460"/>
      <c r="BN8" s="424">
        <v>866381</v>
      </c>
      <c r="BO8" s="425"/>
      <c r="BP8" s="425"/>
      <c r="BQ8" s="425"/>
      <c r="BR8" s="425"/>
      <c r="BS8" s="425"/>
      <c r="BT8" s="425"/>
      <c r="BU8" s="426"/>
      <c r="BV8" s="424">
        <v>824016</v>
      </c>
      <c r="BW8" s="425"/>
      <c r="BX8" s="425"/>
      <c r="BY8" s="425"/>
      <c r="BZ8" s="425"/>
      <c r="CA8" s="425"/>
      <c r="CB8" s="425"/>
      <c r="CC8" s="426"/>
      <c r="CD8" s="427" t="s">
        <v>49</v>
      </c>
      <c r="CE8" s="428"/>
      <c r="CF8" s="428"/>
      <c r="CG8" s="428"/>
      <c r="CH8" s="428"/>
      <c r="CI8" s="428"/>
      <c r="CJ8" s="428"/>
      <c r="CK8" s="428"/>
      <c r="CL8" s="428"/>
      <c r="CM8" s="428"/>
      <c r="CN8" s="428"/>
      <c r="CO8" s="428"/>
      <c r="CP8" s="428"/>
      <c r="CQ8" s="428"/>
      <c r="CR8" s="428"/>
      <c r="CS8" s="429"/>
      <c r="CT8" s="464">
        <v>0.73</v>
      </c>
      <c r="CU8" s="465"/>
      <c r="CV8" s="465"/>
      <c r="CW8" s="465"/>
      <c r="CX8" s="465"/>
      <c r="CY8" s="465"/>
      <c r="CZ8" s="465"/>
      <c r="DA8" s="466"/>
      <c r="DB8" s="464">
        <v>0.73</v>
      </c>
      <c r="DC8" s="465"/>
      <c r="DD8" s="465"/>
      <c r="DE8" s="465"/>
      <c r="DF8" s="465"/>
      <c r="DG8" s="465"/>
      <c r="DH8" s="465"/>
      <c r="DI8" s="466"/>
      <c r="DJ8" s="41"/>
      <c r="DK8" s="41"/>
      <c r="DL8" s="41"/>
      <c r="DM8" s="41"/>
      <c r="DN8" s="41"/>
      <c r="DO8" s="41"/>
    </row>
    <row r="9" spans="1:119" ht="18.75" customHeight="1" thickBot="1">
      <c r="A9" s="42"/>
      <c r="B9" s="418" t="s">
        <v>50</v>
      </c>
      <c r="C9" s="419"/>
      <c r="D9" s="419"/>
      <c r="E9" s="419"/>
      <c r="F9" s="419"/>
      <c r="G9" s="419"/>
      <c r="H9" s="419"/>
      <c r="I9" s="419"/>
      <c r="J9" s="419"/>
      <c r="K9" s="467"/>
      <c r="L9" s="468" t="s">
        <v>51</v>
      </c>
      <c r="M9" s="469"/>
      <c r="N9" s="469"/>
      <c r="O9" s="469"/>
      <c r="P9" s="469"/>
      <c r="Q9" s="470"/>
      <c r="R9" s="471">
        <v>114232</v>
      </c>
      <c r="S9" s="472"/>
      <c r="T9" s="472"/>
      <c r="U9" s="472"/>
      <c r="V9" s="473"/>
      <c r="W9" s="381" t="s">
        <v>52</v>
      </c>
      <c r="X9" s="382"/>
      <c r="Y9" s="382"/>
      <c r="Z9" s="382"/>
      <c r="AA9" s="382"/>
      <c r="AB9" s="382"/>
      <c r="AC9" s="382"/>
      <c r="AD9" s="382"/>
      <c r="AE9" s="382"/>
      <c r="AF9" s="382"/>
      <c r="AG9" s="382"/>
      <c r="AH9" s="382"/>
      <c r="AI9" s="382"/>
      <c r="AJ9" s="382"/>
      <c r="AK9" s="382"/>
      <c r="AL9" s="383"/>
      <c r="AM9" s="453" t="s">
        <v>53</v>
      </c>
      <c r="AN9" s="454"/>
      <c r="AO9" s="454"/>
      <c r="AP9" s="454"/>
      <c r="AQ9" s="454"/>
      <c r="AR9" s="454"/>
      <c r="AS9" s="454"/>
      <c r="AT9" s="455"/>
      <c r="AU9" s="456" t="s">
        <v>32</v>
      </c>
      <c r="AV9" s="457"/>
      <c r="AW9" s="457"/>
      <c r="AX9" s="457"/>
      <c r="AY9" s="458" t="s">
        <v>54</v>
      </c>
      <c r="AZ9" s="459"/>
      <c r="BA9" s="459"/>
      <c r="BB9" s="459"/>
      <c r="BC9" s="459"/>
      <c r="BD9" s="459"/>
      <c r="BE9" s="459"/>
      <c r="BF9" s="459"/>
      <c r="BG9" s="459"/>
      <c r="BH9" s="459"/>
      <c r="BI9" s="459"/>
      <c r="BJ9" s="459"/>
      <c r="BK9" s="459"/>
      <c r="BL9" s="459"/>
      <c r="BM9" s="460"/>
      <c r="BN9" s="424">
        <v>42365</v>
      </c>
      <c r="BO9" s="425"/>
      <c r="BP9" s="425"/>
      <c r="BQ9" s="425"/>
      <c r="BR9" s="425"/>
      <c r="BS9" s="425"/>
      <c r="BT9" s="425"/>
      <c r="BU9" s="426"/>
      <c r="BV9" s="424">
        <v>240446</v>
      </c>
      <c r="BW9" s="425"/>
      <c r="BX9" s="425"/>
      <c r="BY9" s="425"/>
      <c r="BZ9" s="425"/>
      <c r="CA9" s="425"/>
      <c r="CB9" s="425"/>
      <c r="CC9" s="426"/>
      <c r="CD9" s="427" t="s">
        <v>55</v>
      </c>
      <c r="CE9" s="428"/>
      <c r="CF9" s="428"/>
      <c r="CG9" s="428"/>
      <c r="CH9" s="428"/>
      <c r="CI9" s="428"/>
      <c r="CJ9" s="428"/>
      <c r="CK9" s="428"/>
      <c r="CL9" s="428"/>
      <c r="CM9" s="428"/>
      <c r="CN9" s="428"/>
      <c r="CO9" s="428"/>
      <c r="CP9" s="428"/>
      <c r="CQ9" s="428"/>
      <c r="CR9" s="428"/>
      <c r="CS9" s="429"/>
      <c r="CT9" s="421">
        <v>11.5</v>
      </c>
      <c r="CU9" s="422"/>
      <c r="CV9" s="422"/>
      <c r="CW9" s="422"/>
      <c r="CX9" s="422"/>
      <c r="CY9" s="422"/>
      <c r="CZ9" s="422"/>
      <c r="DA9" s="423"/>
      <c r="DB9" s="421">
        <v>12.4</v>
      </c>
      <c r="DC9" s="422"/>
      <c r="DD9" s="422"/>
      <c r="DE9" s="422"/>
      <c r="DF9" s="422"/>
      <c r="DG9" s="422"/>
      <c r="DH9" s="422"/>
      <c r="DI9" s="423"/>
      <c r="DJ9" s="41"/>
      <c r="DK9" s="41"/>
      <c r="DL9" s="41"/>
      <c r="DM9" s="41"/>
      <c r="DN9" s="41"/>
      <c r="DO9" s="41"/>
    </row>
    <row r="10" spans="1:119" ht="18.75" customHeight="1" thickBot="1">
      <c r="A10" s="42"/>
      <c r="B10" s="418"/>
      <c r="C10" s="419"/>
      <c r="D10" s="419"/>
      <c r="E10" s="419"/>
      <c r="F10" s="419"/>
      <c r="G10" s="419"/>
      <c r="H10" s="419"/>
      <c r="I10" s="419"/>
      <c r="J10" s="419"/>
      <c r="K10" s="467"/>
      <c r="L10" s="474" t="s">
        <v>56</v>
      </c>
      <c r="M10" s="454"/>
      <c r="N10" s="454"/>
      <c r="O10" s="454"/>
      <c r="P10" s="454"/>
      <c r="Q10" s="455"/>
      <c r="R10" s="475">
        <v>110351</v>
      </c>
      <c r="S10" s="476"/>
      <c r="T10" s="476"/>
      <c r="U10" s="476"/>
      <c r="V10" s="477"/>
      <c r="W10" s="412"/>
      <c r="X10" s="413"/>
      <c r="Y10" s="413"/>
      <c r="Z10" s="413"/>
      <c r="AA10" s="413"/>
      <c r="AB10" s="413"/>
      <c r="AC10" s="413"/>
      <c r="AD10" s="413"/>
      <c r="AE10" s="413"/>
      <c r="AF10" s="413"/>
      <c r="AG10" s="413"/>
      <c r="AH10" s="413"/>
      <c r="AI10" s="413"/>
      <c r="AJ10" s="413"/>
      <c r="AK10" s="413"/>
      <c r="AL10" s="416"/>
      <c r="AM10" s="453" t="s">
        <v>57</v>
      </c>
      <c r="AN10" s="454"/>
      <c r="AO10" s="454"/>
      <c r="AP10" s="454"/>
      <c r="AQ10" s="454"/>
      <c r="AR10" s="454"/>
      <c r="AS10" s="454"/>
      <c r="AT10" s="455"/>
      <c r="AU10" s="456" t="s">
        <v>58</v>
      </c>
      <c r="AV10" s="457"/>
      <c r="AW10" s="457"/>
      <c r="AX10" s="457"/>
      <c r="AY10" s="458" t="s">
        <v>59</v>
      </c>
      <c r="AZ10" s="459"/>
      <c r="BA10" s="459"/>
      <c r="BB10" s="459"/>
      <c r="BC10" s="459"/>
      <c r="BD10" s="459"/>
      <c r="BE10" s="459"/>
      <c r="BF10" s="459"/>
      <c r="BG10" s="459"/>
      <c r="BH10" s="459"/>
      <c r="BI10" s="459"/>
      <c r="BJ10" s="459"/>
      <c r="BK10" s="459"/>
      <c r="BL10" s="459"/>
      <c r="BM10" s="460"/>
      <c r="BN10" s="424">
        <v>676000</v>
      </c>
      <c r="BO10" s="425"/>
      <c r="BP10" s="425"/>
      <c r="BQ10" s="425"/>
      <c r="BR10" s="425"/>
      <c r="BS10" s="425"/>
      <c r="BT10" s="425"/>
      <c r="BU10" s="426"/>
      <c r="BV10" s="424">
        <v>292000</v>
      </c>
      <c r="BW10" s="425"/>
      <c r="BX10" s="425"/>
      <c r="BY10" s="425"/>
      <c r="BZ10" s="425"/>
      <c r="CA10" s="425"/>
      <c r="CB10" s="425"/>
      <c r="CC10" s="426"/>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8"/>
      <c r="C11" s="419"/>
      <c r="D11" s="419"/>
      <c r="E11" s="419"/>
      <c r="F11" s="419"/>
      <c r="G11" s="419"/>
      <c r="H11" s="419"/>
      <c r="I11" s="419"/>
      <c r="J11" s="419"/>
      <c r="K11" s="467"/>
      <c r="L11" s="478" t="s">
        <v>61</v>
      </c>
      <c r="M11" s="479"/>
      <c r="N11" s="479"/>
      <c r="O11" s="479"/>
      <c r="P11" s="479"/>
      <c r="Q11" s="480"/>
      <c r="R11" s="481" t="s">
        <v>62</v>
      </c>
      <c r="S11" s="482"/>
      <c r="T11" s="482"/>
      <c r="U11" s="482"/>
      <c r="V11" s="483"/>
      <c r="W11" s="412"/>
      <c r="X11" s="413"/>
      <c r="Y11" s="413"/>
      <c r="Z11" s="413"/>
      <c r="AA11" s="413"/>
      <c r="AB11" s="413"/>
      <c r="AC11" s="413"/>
      <c r="AD11" s="413"/>
      <c r="AE11" s="413"/>
      <c r="AF11" s="413"/>
      <c r="AG11" s="413"/>
      <c r="AH11" s="413"/>
      <c r="AI11" s="413"/>
      <c r="AJ11" s="413"/>
      <c r="AK11" s="413"/>
      <c r="AL11" s="416"/>
      <c r="AM11" s="453" t="s">
        <v>63</v>
      </c>
      <c r="AN11" s="454"/>
      <c r="AO11" s="454"/>
      <c r="AP11" s="454"/>
      <c r="AQ11" s="454"/>
      <c r="AR11" s="454"/>
      <c r="AS11" s="454"/>
      <c r="AT11" s="455"/>
      <c r="AU11" s="456" t="s">
        <v>32</v>
      </c>
      <c r="AV11" s="457"/>
      <c r="AW11" s="457"/>
      <c r="AX11" s="457"/>
      <c r="AY11" s="458" t="s">
        <v>64</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65</v>
      </c>
      <c r="CE11" s="428"/>
      <c r="CF11" s="428"/>
      <c r="CG11" s="428"/>
      <c r="CH11" s="428"/>
      <c r="CI11" s="428"/>
      <c r="CJ11" s="428"/>
      <c r="CK11" s="428"/>
      <c r="CL11" s="428"/>
      <c r="CM11" s="428"/>
      <c r="CN11" s="428"/>
      <c r="CO11" s="428"/>
      <c r="CP11" s="428"/>
      <c r="CQ11" s="428"/>
      <c r="CR11" s="428"/>
      <c r="CS11" s="429"/>
      <c r="CT11" s="464" t="s">
        <v>67</v>
      </c>
      <c r="CU11" s="465"/>
      <c r="CV11" s="465"/>
      <c r="CW11" s="465"/>
      <c r="CX11" s="465"/>
      <c r="CY11" s="465"/>
      <c r="CZ11" s="465"/>
      <c r="DA11" s="466"/>
      <c r="DB11" s="464" t="s">
        <v>68</v>
      </c>
      <c r="DC11" s="465"/>
      <c r="DD11" s="465"/>
      <c r="DE11" s="465"/>
      <c r="DF11" s="465"/>
      <c r="DG11" s="465"/>
      <c r="DH11" s="465"/>
      <c r="DI11" s="466"/>
      <c r="DJ11" s="41"/>
      <c r="DK11" s="41"/>
      <c r="DL11" s="41"/>
      <c r="DM11" s="41"/>
      <c r="DN11" s="41"/>
      <c r="DO11" s="41"/>
    </row>
    <row r="12" spans="1:119" ht="18.75" customHeight="1">
      <c r="A12" s="42"/>
      <c r="B12" s="484" t="s">
        <v>69</v>
      </c>
      <c r="C12" s="485"/>
      <c r="D12" s="485"/>
      <c r="E12" s="485"/>
      <c r="F12" s="485"/>
      <c r="G12" s="485"/>
      <c r="H12" s="485"/>
      <c r="I12" s="485"/>
      <c r="J12" s="485"/>
      <c r="K12" s="486"/>
      <c r="L12" s="493" t="s">
        <v>70</v>
      </c>
      <c r="M12" s="494"/>
      <c r="N12" s="494"/>
      <c r="O12" s="494"/>
      <c r="P12" s="494"/>
      <c r="Q12" s="495"/>
      <c r="R12" s="496">
        <v>114531</v>
      </c>
      <c r="S12" s="497"/>
      <c r="T12" s="497"/>
      <c r="U12" s="497"/>
      <c r="V12" s="498"/>
      <c r="W12" s="499" t="s">
        <v>24</v>
      </c>
      <c r="X12" s="457"/>
      <c r="Y12" s="457"/>
      <c r="Z12" s="457"/>
      <c r="AA12" s="457"/>
      <c r="AB12" s="500"/>
      <c r="AC12" s="456" t="s">
        <v>71</v>
      </c>
      <c r="AD12" s="457"/>
      <c r="AE12" s="457"/>
      <c r="AF12" s="457"/>
      <c r="AG12" s="500"/>
      <c r="AH12" s="456" t="s">
        <v>72</v>
      </c>
      <c r="AI12" s="457"/>
      <c r="AJ12" s="457"/>
      <c r="AK12" s="457"/>
      <c r="AL12" s="501"/>
      <c r="AM12" s="453" t="s">
        <v>73</v>
      </c>
      <c r="AN12" s="454"/>
      <c r="AO12" s="454"/>
      <c r="AP12" s="454"/>
      <c r="AQ12" s="454"/>
      <c r="AR12" s="454"/>
      <c r="AS12" s="454"/>
      <c r="AT12" s="455"/>
      <c r="AU12" s="456" t="s">
        <v>32</v>
      </c>
      <c r="AV12" s="457"/>
      <c r="AW12" s="457"/>
      <c r="AX12" s="457"/>
      <c r="AY12" s="458" t="s">
        <v>74</v>
      </c>
      <c r="AZ12" s="459"/>
      <c r="BA12" s="459"/>
      <c r="BB12" s="459"/>
      <c r="BC12" s="459"/>
      <c r="BD12" s="459"/>
      <c r="BE12" s="459"/>
      <c r="BF12" s="459"/>
      <c r="BG12" s="459"/>
      <c r="BH12" s="459"/>
      <c r="BI12" s="459"/>
      <c r="BJ12" s="459"/>
      <c r="BK12" s="459"/>
      <c r="BL12" s="459"/>
      <c r="BM12" s="460"/>
      <c r="BN12" s="424">
        <v>0</v>
      </c>
      <c r="BO12" s="425"/>
      <c r="BP12" s="425"/>
      <c r="BQ12" s="425"/>
      <c r="BR12" s="425"/>
      <c r="BS12" s="425"/>
      <c r="BT12" s="425"/>
      <c r="BU12" s="426"/>
      <c r="BV12" s="424">
        <v>200000</v>
      </c>
      <c r="BW12" s="425"/>
      <c r="BX12" s="425"/>
      <c r="BY12" s="425"/>
      <c r="BZ12" s="425"/>
      <c r="CA12" s="425"/>
      <c r="CB12" s="425"/>
      <c r="CC12" s="426"/>
      <c r="CD12" s="427" t="s">
        <v>75</v>
      </c>
      <c r="CE12" s="428"/>
      <c r="CF12" s="428"/>
      <c r="CG12" s="428"/>
      <c r="CH12" s="428"/>
      <c r="CI12" s="428"/>
      <c r="CJ12" s="428"/>
      <c r="CK12" s="428"/>
      <c r="CL12" s="428"/>
      <c r="CM12" s="428"/>
      <c r="CN12" s="428"/>
      <c r="CO12" s="428"/>
      <c r="CP12" s="428"/>
      <c r="CQ12" s="428"/>
      <c r="CR12" s="428"/>
      <c r="CS12" s="429"/>
      <c r="CT12" s="464" t="s">
        <v>66</v>
      </c>
      <c r="CU12" s="465"/>
      <c r="CV12" s="465"/>
      <c r="CW12" s="465"/>
      <c r="CX12" s="465"/>
      <c r="CY12" s="465"/>
      <c r="CZ12" s="465"/>
      <c r="DA12" s="466"/>
      <c r="DB12" s="464" t="s">
        <v>68</v>
      </c>
      <c r="DC12" s="465"/>
      <c r="DD12" s="465"/>
      <c r="DE12" s="465"/>
      <c r="DF12" s="465"/>
      <c r="DG12" s="465"/>
      <c r="DH12" s="465"/>
      <c r="DI12" s="466"/>
      <c r="DJ12" s="41"/>
      <c r="DK12" s="41"/>
      <c r="DL12" s="41"/>
      <c r="DM12" s="41"/>
      <c r="DN12" s="41"/>
      <c r="DO12" s="41"/>
    </row>
    <row r="13" spans="1:119" ht="18.75" customHeight="1">
      <c r="A13" s="42"/>
      <c r="B13" s="487"/>
      <c r="C13" s="488"/>
      <c r="D13" s="488"/>
      <c r="E13" s="488"/>
      <c r="F13" s="488"/>
      <c r="G13" s="488"/>
      <c r="H13" s="488"/>
      <c r="I13" s="488"/>
      <c r="J13" s="488"/>
      <c r="K13" s="489"/>
      <c r="L13" s="52"/>
      <c r="M13" s="512" t="s">
        <v>76</v>
      </c>
      <c r="N13" s="513"/>
      <c r="O13" s="513"/>
      <c r="P13" s="513"/>
      <c r="Q13" s="514"/>
      <c r="R13" s="505">
        <v>113429</v>
      </c>
      <c r="S13" s="506"/>
      <c r="T13" s="506"/>
      <c r="U13" s="506"/>
      <c r="V13" s="507"/>
      <c r="W13" s="440" t="s">
        <v>77</v>
      </c>
      <c r="X13" s="441"/>
      <c r="Y13" s="441"/>
      <c r="Z13" s="441"/>
      <c r="AA13" s="441"/>
      <c r="AB13" s="431"/>
      <c r="AC13" s="475">
        <v>190</v>
      </c>
      <c r="AD13" s="476"/>
      <c r="AE13" s="476"/>
      <c r="AF13" s="476"/>
      <c r="AG13" s="515"/>
      <c r="AH13" s="475">
        <v>212</v>
      </c>
      <c r="AI13" s="476"/>
      <c r="AJ13" s="476"/>
      <c r="AK13" s="476"/>
      <c r="AL13" s="477"/>
      <c r="AM13" s="453" t="s">
        <v>78</v>
      </c>
      <c r="AN13" s="454"/>
      <c r="AO13" s="454"/>
      <c r="AP13" s="454"/>
      <c r="AQ13" s="454"/>
      <c r="AR13" s="454"/>
      <c r="AS13" s="454"/>
      <c r="AT13" s="455"/>
      <c r="AU13" s="456" t="s">
        <v>79</v>
      </c>
      <c r="AV13" s="457"/>
      <c r="AW13" s="457"/>
      <c r="AX13" s="457"/>
      <c r="AY13" s="458" t="s">
        <v>80</v>
      </c>
      <c r="AZ13" s="459"/>
      <c r="BA13" s="459"/>
      <c r="BB13" s="459"/>
      <c r="BC13" s="459"/>
      <c r="BD13" s="459"/>
      <c r="BE13" s="459"/>
      <c r="BF13" s="459"/>
      <c r="BG13" s="459"/>
      <c r="BH13" s="459"/>
      <c r="BI13" s="459"/>
      <c r="BJ13" s="459"/>
      <c r="BK13" s="459"/>
      <c r="BL13" s="459"/>
      <c r="BM13" s="460"/>
      <c r="BN13" s="424">
        <v>718365</v>
      </c>
      <c r="BO13" s="425"/>
      <c r="BP13" s="425"/>
      <c r="BQ13" s="425"/>
      <c r="BR13" s="425"/>
      <c r="BS13" s="425"/>
      <c r="BT13" s="425"/>
      <c r="BU13" s="426"/>
      <c r="BV13" s="424">
        <v>332446</v>
      </c>
      <c r="BW13" s="425"/>
      <c r="BX13" s="425"/>
      <c r="BY13" s="425"/>
      <c r="BZ13" s="425"/>
      <c r="CA13" s="425"/>
      <c r="CB13" s="425"/>
      <c r="CC13" s="426"/>
      <c r="CD13" s="427" t="s">
        <v>81</v>
      </c>
      <c r="CE13" s="428"/>
      <c r="CF13" s="428"/>
      <c r="CG13" s="428"/>
      <c r="CH13" s="428"/>
      <c r="CI13" s="428"/>
      <c r="CJ13" s="428"/>
      <c r="CK13" s="428"/>
      <c r="CL13" s="428"/>
      <c r="CM13" s="428"/>
      <c r="CN13" s="428"/>
      <c r="CO13" s="428"/>
      <c r="CP13" s="428"/>
      <c r="CQ13" s="428"/>
      <c r="CR13" s="428"/>
      <c r="CS13" s="429"/>
      <c r="CT13" s="421">
        <v>6.7</v>
      </c>
      <c r="CU13" s="422"/>
      <c r="CV13" s="422"/>
      <c r="CW13" s="422"/>
      <c r="CX13" s="422"/>
      <c r="CY13" s="422"/>
      <c r="CZ13" s="422"/>
      <c r="DA13" s="423"/>
      <c r="DB13" s="421">
        <v>7.6</v>
      </c>
      <c r="DC13" s="422"/>
      <c r="DD13" s="422"/>
      <c r="DE13" s="422"/>
      <c r="DF13" s="422"/>
      <c r="DG13" s="422"/>
      <c r="DH13" s="422"/>
      <c r="DI13" s="423"/>
      <c r="DJ13" s="41"/>
      <c r="DK13" s="41"/>
      <c r="DL13" s="41"/>
      <c r="DM13" s="41"/>
      <c r="DN13" s="41"/>
      <c r="DO13" s="41"/>
    </row>
    <row r="14" spans="1:119" ht="18.75" customHeight="1" thickBot="1">
      <c r="A14" s="42"/>
      <c r="B14" s="487"/>
      <c r="C14" s="488"/>
      <c r="D14" s="488"/>
      <c r="E14" s="488"/>
      <c r="F14" s="488"/>
      <c r="G14" s="488"/>
      <c r="H14" s="488"/>
      <c r="I14" s="488"/>
      <c r="J14" s="488"/>
      <c r="K14" s="489"/>
      <c r="L14" s="502" t="s">
        <v>82</v>
      </c>
      <c r="M14" s="503"/>
      <c r="N14" s="503"/>
      <c r="O14" s="503"/>
      <c r="P14" s="503"/>
      <c r="Q14" s="504"/>
      <c r="R14" s="505">
        <v>114372</v>
      </c>
      <c r="S14" s="506"/>
      <c r="T14" s="506"/>
      <c r="U14" s="506"/>
      <c r="V14" s="507"/>
      <c r="W14" s="414"/>
      <c r="X14" s="415"/>
      <c r="Y14" s="415"/>
      <c r="Z14" s="415"/>
      <c r="AA14" s="415"/>
      <c r="AB14" s="404"/>
      <c r="AC14" s="508">
        <v>0.5</v>
      </c>
      <c r="AD14" s="509"/>
      <c r="AE14" s="509"/>
      <c r="AF14" s="509"/>
      <c r="AG14" s="510"/>
      <c r="AH14" s="508">
        <v>0.5</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83</v>
      </c>
      <c r="CE14" s="517"/>
      <c r="CF14" s="517"/>
      <c r="CG14" s="517"/>
      <c r="CH14" s="517"/>
      <c r="CI14" s="517"/>
      <c r="CJ14" s="517"/>
      <c r="CK14" s="517"/>
      <c r="CL14" s="517"/>
      <c r="CM14" s="517"/>
      <c r="CN14" s="517"/>
      <c r="CO14" s="517"/>
      <c r="CP14" s="517"/>
      <c r="CQ14" s="517"/>
      <c r="CR14" s="517"/>
      <c r="CS14" s="518"/>
      <c r="CT14" s="519">
        <v>30.8</v>
      </c>
      <c r="CU14" s="520"/>
      <c r="CV14" s="520"/>
      <c r="CW14" s="520"/>
      <c r="CX14" s="520"/>
      <c r="CY14" s="520"/>
      <c r="CZ14" s="520"/>
      <c r="DA14" s="521"/>
      <c r="DB14" s="519">
        <v>38.200000000000003</v>
      </c>
      <c r="DC14" s="520"/>
      <c r="DD14" s="520"/>
      <c r="DE14" s="520"/>
      <c r="DF14" s="520"/>
      <c r="DG14" s="520"/>
      <c r="DH14" s="520"/>
      <c r="DI14" s="521"/>
      <c r="DJ14" s="41"/>
      <c r="DK14" s="41"/>
      <c r="DL14" s="41"/>
      <c r="DM14" s="41"/>
      <c r="DN14" s="41"/>
      <c r="DO14" s="41"/>
    </row>
    <row r="15" spans="1:119" ht="18.75" customHeight="1">
      <c r="A15" s="42"/>
      <c r="B15" s="487"/>
      <c r="C15" s="488"/>
      <c r="D15" s="488"/>
      <c r="E15" s="488"/>
      <c r="F15" s="488"/>
      <c r="G15" s="488"/>
      <c r="H15" s="488"/>
      <c r="I15" s="488"/>
      <c r="J15" s="488"/>
      <c r="K15" s="489"/>
      <c r="L15" s="52"/>
      <c r="M15" s="512" t="s">
        <v>76</v>
      </c>
      <c r="N15" s="513"/>
      <c r="O15" s="513"/>
      <c r="P15" s="513"/>
      <c r="Q15" s="514"/>
      <c r="R15" s="505">
        <v>113405</v>
      </c>
      <c r="S15" s="506"/>
      <c r="T15" s="506"/>
      <c r="U15" s="506"/>
      <c r="V15" s="507"/>
      <c r="W15" s="440" t="s">
        <v>84</v>
      </c>
      <c r="X15" s="441"/>
      <c r="Y15" s="441"/>
      <c r="Z15" s="441"/>
      <c r="AA15" s="441"/>
      <c r="AB15" s="431"/>
      <c r="AC15" s="475">
        <v>6059</v>
      </c>
      <c r="AD15" s="476"/>
      <c r="AE15" s="476"/>
      <c r="AF15" s="476"/>
      <c r="AG15" s="515"/>
      <c r="AH15" s="475">
        <v>6321</v>
      </c>
      <c r="AI15" s="476"/>
      <c r="AJ15" s="476"/>
      <c r="AK15" s="476"/>
      <c r="AL15" s="477"/>
      <c r="AM15" s="453"/>
      <c r="AN15" s="454"/>
      <c r="AO15" s="454"/>
      <c r="AP15" s="454"/>
      <c r="AQ15" s="454"/>
      <c r="AR15" s="454"/>
      <c r="AS15" s="454"/>
      <c r="AT15" s="455"/>
      <c r="AU15" s="456"/>
      <c r="AV15" s="457"/>
      <c r="AW15" s="457"/>
      <c r="AX15" s="457"/>
      <c r="AY15" s="384" t="s">
        <v>85</v>
      </c>
      <c r="AZ15" s="385"/>
      <c r="BA15" s="385"/>
      <c r="BB15" s="385"/>
      <c r="BC15" s="385"/>
      <c r="BD15" s="385"/>
      <c r="BE15" s="385"/>
      <c r="BF15" s="385"/>
      <c r="BG15" s="385"/>
      <c r="BH15" s="385"/>
      <c r="BI15" s="385"/>
      <c r="BJ15" s="385"/>
      <c r="BK15" s="385"/>
      <c r="BL15" s="385"/>
      <c r="BM15" s="386"/>
      <c r="BN15" s="387">
        <v>12733152</v>
      </c>
      <c r="BO15" s="388"/>
      <c r="BP15" s="388"/>
      <c r="BQ15" s="388"/>
      <c r="BR15" s="388"/>
      <c r="BS15" s="388"/>
      <c r="BT15" s="388"/>
      <c r="BU15" s="389"/>
      <c r="BV15" s="387">
        <v>12193410</v>
      </c>
      <c r="BW15" s="388"/>
      <c r="BX15" s="388"/>
      <c r="BY15" s="388"/>
      <c r="BZ15" s="388"/>
      <c r="CA15" s="388"/>
      <c r="CB15" s="388"/>
      <c r="CC15" s="389"/>
      <c r="CD15" s="522" t="s">
        <v>86</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7"/>
      <c r="C16" s="488"/>
      <c r="D16" s="488"/>
      <c r="E16" s="488"/>
      <c r="F16" s="488"/>
      <c r="G16" s="488"/>
      <c r="H16" s="488"/>
      <c r="I16" s="488"/>
      <c r="J16" s="488"/>
      <c r="K16" s="489"/>
      <c r="L16" s="502" t="s">
        <v>87</v>
      </c>
      <c r="M16" s="533"/>
      <c r="N16" s="533"/>
      <c r="O16" s="533"/>
      <c r="P16" s="533"/>
      <c r="Q16" s="534"/>
      <c r="R16" s="525" t="s">
        <v>88</v>
      </c>
      <c r="S16" s="526"/>
      <c r="T16" s="526"/>
      <c r="U16" s="526"/>
      <c r="V16" s="527"/>
      <c r="W16" s="414"/>
      <c r="X16" s="415"/>
      <c r="Y16" s="415"/>
      <c r="Z16" s="415"/>
      <c r="AA16" s="415"/>
      <c r="AB16" s="404"/>
      <c r="AC16" s="508">
        <v>14.7</v>
      </c>
      <c r="AD16" s="509"/>
      <c r="AE16" s="509"/>
      <c r="AF16" s="509"/>
      <c r="AG16" s="510"/>
      <c r="AH16" s="508">
        <v>15</v>
      </c>
      <c r="AI16" s="509"/>
      <c r="AJ16" s="509"/>
      <c r="AK16" s="509"/>
      <c r="AL16" s="511"/>
      <c r="AM16" s="453"/>
      <c r="AN16" s="454"/>
      <c r="AO16" s="454"/>
      <c r="AP16" s="454"/>
      <c r="AQ16" s="454"/>
      <c r="AR16" s="454"/>
      <c r="AS16" s="454"/>
      <c r="AT16" s="455"/>
      <c r="AU16" s="456"/>
      <c r="AV16" s="457"/>
      <c r="AW16" s="457"/>
      <c r="AX16" s="457"/>
      <c r="AY16" s="458" t="s">
        <v>89</v>
      </c>
      <c r="AZ16" s="459"/>
      <c r="BA16" s="459"/>
      <c r="BB16" s="459"/>
      <c r="BC16" s="459"/>
      <c r="BD16" s="459"/>
      <c r="BE16" s="459"/>
      <c r="BF16" s="459"/>
      <c r="BG16" s="459"/>
      <c r="BH16" s="459"/>
      <c r="BI16" s="459"/>
      <c r="BJ16" s="459"/>
      <c r="BK16" s="459"/>
      <c r="BL16" s="459"/>
      <c r="BM16" s="460"/>
      <c r="BN16" s="424">
        <v>17106288</v>
      </c>
      <c r="BO16" s="425"/>
      <c r="BP16" s="425"/>
      <c r="BQ16" s="425"/>
      <c r="BR16" s="425"/>
      <c r="BS16" s="425"/>
      <c r="BT16" s="425"/>
      <c r="BU16" s="426"/>
      <c r="BV16" s="424">
        <v>16924492</v>
      </c>
      <c r="BW16" s="425"/>
      <c r="BX16" s="425"/>
      <c r="BY16" s="425"/>
      <c r="BZ16" s="425"/>
      <c r="CA16" s="425"/>
      <c r="CB16" s="425"/>
      <c r="CC16" s="426"/>
      <c r="CD16" s="56"/>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c r="A17" s="42"/>
      <c r="B17" s="490"/>
      <c r="C17" s="491"/>
      <c r="D17" s="491"/>
      <c r="E17" s="491"/>
      <c r="F17" s="491"/>
      <c r="G17" s="491"/>
      <c r="H17" s="491"/>
      <c r="I17" s="491"/>
      <c r="J17" s="491"/>
      <c r="K17" s="492"/>
      <c r="L17" s="57"/>
      <c r="M17" s="528" t="s">
        <v>90</v>
      </c>
      <c r="N17" s="529"/>
      <c r="O17" s="529"/>
      <c r="P17" s="529"/>
      <c r="Q17" s="530"/>
      <c r="R17" s="525" t="s">
        <v>91</v>
      </c>
      <c r="S17" s="526"/>
      <c r="T17" s="526"/>
      <c r="U17" s="526"/>
      <c r="V17" s="527"/>
      <c r="W17" s="440" t="s">
        <v>92</v>
      </c>
      <c r="X17" s="441"/>
      <c r="Y17" s="441"/>
      <c r="Z17" s="441"/>
      <c r="AA17" s="441"/>
      <c r="AB17" s="431"/>
      <c r="AC17" s="475">
        <v>34896</v>
      </c>
      <c r="AD17" s="476"/>
      <c r="AE17" s="476"/>
      <c r="AF17" s="476"/>
      <c r="AG17" s="515"/>
      <c r="AH17" s="475">
        <v>35687</v>
      </c>
      <c r="AI17" s="476"/>
      <c r="AJ17" s="476"/>
      <c r="AK17" s="476"/>
      <c r="AL17" s="477"/>
      <c r="AM17" s="453"/>
      <c r="AN17" s="454"/>
      <c r="AO17" s="454"/>
      <c r="AP17" s="454"/>
      <c r="AQ17" s="454"/>
      <c r="AR17" s="454"/>
      <c r="AS17" s="454"/>
      <c r="AT17" s="455"/>
      <c r="AU17" s="456"/>
      <c r="AV17" s="457"/>
      <c r="AW17" s="457"/>
      <c r="AX17" s="457"/>
      <c r="AY17" s="458" t="s">
        <v>93</v>
      </c>
      <c r="AZ17" s="459"/>
      <c r="BA17" s="459"/>
      <c r="BB17" s="459"/>
      <c r="BC17" s="459"/>
      <c r="BD17" s="459"/>
      <c r="BE17" s="459"/>
      <c r="BF17" s="459"/>
      <c r="BG17" s="459"/>
      <c r="BH17" s="459"/>
      <c r="BI17" s="459"/>
      <c r="BJ17" s="459"/>
      <c r="BK17" s="459"/>
      <c r="BL17" s="459"/>
      <c r="BM17" s="460"/>
      <c r="BN17" s="424">
        <v>16378343</v>
      </c>
      <c r="BO17" s="425"/>
      <c r="BP17" s="425"/>
      <c r="BQ17" s="425"/>
      <c r="BR17" s="425"/>
      <c r="BS17" s="425"/>
      <c r="BT17" s="425"/>
      <c r="BU17" s="426"/>
      <c r="BV17" s="424">
        <v>15701126</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c r="A18" s="42"/>
      <c r="B18" s="535" t="s">
        <v>94</v>
      </c>
      <c r="C18" s="467"/>
      <c r="D18" s="467"/>
      <c r="E18" s="536"/>
      <c r="F18" s="536"/>
      <c r="G18" s="536"/>
      <c r="H18" s="536"/>
      <c r="I18" s="536"/>
      <c r="J18" s="536"/>
      <c r="K18" s="536"/>
      <c r="L18" s="537">
        <v>19.48</v>
      </c>
      <c r="M18" s="537"/>
      <c r="N18" s="537"/>
      <c r="O18" s="537"/>
      <c r="P18" s="537"/>
      <c r="Q18" s="537"/>
      <c r="R18" s="538"/>
      <c r="S18" s="538"/>
      <c r="T18" s="538"/>
      <c r="U18" s="538"/>
      <c r="V18" s="539"/>
      <c r="W18" s="442"/>
      <c r="X18" s="443"/>
      <c r="Y18" s="443"/>
      <c r="Z18" s="443"/>
      <c r="AA18" s="443"/>
      <c r="AB18" s="434"/>
      <c r="AC18" s="540">
        <v>84.8</v>
      </c>
      <c r="AD18" s="541"/>
      <c r="AE18" s="541"/>
      <c r="AF18" s="541"/>
      <c r="AG18" s="542"/>
      <c r="AH18" s="540">
        <v>84.5</v>
      </c>
      <c r="AI18" s="541"/>
      <c r="AJ18" s="541"/>
      <c r="AK18" s="541"/>
      <c r="AL18" s="543"/>
      <c r="AM18" s="453"/>
      <c r="AN18" s="454"/>
      <c r="AO18" s="454"/>
      <c r="AP18" s="454"/>
      <c r="AQ18" s="454"/>
      <c r="AR18" s="454"/>
      <c r="AS18" s="454"/>
      <c r="AT18" s="455"/>
      <c r="AU18" s="456"/>
      <c r="AV18" s="457"/>
      <c r="AW18" s="457"/>
      <c r="AX18" s="457"/>
      <c r="AY18" s="458" t="s">
        <v>95</v>
      </c>
      <c r="AZ18" s="459"/>
      <c r="BA18" s="459"/>
      <c r="BB18" s="459"/>
      <c r="BC18" s="459"/>
      <c r="BD18" s="459"/>
      <c r="BE18" s="459"/>
      <c r="BF18" s="459"/>
      <c r="BG18" s="459"/>
      <c r="BH18" s="459"/>
      <c r="BI18" s="459"/>
      <c r="BJ18" s="459"/>
      <c r="BK18" s="459"/>
      <c r="BL18" s="459"/>
      <c r="BM18" s="460"/>
      <c r="BN18" s="424">
        <v>20870568</v>
      </c>
      <c r="BO18" s="425"/>
      <c r="BP18" s="425"/>
      <c r="BQ18" s="425"/>
      <c r="BR18" s="425"/>
      <c r="BS18" s="425"/>
      <c r="BT18" s="425"/>
      <c r="BU18" s="426"/>
      <c r="BV18" s="424">
        <v>20507471</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c r="A19" s="42"/>
      <c r="B19" s="535" t="s">
        <v>96</v>
      </c>
      <c r="C19" s="467"/>
      <c r="D19" s="467"/>
      <c r="E19" s="536"/>
      <c r="F19" s="536"/>
      <c r="G19" s="536"/>
      <c r="H19" s="536"/>
      <c r="I19" s="536"/>
      <c r="J19" s="536"/>
      <c r="K19" s="536"/>
      <c r="L19" s="544">
        <v>5864</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97</v>
      </c>
      <c r="AZ19" s="459"/>
      <c r="BA19" s="459"/>
      <c r="BB19" s="459"/>
      <c r="BC19" s="459"/>
      <c r="BD19" s="459"/>
      <c r="BE19" s="459"/>
      <c r="BF19" s="459"/>
      <c r="BG19" s="459"/>
      <c r="BH19" s="459"/>
      <c r="BI19" s="459"/>
      <c r="BJ19" s="459"/>
      <c r="BK19" s="459"/>
      <c r="BL19" s="459"/>
      <c r="BM19" s="460"/>
      <c r="BN19" s="424">
        <v>26610605</v>
      </c>
      <c r="BO19" s="425"/>
      <c r="BP19" s="425"/>
      <c r="BQ19" s="425"/>
      <c r="BR19" s="425"/>
      <c r="BS19" s="425"/>
      <c r="BT19" s="425"/>
      <c r="BU19" s="426"/>
      <c r="BV19" s="424">
        <v>25476070</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c r="A20" s="42"/>
      <c r="B20" s="535" t="s">
        <v>98</v>
      </c>
      <c r="C20" s="467"/>
      <c r="D20" s="467"/>
      <c r="E20" s="536"/>
      <c r="F20" s="536"/>
      <c r="G20" s="536"/>
      <c r="H20" s="536"/>
      <c r="I20" s="536"/>
      <c r="J20" s="536"/>
      <c r="K20" s="536"/>
      <c r="L20" s="544">
        <v>44041</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c r="A21" s="42"/>
      <c r="B21" s="555" t="s">
        <v>99</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c r="A22" s="42"/>
      <c r="B22" s="558" t="s">
        <v>100</v>
      </c>
      <c r="C22" s="559"/>
      <c r="D22" s="560"/>
      <c r="E22" s="436" t="s">
        <v>24</v>
      </c>
      <c r="F22" s="441"/>
      <c r="G22" s="441"/>
      <c r="H22" s="441"/>
      <c r="I22" s="441"/>
      <c r="J22" s="441"/>
      <c r="K22" s="431"/>
      <c r="L22" s="436" t="s">
        <v>101</v>
      </c>
      <c r="M22" s="441"/>
      <c r="N22" s="441"/>
      <c r="O22" s="441"/>
      <c r="P22" s="431"/>
      <c r="Q22" s="567" t="s">
        <v>102</v>
      </c>
      <c r="R22" s="568"/>
      <c r="S22" s="568"/>
      <c r="T22" s="568"/>
      <c r="U22" s="568"/>
      <c r="V22" s="569"/>
      <c r="W22" s="573" t="s">
        <v>103</v>
      </c>
      <c r="X22" s="559"/>
      <c r="Y22" s="560"/>
      <c r="Z22" s="436" t="s">
        <v>24</v>
      </c>
      <c r="AA22" s="441"/>
      <c r="AB22" s="441"/>
      <c r="AC22" s="441"/>
      <c r="AD22" s="441"/>
      <c r="AE22" s="441"/>
      <c r="AF22" s="441"/>
      <c r="AG22" s="431"/>
      <c r="AH22" s="584" t="s">
        <v>104</v>
      </c>
      <c r="AI22" s="441"/>
      <c r="AJ22" s="441"/>
      <c r="AK22" s="441"/>
      <c r="AL22" s="431"/>
      <c r="AM22" s="584" t="s">
        <v>105</v>
      </c>
      <c r="AN22" s="585"/>
      <c r="AO22" s="585"/>
      <c r="AP22" s="585"/>
      <c r="AQ22" s="585"/>
      <c r="AR22" s="586"/>
      <c r="AS22" s="567" t="s">
        <v>102</v>
      </c>
      <c r="AT22" s="568"/>
      <c r="AU22" s="568"/>
      <c r="AV22" s="568"/>
      <c r="AW22" s="568"/>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7"/>
      <c r="AN23" s="588"/>
      <c r="AO23" s="588"/>
      <c r="AP23" s="588"/>
      <c r="AQ23" s="588"/>
      <c r="AR23" s="589"/>
      <c r="AS23" s="570"/>
      <c r="AT23" s="571"/>
      <c r="AU23" s="571"/>
      <c r="AV23" s="571"/>
      <c r="AW23" s="571"/>
      <c r="AX23" s="591"/>
      <c r="AY23" s="384" t="s">
        <v>106</v>
      </c>
      <c r="AZ23" s="385"/>
      <c r="BA23" s="385"/>
      <c r="BB23" s="385"/>
      <c r="BC23" s="385"/>
      <c r="BD23" s="385"/>
      <c r="BE23" s="385"/>
      <c r="BF23" s="385"/>
      <c r="BG23" s="385"/>
      <c r="BH23" s="385"/>
      <c r="BI23" s="385"/>
      <c r="BJ23" s="385"/>
      <c r="BK23" s="385"/>
      <c r="BL23" s="385"/>
      <c r="BM23" s="386"/>
      <c r="BN23" s="424">
        <v>37502219</v>
      </c>
      <c r="BO23" s="425"/>
      <c r="BP23" s="425"/>
      <c r="BQ23" s="425"/>
      <c r="BR23" s="425"/>
      <c r="BS23" s="425"/>
      <c r="BT23" s="425"/>
      <c r="BU23" s="426"/>
      <c r="BV23" s="424">
        <v>37207174</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c r="A24" s="42"/>
      <c r="B24" s="561"/>
      <c r="C24" s="562"/>
      <c r="D24" s="563"/>
      <c r="E24" s="474" t="s">
        <v>107</v>
      </c>
      <c r="F24" s="454"/>
      <c r="G24" s="454"/>
      <c r="H24" s="454"/>
      <c r="I24" s="454"/>
      <c r="J24" s="454"/>
      <c r="K24" s="455"/>
      <c r="L24" s="475">
        <v>1</v>
      </c>
      <c r="M24" s="476"/>
      <c r="N24" s="476"/>
      <c r="O24" s="476"/>
      <c r="P24" s="515"/>
      <c r="Q24" s="475">
        <v>9040</v>
      </c>
      <c r="R24" s="476"/>
      <c r="S24" s="476"/>
      <c r="T24" s="476"/>
      <c r="U24" s="476"/>
      <c r="V24" s="515"/>
      <c r="W24" s="574"/>
      <c r="X24" s="562"/>
      <c r="Y24" s="563"/>
      <c r="Z24" s="474" t="s">
        <v>108</v>
      </c>
      <c r="AA24" s="454"/>
      <c r="AB24" s="454"/>
      <c r="AC24" s="454"/>
      <c r="AD24" s="454"/>
      <c r="AE24" s="454"/>
      <c r="AF24" s="454"/>
      <c r="AG24" s="455"/>
      <c r="AH24" s="475">
        <v>659</v>
      </c>
      <c r="AI24" s="476"/>
      <c r="AJ24" s="476"/>
      <c r="AK24" s="476"/>
      <c r="AL24" s="515"/>
      <c r="AM24" s="475">
        <v>1965797</v>
      </c>
      <c r="AN24" s="476"/>
      <c r="AO24" s="476"/>
      <c r="AP24" s="476"/>
      <c r="AQ24" s="476"/>
      <c r="AR24" s="515"/>
      <c r="AS24" s="475">
        <v>2983</v>
      </c>
      <c r="AT24" s="476"/>
      <c r="AU24" s="476"/>
      <c r="AV24" s="476"/>
      <c r="AW24" s="476"/>
      <c r="AX24" s="477"/>
      <c r="AY24" s="592" t="s">
        <v>109</v>
      </c>
      <c r="AZ24" s="593"/>
      <c r="BA24" s="593"/>
      <c r="BB24" s="593"/>
      <c r="BC24" s="593"/>
      <c r="BD24" s="593"/>
      <c r="BE24" s="593"/>
      <c r="BF24" s="593"/>
      <c r="BG24" s="593"/>
      <c r="BH24" s="593"/>
      <c r="BI24" s="593"/>
      <c r="BJ24" s="593"/>
      <c r="BK24" s="593"/>
      <c r="BL24" s="593"/>
      <c r="BM24" s="594"/>
      <c r="BN24" s="424">
        <v>35179843</v>
      </c>
      <c r="BO24" s="425"/>
      <c r="BP24" s="425"/>
      <c r="BQ24" s="425"/>
      <c r="BR24" s="425"/>
      <c r="BS24" s="425"/>
      <c r="BT24" s="425"/>
      <c r="BU24" s="426"/>
      <c r="BV24" s="424">
        <v>34870263</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c r="A25" s="42"/>
      <c r="B25" s="561"/>
      <c r="C25" s="562"/>
      <c r="D25" s="563"/>
      <c r="E25" s="474" t="s">
        <v>110</v>
      </c>
      <c r="F25" s="454"/>
      <c r="G25" s="454"/>
      <c r="H25" s="454"/>
      <c r="I25" s="454"/>
      <c r="J25" s="454"/>
      <c r="K25" s="455"/>
      <c r="L25" s="475">
        <v>1</v>
      </c>
      <c r="M25" s="476"/>
      <c r="N25" s="476"/>
      <c r="O25" s="476"/>
      <c r="P25" s="515"/>
      <c r="Q25" s="475">
        <v>7490</v>
      </c>
      <c r="R25" s="476"/>
      <c r="S25" s="476"/>
      <c r="T25" s="476"/>
      <c r="U25" s="476"/>
      <c r="V25" s="515"/>
      <c r="W25" s="574"/>
      <c r="X25" s="562"/>
      <c r="Y25" s="563"/>
      <c r="Z25" s="474" t="s">
        <v>111</v>
      </c>
      <c r="AA25" s="454"/>
      <c r="AB25" s="454"/>
      <c r="AC25" s="454"/>
      <c r="AD25" s="454"/>
      <c r="AE25" s="454"/>
      <c r="AF25" s="454"/>
      <c r="AG25" s="455"/>
      <c r="AH25" s="475">
        <v>99</v>
      </c>
      <c r="AI25" s="476"/>
      <c r="AJ25" s="476"/>
      <c r="AK25" s="476"/>
      <c r="AL25" s="515"/>
      <c r="AM25" s="475">
        <v>298287</v>
      </c>
      <c r="AN25" s="476"/>
      <c r="AO25" s="476"/>
      <c r="AP25" s="476"/>
      <c r="AQ25" s="476"/>
      <c r="AR25" s="515"/>
      <c r="AS25" s="475">
        <v>3013</v>
      </c>
      <c r="AT25" s="476"/>
      <c r="AU25" s="476"/>
      <c r="AV25" s="476"/>
      <c r="AW25" s="476"/>
      <c r="AX25" s="477"/>
      <c r="AY25" s="384" t="s">
        <v>112</v>
      </c>
      <c r="AZ25" s="385"/>
      <c r="BA25" s="385"/>
      <c r="BB25" s="385"/>
      <c r="BC25" s="385"/>
      <c r="BD25" s="385"/>
      <c r="BE25" s="385"/>
      <c r="BF25" s="385"/>
      <c r="BG25" s="385"/>
      <c r="BH25" s="385"/>
      <c r="BI25" s="385"/>
      <c r="BJ25" s="385"/>
      <c r="BK25" s="385"/>
      <c r="BL25" s="385"/>
      <c r="BM25" s="386"/>
      <c r="BN25" s="387">
        <v>2862844</v>
      </c>
      <c r="BO25" s="388"/>
      <c r="BP25" s="388"/>
      <c r="BQ25" s="388"/>
      <c r="BR25" s="388"/>
      <c r="BS25" s="388"/>
      <c r="BT25" s="388"/>
      <c r="BU25" s="389"/>
      <c r="BV25" s="387">
        <v>4162166</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c r="A26" s="42"/>
      <c r="B26" s="561"/>
      <c r="C26" s="562"/>
      <c r="D26" s="563"/>
      <c r="E26" s="474" t="s">
        <v>113</v>
      </c>
      <c r="F26" s="454"/>
      <c r="G26" s="454"/>
      <c r="H26" s="454"/>
      <c r="I26" s="454"/>
      <c r="J26" s="454"/>
      <c r="K26" s="455"/>
      <c r="L26" s="475">
        <v>1</v>
      </c>
      <c r="M26" s="476"/>
      <c r="N26" s="476"/>
      <c r="O26" s="476"/>
      <c r="P26" s="515"/>
      <c r="Q26" s="475">
        <v>6750</v>
      </c>
      <c r="R26" s="476"/>
      <c r="S26" s="476"/>
      <c r="T26" s="476"/>
      <c r="U26" s="476"/>
      <c r="V26" s="515"/>
      <c r="W26" s="574"/>
      <c r="X26" s="562"/>
      <c r="Y26" s="563"/>
      <c r="Z26" s="474" t="s">
        <v>114</v>
      </c>
      <c r="AA26" s="598"/>
      <c r="AB26" s="598"/>
      <c r="AC26" s="598"/>
      <c r="AD26" s="598"/>
      <c r="AE26" s="598"/>
      <c r="AF26" s="598"/>
      <c r="AG26" s="599"/>
      <c r="AH26" s="475" t="s">
        <v>115</v>
      </c>
      <c r="AI26" s="476"/>
      <c r="AJ26" s="476"/>
      <c r="AK26" s="476"/>
      <c r="AL26" s="515"/>
      <c r="AM26" s="475" t="s">
        <v>115</v>
      </c>
      <c r="AN26" s="476"/>
      <c r="AO26" s="476"/>
      <c r="AP26" s="476"/>
      <c r="AQ26" s="476"/>
      <c r="AR26" s="515"/>
      <c r="AS26" s="475" t="s">
        <v>115</v>
      </c>
      <c r="AT26" s="476"/>
      <c r="AU26" s="476"/>
      <c r="AV26" s="476"/>
      <c r="AW26" s="476"/>
      <c r="AX26" s="477"/>
      <c r="AY26" s="427" t="s">
        <v>116</v>
      </c>
      <c r="AZ26" s="428"/>
      <c r="BA26" s="428"/>
      <c r="BB26" s="428"/>
      <c r="BC26" s="428"/>
      <c r="BD26" s="428"/>
      <c r="BE26" s="428"/>
      <c r="BF26" s="428"/>
      <c r="BG26" s="428"/>
      <c r="BH26" s="428"/>
      <c r="BI26" s="428"/>
      <c r="BJ26" s="428"/>
      <c r="BK26" s="428"/>
      <c r="BL26" s="428"/>
      <c r="BM26" s="429"/>
      <c r="BN26" s="424" t="s">
        <v>115</v>
      </c>
      <c r="BO26" s="425"/>
      <c r="BP26" s="425"/>
      <c r="BQ26" s="425"/>
      <c r="BR26" s="425"/>
      <c r="BS26" s="425"/>
      <c r="BT26" s="425"/>
      <c r="BU26" s="426"/>
      <c r="BV26" s="424" t="s">
        <v>66</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c r="A27" s="42"/>
      <c r="B27" s="561"/>
      <c r="C27" s="562"/>
      <c r="D27" s="563"/>
      <c r="E27" s="474" t="s">
        <v>117</v>
      </c>
      <c r="F27" s="454"/>
      <c r="G27" s="454"/>
      <c r="H27" s="454"/>
      <c r="I27" s="454"/>
      <c r="J27" s="454"/>
      <c r="K27" s="455"/>
      <c r="L27" s="475">
        <v>1</v>
      </c>
      <c r="M27" s="476"/>
      <c r="N27" s="476"/>
      <c r="O27" s="476"/>
      <c r="P27" s="515"/>
      <c r="Q27" s="475">
        <v>5360</v>
      </c>
      <c r="R27" s="476"/>
      <c r="S27" s="476"/>
      <c r="T27" s="476"/>
      <c r="U27" s="476"/>
      <c r="V27" s="515"/>
      <c r="W27" s="574"/>
      <c r="X27" s="562"/>
      <c r="Y27" s="563"/>
      <c r="Z27" s="474" t="s">
        <v>118</v>
      </c>
      <c r="AA27" s="454"/>
      <c r="AB27" s="454"/>
      <c r="AC27" s="454"/>
      <c r="AD27" s="454"/>
      <c r="AE27" s="454"/>
      <c r="AF27" s="454"/>
      <c r="AG27" s="455"/>
      <c r="AH27" s="475">
        <v>46</v>
      </c>
      <c r="AI27" s="476"/>
      <c r="AJ27" s="476"/>
      <c r="AK27" s="476"/>
      <c r="AL27" s="515"/>
      <c r="AM27" s="475">
        <v>156076</v>
      </c>
      <c r="AN27" s="476"/>
      <c r="AO27" s="476"/>
      <c r="AP27" s="476"/>
      <c r="AQ27" s="476"/>
      <c r="AR27" s="515"/>
      <c r="AS27" s="475">
        <v>3393</v>
      </c>
      <c r="AT27" s="476"/>
      <c r="AU27" s="476"/>
      <c r="AV27" s="476"/>
      <c r="AW27" s="476"/>
      <c r="AX27" s="477"/>
      <c r="AY27" s="516" t="s">
        <v>119</v>
      </c>
      <c r="AZ27" s="517"/>
      <c r="BA27" s="517"/>
      <c r="BB27" s="517"/>
      <c r="BC27" s="517"/>
      <c r="BD27" s="517"/>
      <c r="BE27" s="517"/>
      <c r="BF27" s="517"/>
      <c r="BG27" s="517"/>
      <c r="BH27" s="517"/>
      <c r="BI27" s="517"/>
      <c r="BJ27" s="517"/>
      <c r="BK27" s="517"/>
      <c r="BL27" s="517"/>
      <c r="BM27" s="518"/>
      <c r="BN27" s="595">
        <v>381506</v>
      </c>
      <c r="BO27" s="596"/>
      <c r="BP27" s="596"/>
      <c r="BQ27" s="596"/>
      <c r="BR27" s="596"/>
      <c r="BS27" s="596"/>
      <c r="BT27" s="596"/>
      <c r="BU27" s="597"/>
      <c r="BV27" s="595">
        <v>381483</v>
      </c>
      <c r="BW27" s="596"/>
      <c r="BX27" s="596"/>
      <c r="BY27" s="596"/>
      <c r="BZ27" s="596"/>
      <c r="CA27" s="596"/>
      <c r="CB27" s="596"/>
      <c r="CC27" s="597"/>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c r="A28" s="42"/>
      <c r="B28" s="561"/>
      <c r="C28" s="562"/>
      <c r="D28" s="563"/>
      <c r="E28" s="474" t="s">
        <v>120</v>
      </c>
      <c r="F28" s="454"/>
      <c r="G28" s="454"/>
      <c r="H28" s="454"/>
      <c r="I28" s="454"/>
      <c r="J28" s="454"/>
      <c r="K28" s="455"/>
      <c r="L28" s="475">
        <v>1</v>
      </c>
      <c r="M28" s="476"/>
      <c r="N28" s="476"/>
      <c r="O28" s="476"/>
      <c r="P28" s="515"/>
      <c r="Q28" s="475">
        <v>4790</v>
      </c>
      <c r="R28" s="476"/>
      <c r="S28" s="476"/>
      <c r="T28" s="476"/>
      <c r="U28" s="476"/>
      <c r="V28" s="515"/>
      <c r="W28" s="574"/>
      <c r="X28" s="562"/>
      <c r="Y28" s="563"/>
      <c r="Z28" s="474" t="s">
        <v>121</v>
      </c>
      <c r="AA28" s="454"/>
      <c r="AB28" s="454"/>
      <c r="AC28" s="454"/>
      <c r="AD28" s="454"/>
      <c r="AE28" s="454"/>
      <c r="AF28" s="454"/>
      <c r="AG28" s="455"/>
      <c r="AH28" s="475" t="s">
        <v>115</v>
      </c>
      <c r="AI28" s="476"/>
      <c r="AJ28" s="476"/>
      <c r="AK28" s="476"/>
      <c r="AL28" s="515"/>
      <c r="AM28" s="475" t="s">
        <v>115</v>
      </c>
      <c r="AN28" s="476"/>
      <c r="AO28" s="476"/>
      <c r="AP28" s="476"/>
      <c r="AQ28" s="476"/>
      <c r="AR28" s="515"/>
      <c r="AS28" s="475" t="s">
        <v>115</v>
      </c>
      <c r="AT28" s="476"/>
      <c r="AU28" s="476"/>
      <c r="AV28" s="476"/>
      <c r="AW28" s="476"/>
      <c r="AX28" s="477"/>
      <c r="AY28" s="600" t="s">
        <v>122</v>
      </c>
      <c r="AZ28" s="601"/>
      <c r="BA28" s="601"/>
      <c r="BB28" s="602"/>
      <c r="BC28" s="384" t="s">
        <v>123</v>
      </c>
      <c r="BD28" s="385"/>
      <c r="BE28" s="385"/>
      <c r="BF28" s="385"/>
      <c r="BG28" s="385"/>
      <c r="BH28" s="385"/>
      <c r="BI28" s="385"/>
      <c r="BJ28" s="385"/>
      <c r="BK28" s="385"/>
      <c r="BL28" s="385"/>
      <c r="BM28" s="386"/>
      <c r="BN28" s="387">
        <v>3758204</v>
      </c>
      <c r="BO28" s="388"/>
      <c r="BP28" s="388"/>
      <c r="BQ28" s="388"/>
      <c r="BR28" s="388"/>
      <c r="BS28" s="388"/>
      <c r="BT28" s="388"/>
      <c r="BU28" s="389"/>
      <c r="BV28" s="387">
        <v>3082204</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c r="A29" s="42"/>
      <c r="B29" s="561"/>
      <c r="C29" s="562"/>
      <c r="D29" s="563"/>
      <c r="E29" s="474" t="s">
        <v>124</v>
      </c>
      <c r="F29" s="454"/>
      <c r="G29" s="454"/>
      <c r="H29" s="454"/>
      <c r="I29" s="454"/>
      <c r="J29" s="454"/>
      <c r="K29" s="455"/>
      <c r="L29" s="475">
        <v>25</v>
      </c>
      <c r="M29" s="476"/>
      <c r="N29" s="476"/>
      <c r="O29" s="476"/>
      <c r="P29" s="515"/>
      <c r="Q29" s="475">
        <v>4520</v>
      </c>
      <c r="R29" s="476"/>
      <c r="S29" s="476"/>
      <c r="T29" s="476"/>
      <c r="U29" s="476"/>
      <c r="V29" s="515"/>
      <c r="W29" s="575"/>
      <c r="X29" s="576"/>
      <c r="Y29" s="577"/>
      <c r="Z29" s="474" t="s">
        <v>125</v>
      </c>
      <c r="AA29" s="454"/>
      <c r="AB29" s="454"/>
      <c r="AC29" s="454"/>
      <c r="AD29" s="454"/>
      <c r="AE29" s="454"/>
      <c r="AF29" s="454"/>
      <c r="AG29" s="455"/>
      <c r="AH29" s="475">
        <v>705</v>
      </c>
      <c r="AI29" s="476"/>
      <c r="AJ29" s="476"/>
      <c r="AK29" s="476"/>
      <c r="AL29" s="515"/>
      <c r="AM29" s="475">
        <v>2121873</v>
      </c>
      <c r="AN29" s="476"/>
      <c r="AO29" s="476"/>
      <c r="AP29" s="476"/>
      <c r="AQ29" s="476"/>
      <c r="AR29" s="515"/>
      <c r="AS29" s="475">
        <v>3010</v>
      </c>
      <c r="AT29" s="476"/>
      <c r="AU29" s="476"/>
      <c r="AV29" s="476"/>
      <c r="AW29" s="476"/>
      <c r="AX29" s="477"/>
      <c r="AY29" s="603"/>
      <c r="AZ29" s="604"/>
      <c r="BA29" s="604"/>
      <c r="BB29" s="605"/>
      <c r="BC29" s="458" t="s">
        <v>126</v>
      </c>
      <c r="BD29" s="459"/>
      <c r="BE29" s="459"/>
      <c r="BF29" s="459"/>
      <c r="BG29" s="459"/>
      <c r="BH29" s="459"/>
      <c r="BI29" s="459"/>
      <c r="BJ29" s="459"/>
      <c r="BK29" s="459"/>
      <c r="BL29" s="459"/>
      <c r="BM29" s="460"/>
      <c r="BN29" s="424">
        <v>529000</v>
      </c>
      <c r="BO29" s="425"/>
      <c r="BP29" s="425"/>
      <c r="BQ29" s="425"/>
      <c r="BR29" s="425"/>
      <c r="BS29" s="425"/>
      <c r="BT29" s="425"/>
      <c r="BU29" s="426"/>
      <c r="BV29" s="424">
        <v>328000</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127</v>
      </c>
      <c r="X30" s="582"/>
      <c r="Y30" s="582"/>
      <c r="Z30" s="582"/>
      <c r="AA30" s="582"/>
      <c r="AB30" s="582"/>
      <c r="AC30" s="582"/>
      <c r="AD30" s="582"/>
      <c r="AE30" s="582"/>
      <c r="AF30" s="582"/>
      <c r="AG30" s="583"/>
      <c r="AH30" s="540">
        <v>95.6</v>
      </c>
      <c r="AI30" s="541"/>
      <c r="AJ30" s="541"/>
      <c r="AK30" s="541"/>
      <c r="AL30" s="541"/>
      <c r="AM30" s="541"/>
      <c r="AN30" s="541"/>
      <c r="AO30" s="541"/>
      <c r="AP30" s="541"/>
      <c r="AQ30" s="541"/>
      <c r="AR30" s="541"/>
      <c r="AS30" s="541"/>
      <c r="AT30" s="541"/>
      <c r="AU30" s="541"/>
      <c r="AV30" s="541"/>
      <c r="AW30" s="541"/>
      <c r="AX30" s="543"/>
      <c r="AY30" s="606"/>
      <c r="AZ30" s="607"/>
      <c r="BA30" s="607"/>
      <c r="BB30" s="608"/>
      <c r="BC30" s="592" t="s">
        <v>128</v>
      </c>
      <c r="BD30" s="593"/>
      <c r="BE30" s="593"/>
      <c r="BF30" s="593"/>
      <c r="BG30" s="593"/>
      <c r="BH30" s="593"/>
      <c r="BI30" s="593"/>
      <c r="BJ30" s="593"/>
      <c r="BK30" s="593"/>
      <c r="BL30" s="593"/>
      <c r="BM30" s="594"/>
      <c r="BN30" s="595">
        <v>6429723</v>
      </c>
      <c r="BO30" s="596"/>
      <c r="BP30" s="596"/>
      <c r="BQ30" s="596"/>
      <c r="BR30" s="596"/>
      <c r="BS30" s="596"/>
      <c r="BT30" s="596"/>
      <c r="BU30" s="597"/>
      <c r="BV30" s="595">
        <v>7082336</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129</v>
      </c>
      <c r="D32" s="69"/>
      <c r="E32" s="69"/>
      <c r="F32" s="66"/>
      <c r="G32" s="66"/>
      <c r="H32" s="66"/>
      <c r="I32" s="66"/>
      <c r="J32" s="66"/>
      <c r="K32" s="66"/>
      <c r="L32" s="66"/>
      <c r="M32" s="66"/>
      <c r="N32" s="66"/>
      <c r="O32" s="66"/>
      <c r="P32" s="66"/>
      <c r="Q32" s="66"/>
      <c r="R32" s="66"/>
      <c r="S32" s="66"/>
      <c r="T32" s="66"/>
      <c r="U32" s="66" t="s">
        <v>130</v>
      </c>
      <c r="V32" s="66"/>
      <c r="W32" s="66"/>
      <c r="X32" s="66"/>
      <c r="Y32" s="66"/>
      <c r="Z32" s="66"/>
      <c r="AA32" s="66"/>
      <c r="AB32" s="66"/>
      <c r="AC32" s="66"/>
      <c r="AD32" s="66"/>
      <c r="AE32" s="66"/>
      <c r="AF32" s="66"/>
      <c r="AG32" s="66"/>
      <c r="AH32" s="66"/>
      <c r="AI32" s="66"/>
      <c r="AJ32" s="66"/>
      <c r="AK32" s="66"/>
      <c r="AL32" s="66"/>
      <c r="AM32" s="70" t="s">
        <v>131</v>
      </c>
      <c r="AN32" s="66"/>
      <c r="AO32" s="66"/>
      <c r="AP32" s="66"/>
      <c r="AQ32" s="66"/>
      <c r="AR32" s="66"/>
      <c r="AS32" s="70"/>
      <c r="AT32" s="70"/>
      <c r="AU32" s="70"/>
      <c r="AV32" s="70"/>
      <c r="AW32" s="70"/>
      <c r="AX32" s="70"/>
      <c r="AY32" s="70"/>
      <c r="AZ32" s="70"/>
      <c r="BA32" s="70"/>
      <c r="BB32" s="66"/>
      <c r="BC32" s="70"/>
      <c r="BD32" s="66"/>
      <c r="BE32" s="70" t="s">
        <v>132</v>
      </c>
      <c r="BF32" s="66"/>
      <c r="BG32" s="66"/>
      <c r="BH32" s="66"/>
      <c r="BI32" s="66"/>
      <c r="BJ32" s="70"/>
      <c r="BK32" s="70"/>
      <c r="BL32" s="70"/>
      <c r="BM32" s="70"/>
      <c r="BN32" s="70"/>
      <c r="BO32" s="70"/>
      <c r="BP32" s="70"/>
      <c r="BQ32" s="70"/>
      <c r="BR32" s="66"/>
      <c r="BS32" s="66"/>
      <c r="BT32" s="66"/>
      <c r="BU32" s="66"/>
      <c r="BV32" s="66"/>
      <c r="BW32" s="66" t="s">
        <v>133</v>
      </c>
      <c r="BX32" s="66"/>
      <c r="BY32" s="66"/>
      <c r="BZ32" s="66"/>
      <c r="CA32" s="66"/>
      <c r="CB32" s="70"/>
      <c r="CC32" s="70"/>
      <c r="CD32" s="70"/>
      <c r="CE32" s="70"/>
      <c r="CF32" s="70"/>
      <c r="CG32" s="70"/>
      <c r="CH32" s="70"/>
      <c r="CI32" s="70"/>
      <c r="CJ32" s="70"/>
      <c r="CK32" s="70"/>
      <c r="CL32" s="70"/>
      <c r="CM32" s="70"/>
      <c r="CN32" s="70"/>
      <c r="CO32" s="70" t="s">
        <v>134</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8" t="s">
        <v>136</v>
      </c>
      <c r="D33" s="448"/>
      <c r="E33" s="413" t="s">
        <v>137</v>
      </c>
      <c r="F33" s="413"/>
      <c r="G33" s="413"/>
      <c r="H33" s="413"/>
      <c r="I33" s="413"/>
      <c r="J33" s="413"/>
      <c r="K33" s="413"/>
      <c r="L33" s="413"/>
      <c r="M33" s="413"/>
      <c r="N33" s="413"/>
      <c r="O33" s="413"/>
      <c r="P33" s="413"/>
      <c r="Q33" s="413"/>
      <c r="R33" s="413"/>
      <c r="S33" s="413"/>
      <c r="T33" s="71"/>
      <c r="U33" s="448" t="s">
        <v>135</v>
      </c>
      <c r="V33" s="448"/>
      <c r="W33" s="413" t="s">
        <v>137</v>
      </c>
      <c r="X33" s="413"/>
      <c r="Y33" s="413"/>
      <c r="Z33" s="413"/>
      <c r="AA33" s="413"/>
      <c r="AB33" s="413"/>
      <c r="AC33" s="413"/>
      <c r="AD33" s="413"/>
      <c r="AE33" s="413"/>
      <c r="AF33" s="413"/>
      <c r="AG33" s="413"/>
      <c r="AH33" s="413"/>
      <c r="AI33" s="413"/>
      <c r="AJ33" s="413"/>
      <c r="AK33" s="413"/>
      <c r="AL33" s="71"/>
      <c r="AM33" s="448" t="s">
        <v>136</v>
      </c>
      <c r="AN33" s="448"/>
      <c r="AO33" s="413" t="s">
        <v>138</v>
      </c>
      <c r="AP33" s="413"/>
      <c r="AQ33" s="413"/>
      <c r="AR33" s="413"/>
      <c r="AS33" s="413"/>
      <c r="AT33" s="413"/>
      <c r="AU33" s="413"/>
      <c r="AV33" s="413"/>
      <c r="AW33" s="413"/>
      <c r="AX33" s="413"/>
      <c r="AY33" s="413"/>
      <c r="AZ33" s="413"/>
      <c r="BA33" s="413"/>
      <c r="BB33" s="413"/>
      <c r="BC33" s="413"/>
      <c r="BD33" s="72"/>
      <c r="BE33" s="413" t="s">
        <v>139</v>
      </c>
      <c r="BF33" s="413"/>
      <c r="BG33" s="413" t="s">
        <v>140</v>
      </c>
      <c r="BH33" s="413"/>
      <c r="BI33" s="413"/>
      <c r="BJ33" s="413"/>
      <c r="BK33" s="413"/>
      <c r="BL33" s="413"/>
      <c r="BM33" s="413"/>
      <c r="BN33" s="413"/>
      <c r="BO33" s="413"/>
      <c r="BP33" s="413"/>
      <c r="BQ33" s="413"/>
      <c r="BR33" s="413"/>
      <c r="BS33" s="413"/>
      <c r="BT33" s="413"/>
      <c r="BU33" s="413"/>
      <c r="BV33" s="72"/>
      <c r="BW33" s="448" t="s">
        <v>139</v>
      </c>
      <c r="BX33" s="448"/>
      <c r="BY33" s="413" t="s">
        <v>141</v>
      </c>
      <c r="BZ33" s="413"/>
      <c r="CA33" s="413"/>
      <c r="CB33" s="413"/>
      <c r="CC33" s="413"/>
      <c r="CD33" s="413"/>
      <c r="CE33" s="413"/>
      <c r="CF33" s="413"/>
      <c r="CG33" s="413"/>
      <c r="CH33" s="413"/>
      <c r="CI33" s="413"/>
      <c r="CJ33" s="413"/>
      <c r="CK33" s="413"/>
      <c r="CL33" s="413"/>
      <c r="CM33" s="413"/>
      <c r="CN33" s="71"/>
      <c r="CO33" s="448" t="s">
        <v>136</v>
      </c>
      <c r="CP33" s="448"/>
      <c r="CQ33" s="413" t="s">
        <v>142</v>
      </c>
      <c r="CR33" s="413"/>
      <c r="CS33" s="413"/>
      <c r="CT33" s="413"/>
      <c r="CU33" s="413"/>
      <c r="CV33" s="413"/>
      <c r="CW33" s="413"/>
      <c r="CX33" s="413"/>
      <c r="CY33" s="413"/>
      <c r="CZ33" s="413"/>
      <c r="DA33" s="413"/>
      <c r="DB33" s="413"/>
      <c r="DC33" s="413"/>
      <c r="DD33" s="413"/>
      <c r="DE33" s="413"/>
      <c r="DF33" s="71"/>
      <c r="DG33" s="609" t="s">
        <v>143</v>
      </c>
      <c r="DH33" s="609"/>
      <c r="DI33" s="73"/>
      <c r="DJ33" s="41"/>
      <c r="DK33" s="41"/>
      <c r="DL33" s="41"/>
      <c r="DM33" s="41"/>
      <c r="DN33" s="41"/>
      <c r="DO33" s="41"/>
    </row>
    <row r="34" spans="1:119" ht="32.25" customHeight="1">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3</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69"/>
      <c r="AM34" s="610">
        <f>IF(AO34="","",MAX(C34:D43,U34:V43)+1)</f>
        <v>6</v>
      </c>
      <c r="AN34" s="610"/>
      <c r="AO34" s="611" t="str">
        <f>IF('各会計、関係団体の財政状況及び健全化判断比率'!B31="","",'各会計、関係団体の財政状況及び健全化判断比率'!B31)</f>
        <v>水道事業会計</v>
      </c>
      <c r="AP34" s="611"/>
      <c r="AQ34" s="611"/>
      <c r="AR34" s="611"/>
      <c r="AS34" s="611"/>
      <c r="AT34" s="611"/>
      <c r="AU34" s="611"/>
      <c r="AV34" s="611"/>
      <c r="AW34" s="611"/>
      <c r="AX34" s="611"/>
      <c r="AY34" s="611"/>
      <c r="AZ34" s="611"/>
      <c r="BA34" s="611"/>
      <c r="BB34" s="611"/>
      <c r="BC34" s="611"/>
      <c r="BD34" s="69"/>
      <c r="BE34" s="610">
        <f>IF(BG34="","",MAX(C34:D43,U34:V43,AM34:AN43)+1)</f>
        <v>7</v>
      </c>
      <c r="BF34" s="610"/>
      <c r="BG34" s="611" t="str">
        <f>IF('各会計、関係団体の財政状況及び健全化判断比率'!B32="","",'各会計、関係団体の財政状況及び健全化判断比率'!B32)</f>
        <v>公共下水道事業特別会計</v>
      </c>
      <c r="BH34" s="611"/>
      <c r="BI34" s="611"/>
      <c r="BJ34" s="611"/>
      <c r="BK34" s="611"/>
      <c r="BL34" s="611"/>
      <c r="BM34" s="611"/>
      <c r="BN34" s="611"/>
      <c r="BO34" s="611"/>
      <c r="BP34" s="611"/>
      <c r="BQ34" s="611"/>
      <c r="BR34" s="611"/>
      <c r="BS34" s="611"/>
      <c r="BT34" s="611"/>
      <c r="BU34" s="611"/>
      <c r="BV34" s="69"/>
      <c r="BW34" s="610">
        <f>IF(BY34="","",MAX(C34:D43,U34:V43,AM34:AN43,BE34:BF43)+1)</f>
        <v>8</v>
      </c>
      <c r="BX34" s="610"/>
      <c r="BY34" s="611" t="str">
        <f>IF('各会計、関係団体の財政状況及び健全化判断比率'!B68="","",'各会計、関係団体の財政状況及び健全化判断比率'!B68)</f>
        <v>那覇港管理組合一般会計</v>
      </c>
      <c r="BZ34" s="611"/>
      <c r="CA34" s="611"/>
      <c r="CB34" s="611"/>
      <c r="CC34" s="611"/>
      <c r="CD34" s="611"/>
      <c r="CE34" s="611"/>
      <c r="CF34" s="611"/>
      <c r="CG34" s="611"/>
      <c r="CH34" s="611"/>
      <c r="CI34" s="611"/>
      <c r="CJ34" s="611"/>
      <c r="CK34" s="611"/>
      <c r="CL34" s="611"/>
      <c r="CM34" s="611"/>
      <c r="CN34" s="69"/>
      <c r="CO34" s="610">
        <f>IF(CQ34="","",MAX(C34:D43,U34:V43,AM34:AN43,BE34:BF43,BW34:BX43)+1)</f>
        <v>18</v>
      </c>
      <c r="CP34" s="610"/>
      <c r="CQ34" s="611" t="str">
        <f>IF('各会計、関係団体の財政状況及び健全化判断比率'!BS7="","",'各会計、関係団体の財政状況及び健全化判断比率'!BS7)</f>
        <v>浦添市土地開発公社</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v>
      </c>
      <c r="DH34" s="612"/>
      <c r="DI34" s="73"/>
      <c r="DJ34" s="41"/>
      <c r="DK34" s="41"/>
      <c r="DL34" s="41"/>
      <c r="DM34" s="41"/>
      <c r="DN34" s="41"/>
      <c r="DO34" s="41"/>
    </row>
    <row r="35" spans="1:119" ht="32.25" customHeight="1">
      <c r="A35" s="42"/>
      <c r="B35" s="68"/>
      <c r="C35" s="610">
        <f>IF(E35="","",C34+1)</f>
        <v>2</v>
      </c>
      <c r="D35" s="610"/>
      <c r="E35" s="611" t="str">
        <f>IF('各会計、関係団体の財政状況及び健全化判断比率'!B8="","",'各会計、関係団体の財政状況及び健全化判断比率'!B8)</f>
        <v>土地区画整理事業特別会計</v>
      </c>
      <c r="F35" s="611"/>
      <c r="G35" s="611"/>
      <c r="H35" s="611"/>
      <c r="I35" s="611"/>
      <c r="J35" s="611"/>
      <c r="K35" s="611"/>
      <c r="L35" s="611"/>
      <c r="M35" s="611"/>
      <c r="N35" s="611"/>
      <c r="O35" s="611"/>
      <c r="P35" s="611"/>
      <c r="Q35" s="611"/>
      <c r="R35" s="611"/>
      <c r="S35" s="611"/>
      <c r="T35" s="69"/>
      <c r="U35" s="610">
        <f>IF(W35="","",U34+1)</f>
        <v>4</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9</v>
      </c>
      <c r="BX35" s="610"/>
      <c r="BY35" s="611" t="str">
        <f>IF('各会計、関係団体の財政状況及び健全化判断比率'!B69="","",'各会計、関係団体の財政状況及び健全化判断比率'!B69)</f>
        <v>那覇港管理組合特別会計</v>
      </c>
      <c r="BZ35" s="611"/>
      <c r="CA35" s="611"/>
      <c r="CB35" s="611"/>
      <c r="CC35" s="611"/>
      <c r="CD35" s="611"/>
      <c r="CE35" s="611"/>
      <c r="CF35" s="611"/>
      <c r="CG35" s="611"/>
      <c r="CH35" s="611"/>
      <c r="CI35" s="611"/>
      <c r="CJ35" s="611"/>
      <c r="CK35" s="611"/>
      <c r="CL35" s="611"/>
      <c r="CM35" s="611"/>
      <c r="CN35" s="69"/>
      <c r="CO35" s="610">
        <f t="shared" ref="CO35:CO43" si="3">IF(CQ35="","",CO34+1)</f>
        <v>19</v>
      </c>
      <c r="CP35" s="610"/>
      <c r="CQ35" s="611" t="str">
        <f>IF('各会計、関係団体の財政状況及び健全化判断比率'!BS8="","",'各会計、関係団体の財政状況及び健全化判断比率'!BS8)</f>
        <v>浦添スマートシティ基盤整備株式会社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5</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10</v>
      </c>
      <c r="BX36" s="610"/>
      <c r="BY36" s="611" t="str">
        <f>IF('各会計、関係団体の財政状況及び健全化判断比率'!B70="","",'各会計、関係団体の財政状況及び健全化判断比率'!B70)</f>
        <v>南部広域市町村圏事務組合一般会計</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t="str">
        <f t="shared" si="4"/>
        <v/>
      </c>
      <c r="V37" s="610"/>
      <c r="W37" s="611"/>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11</v>
      </c>
      <c r="BX37" s="610"/>
      <c r="BY37" s="611" t="str">
        <f>IF('各会計、関係団体の財政状況及び健全化判断比率'!B71="","",'各会計、関係団体の財政状況及び健全化判断比率'!B71)</f>
        <v>南部広域市町村圏事務組合ふるさと市町村圏基金特別会計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12</v>
      </c>
      <c r="BX38" s="610"/>
      <c r="BY38" s="611" t="str">
        <f>IF('各会計、関係団体の財政状況及び健全化判断比率'!B72="","",'各会計、関係団体の財政状況及び健全化判断比率'!B72)</f>
        <v>南部広域市町村圏事務組合いなんせ斎苑特別会計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13</v>
      </c>
      <c r="BX39" s="610"/>
      <c r="BY39" s="611" t="str">
        <f>IF('各会計、関係団体の財政状況及び健全化判断比率'!B73="","",'各会計、関係団体の財政状況及び健全化判断比率'!B73)</f>
        <v>南部広域市町村圏事務組合南斎場特別会計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14</v>
      </c>
      <c r="BX40" s="610"/>
      <c r="BY40" s="611" t="str">
        <f>IF('各会計、関係団体の財政状況及び健全化判断比率'!B74="","",'各会計、関係団体の財政状況及び健全化判断比率'!B74)</f>
        <v>沖縄県後期高齢者医療広域連合一般会計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15</v>
      </c>
      <c r="BX41" s="610"/>
      <c r="BY41" s="611" t="str">
        <f>IF('各会計、関係団体の財政状況及び健全化判断比率'!B75="","",'各会計、関係団体の財政状況及び健全化判断比率'!B75)</f>
        <v>沖縄県後期高齢者医療広域連合特別会計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f t="shared" si="2"/>
        <v>16</v>
      </c>
      <c r="BX42" s="610"/>
      <c r="BY42" s="611" t="str">
        <f>IF('各会計、関係団体の財政状況及び健全化判断比率'!B76="","",'各会計、関係団体の財政状況及び健全化判断比率'!B76)</f>
        <v>沖縄県市町村自治会館管理組合一般会計</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f t="shared" si="2"/>
        <v>17</v>
      </c>
      <c r="BX43" s="610"/>
      <c r="BY43" s="611" t="str">
        <f>IF('各会計、関係団体の財政状況及び健全化判断比率'!B77="","",'各会計、関係団体の財政状況及び健全化判断比率'!B77)</f>
        <v>沖縄県市町村総合事務組合一般会計</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144</v>
      </c>
      <c r="C46" s="41"/>
      <c r="D46" s="41"/>
      <c r="E46" s="41" t="s">
        <v>145</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146</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147</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148</v>
      </c>
    </row>
    <row r="50" spans="5:5">
      <c r="E50" s="43" t="s">
        <v>149</v>
      </c>
    </row>
    <row r="51" spans="5:5">
      <c r="E51" s="43" t="s">
        <v>150</v>
      </c>
    </row>
    <row r="52" spans="5:5">
      <c r="E52" s="43" t="s">
        <v>151</v>
      </c>
    </row>
    <row r="53" spans="5:5"/>
    <row r="54" spans="5:5"/>
    <row r="55" spans="5:5"/>
    <row r="56" spans="5:5"/>
    <row r="57" spans="5:5" hidden="1"/>
    <row r="58" spans="5:5" hidden="1"/>
    <row r="59" spans="5:5" hidden="1"/>
  </sheetData>
  <sheetProtection algorithmName="SHA-512" hashValue="n9v3tKf7whez/0FicY+BSSuDTgoosdotP1BGOq5XQId2lH4QssqCepMK4pDThpooIBUxsD4VMKclJgH25yNXgg==" saltValue="q7o8QzTV1N2xAgBXi6o5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BN8" sqref="BN8:BU8"/>
    </sheetView>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511</v>
      </c>
      <c r="K32" s="260"/>
      <c r="L32" s="260"/>
      <c r="M32" s="260"/>
      <c r="N32" s="260"/>
      <c r="O32" s="260"/>
      <c r="P32" s="260"/>
    </row>
    <row r="33" spans="1:16" ht="39" customHeight="1" thickBot="1">
      <c r="A33" s="260"/>
      <c r="B33" s="263" t="s">
        <v>512</v>
      </c>
      <c r="C33" s="264"/>
      <c r="D33" s="264"/>
      <c r="E33" s="265" t="s">
        <v>506</v>
      </c>
      <c r="F33" s="266" t="s">
        <v>4</v>
      </c>
      <c r="G33" s="267" t="s">
        <v>5</v>
      </c>
      <c r="H33" s="267" t="s">
        <v>6</v>
      </c>
      <c r="I33" s="267" t="s">
        <v>7</v>
      </c>
      <c r="J33" s="268" t="s">
        <v>8</v>
      </c>
      <c r="K33" s="260"/>
      <c r="L33" s="260"/>
      <c r="M33" s="260"/>
      <c r="N33" s="260"/>
      <c r="O33" s="260"/>
      <c r="P33" s="260"/>
    </row>
    <row r="34" spans="1:16" ht="39" customHeight="1">
      <c r="A34" s="260"/>
      <c r="B34" s="269"/>
      <c r="C34" s="1202" t="s">
        <v>513</v>
      </c>
      <c r="D34" s="1202"/>
      <c r="E34" s="1203"/>
      <c r="F34" s="270">
        <v>12.86</v>
      </c>
      <c r="G34" s="271">
        <v>13.51</v>
      </c>
      <c r="H34" s="271">
        <v>13.09</v>
      </c>
      <c r="I34" s="271">
        <v>11.92</v>
      </c>
      <c r="J34" s="272">
        <v>11.2</v>
      </c>
      <c r="K34" s="260"/>
      <c r="L34" s="260"/>
      <c r="M34" s="260"/>
      <c r="N34" s="260"/>
      <c r="O34" s="260"/>
      <c r="P34" s="260"/>
    </row>
    <row r="35" spans="1:16" ht="39" customHeight="1">
      <c r="A35" s="260"/>
      <c r="B35" s="273"/>
      <c r="C35" s="1196" t="s">
        <v>514</v>
      </c>
      <c r="D35" s="1197"/>
      <c r="E35" s="1198"/>
      <c r="F35" s="274">
        <v>3.52</v>
      </c>
      <c r="G35" s="275">
        <v>4.6900000000000004</v>
      </c>
      <c r="H35" s="275">
        <v>2.65</v>
      </c>
      <c r="I35" s="275">
        <v>3.72</v>
      </c>
      <c r="J35" s="276">
        <v>3.87</v>
      </c>
      <c r="K35" s="260"/>
      <c r="L35" s="260"/>
      <c r="M35" s="260"/>
      <c r="N35" s="260"/>
      <c r="O35" s="260"/>
      <c r="P35" s="260"/>
    </row>
    <row r="36" spans="1:16" ht="39" customHeight="1">
      <c r="A36" s="260"/>
      <c r="B36" s="273"/>
      <c r="C36" s="1196" t="s">
        <v>515</v>
      </c>
      <c r="D36" s="1197"/>
      <c r="E36" s="1198"/>
      <c r="F36" s="274">
        <v>0.36</v>
      </c>
      <c r="G36" s="275">
        <v>0.54</v>
      </c>
      <c r="H36" s="275">
        <v>0.71</v>
      </c>
      <c r="I36" s="275">
        <v>0.8</v>
      </c>
      <c r="J36" s="276">
        <v>1.3</v>
      </c>
      <c r="K36" s="260"/>
      <c r="L36" s="260"/>
      <c r="M36" s="260"/>
      <c r="N36" s="260"/>
      <c r="O36" s="260"/>
      <c r="P36" s="260"/>
    </row>
    <row r="37" spans="1:16" ht="39" customHeight="1">
      <c r="A37" s="260"/>
      <c r="B37" s="273"/>
      <c r="C37" s="1196" t="s">
        <v>516</v>
      </c>
      <c r="D37" s="1197"/>
      <c r="E37" s="1198"/>
      <c r="F37" s="274">
        <v>0.02</v>
      </c>
      <c r="G37" s="275">
        <v>0</v>
      </c>
      <c r="H37" s="275">
        <v>0</v>
      </c>
      <c r="I37" s="275">
        <v>0</v>
      </c>
      <c r="J37" s="276">
        <v>0.28999999999999998</v>
      </c>
      <c r="K37" s="260"/>
      <c r="L37" s="260"/>
      <c r="M37" s="260"/>
      <c r="N37" s="260"/>
      <c r="O37" s="260"/>
      <c r="P37" s="260"/>
    </row>
    <row r="38" spans="1:16" ht="39" customHeight="1">
      <c r="A38" s="260"/>
      <c r="B38" s="273"/>
      <c r="C38" s="1196" t="s">
        <v>517</v>
      </c>
      <c r="D38" s="1197"/>
      <c r="E38" s="1198"/>
      <c r="F38" s="274">
        <v>0.16</v>
      </c>
      <c r="G38" s="275">
        <v>0.21</v>
      </c>
      <c r="H38" s="275">
        <v>0.28000000000000003</v>
      </c>
      <c r="I38" s="275">
        <v>0.19</v>
      </c>
      <c r="J38" s="276">
        <v>0.1</v>
      </c>
      <c r="K38" s="260"/>
      <c r="L38" s="260"/>
      <c r="M38" s="260"/>
      <c r="N38" s="260"/>
      <c r="O38" s="260"/>
      <c r="P38" s="260"/>
    </row>
    <row r="39" spans="1:16" ht="39" customHeight="1">
      <c r="A39" s="260"/>
      <c r="B39" s="273"/>
      <c r="C39" s="1196" t="s">
        <v>518</v>
      </c>
      <c r="D39" s="1197"/>
      <c r="E39" s="1198"/>
      <c r="F39" s="274" t="s">
        <v>519</v>
      </c>
      <c r="G39" s="275">
        <v>0.08</v>
      </c>
      <c r="H39" s="275">
        <v>0.1</v>
      </c>
      <c r="I39" s="275">
        <v>1.25</v>
      </c>
      <c r="J39" s="276">
        <v>0.09</v>
      </c>
      <c r="K39" s="260"/>
      <c r="L39" s="260"/>
      <c r="M39" s="260"/>
      <c r="N39" s="260"/>
      <c r="O39" s="260"/>
      <c r="P39" s="260"/>
    </row>
    <row r="40" spans="1:16" ht="39" customHeight="1">
      <c r="A40" s="260"/>
      <c r="B40" s="273"/>
      <c r="C40" s="1196" t="s">
        <v>520</v>
      </c>
      <c r="D40" s="1197"/>
      <c r="E40" s="1198"/>
      <c r="F40" s="274">
        <v>0.83</v>
      </c>
      <c r="G40" s="275">
        <v>0.95</v>
      </c>
      <c r="H40" s="275">
        <v>1.0900000000000001</v>
      </c>
      <c r="I40" s="275">
        <v>1.51</v>
      </c>
      <c r="J40" s="276">
        <v>0</v>
      </c>
      <c r="K40" s="260"/>
      <c r="L40" s="260"/>
      <c r="M40" s="260"/>
      <c r="N40" s="260"/>
      <c r="O40" s="260"/>
      <c r="P40" s="260"/>
    </row>
    <row r="41" spans="1:16" ht="39" customHeight="1">
      <c r="A41" s="260"/>
      <c r="B41" s="273"/>
      <c r="C41" s="1196"/>
      <c r="D41" s="1197"/>
      <c r="E41" s="1198"/>
      <c r="F41" s="274"/>
      <c r="G41" s="275"/>
      <c r="H41" s="275"/>
      <c r="I41" s="275"/>
      <c r="J41" s="276"/>
      <c r="K41" s="260"/>
      <c r="L41" s="260"/>
      <c r="M41" s="260"/>
      <c r="N41" s="260"/>
      <c r="O41" s="260"/>
      <c r="P41" s="260"/>
    </row>
    <row r="42" spans="1:16" ht="39" customHeight="1">
      <c r="A42" s="260"/>
      <c r="B42" s="277"/>
      <c r="C42" s="1196" t="s">
        <v>521</v>
      </c>
      <c r="D42" s="1197"/>
      <c r="E42" s="1198"/>
      <c r="F42" s="274" t="s">
        <v>465</v>
      </c>
      <c r="G42" s="275" t="s">
        <v>465</v>
      </c>
      <c r="H42" s="275" t="s">
        <v>465</v>
      </c>
      <c r="I42" s="275" t="s">
        <v>465</v>
      </c>
      <c r="J42" s="276" t="s">
        <v>465</v>
      </c>
      <c r="K42" s="260"/>
      <c r="L42" s="260"/>
      <c r="M42" s="260"/>
      <c r="N42" s="260"/>
      <c r="O42" s="260"/>
      <c r="P42" s="260"/>
    </row>
    <row r="43" spans="1:16" ht="39" customHeight="1" thickBot="1">
      <c r="A43" s="260"/>
      <c r="B43" s="278"/>
      <c r="C43" s="1199" t="s">
        <v>522</v>
      </c>
      <c r="D43" s="1200"/>
      <c r="E43" s="1201"/>
      <c r="F43" s="279" t="s">
        <v>465</v>
      </c>
      <c r="G43" s="280" t="s">
        <v>465</v>
      </c>
      <c r="H43" s="280" t="s">
        <v>465</v>
      </c>
      <c r="I43" s="280" t="s">
        <v>465</v>
      </c>
      <c r="J43" s="281" t="s">
        <v>465</v>
      </c>
      <c r="K43" s="260"/>
      <c r="L43" s="260"/>
      <c r="M43" s="260"/>
      <c r="N43" s="260"/>
      <c r="O43" s="260"/>
      <c r="P43" s="260"/>
    </row>
    <row r="44" spans="1:16" ht="39" customHeight="1">
      <c r="A44" s="260"/>
      <c r="B44" s="282" t="s">
        <v>523</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ttXSwB19TcVMBRCQGcATHSE1nKG6Yu+VEZHjdYs09V9A2QcT4uxiC9c71Tt/f1Uonu/pU8tO9sMiUioxn2bieA==" saltValue="DMU9dxFKCKjNWLrGXJ2R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F49" zoomScaleSheetLayoutView="55" workbookViewId="0">
      <selection activeCell="BN8" sqref="BN8:BU8"/>
    </sheetView>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524</v>
      </c>
      <c r="P43" s="286"/>
      <c r="Q43" s="286"/>
      <c r="R43" s="286"/>
      <c r="S43" s="286"/>
      <c r="T43" s="286"/>
      <c r="U43" s="286"/>
    </row>
    <row r="44" spans="1:21" ht="30.75" customHeight="1" thickBot="1">
      <c r="A44" s="286"/>
      <c r="B44" s="289" t="s">
        <v>525</v>
      </c>
      <c r="C44" s="290"/>
      <c r="D44" s="290"/>
      <c r="E44" s="291"/>
      <c r="F44" s="291"/>
      <c r="G44" s="291"/>
      <c r="H44" s="291"/>
      <c r="I44" s="291"/>
      <c r="J44" s="292" t="s">
        <v>506</v>
      </c>
      <c r="K44" s="293" t="s">
        <v>4</v>
      </c>
      <c r="L44" s="294" t="s">
        <v>5</v>
      </c>
      <c r="M44" s="294" t="s">
        <v>6</v>
      </c>
      <c r="N44" s="294" t="s">
        <v>7</v>
      </c>
      <c r="O44" s="295" t="s">
        <v>8</v>
      </c>
      <c r="P44" s="286"/>
      <c r="Q44" s="286"/>
      <c r="R44" s="286"/>
      <c r="S44" s="286"/>
      <c r="T44" s="286"/>
      <c r="U44" s="286"/>
    </row>
    <row r="45" spans="1:21" ht="30.75" customHeight="1">
      <c r="A45" s="286"/>
      <c r="B45" s="1204" t="s">
        <v>526</v>
      </c>
      <c r="C45" s="1205"/>
      <c r="D45" s="296"/>
      <c r="E45" s="1210" t="s">
        <v>527</v>
      </c>
      <c r="F45" s="1210"/>
      <c r="G45" s="1210"/>
      <c r="H45" s="1210"/>
      <c r="I45" s="1210"/>
      <c r="J45" s="1211"/>
      <c r="K45" s="297">
        <v>3556</v>
      </c>
      <c r="L45" s="298">
        <v>3431</v>
      </c>
      <c r="M45" s="298">
        <v>3411</v>
      </c>
      <c r="N45" s="298">
        <v>3207</v>
      </c>
      <c r="O45" s="299">
        <v>3111</v>
      </c>
      <c r="P45" s="286"/>
      <c r="Q45" s="286"/>
      <c r="R45" s="286"/>
      <c r="S45" s="286"/>
      <c r="T45" s="286"/>
      <c r="U45" s="286"/>
    </row>
    <row r="46" spans="1:21" ht="30.75" customHeight="1">
      <c r="A46" s="286"/>
      <c r="B46" s="1206"/>
      <c r="C46" s="1207"/>
      <c r="D46" s="300"/>
      <c r="E46" s="1212" t="s">
        <v>528</v>
      </c>
      <c r="F46" s="1212"/>
      <c r="G46" s="1212"/>
      <c r="H46" s="1212"/>
      <c r="I46" s="1212"/>
      <c r="J46" s="1213"/>
      <c r="K46" s="301" t="s">
        <v>465</v>
      </c>
      <c r="L46" s="302" t="s">
        <v>465</v>
      </c>
      <c r="M46" s="302" t="s">
        <v>465</v>
      </c>
      <c r="N46" s="302" t="s">
        <v>465</v>
      </c>
      <c r="O46" s="303" t="s">
        <v>465</v>
      </c>
      <c r="P46" s="286"/>
      <c r="Q46" s="286"/>
      <c r="R46" s="286"/>
      <c r="S46" s="286"/>
      <c r="T46" s="286"/>
      <c r="U46" s="286"/>
    </row>
    <row r="47" spans="1:21" ht="30.75" customHeight="1">
      <c r="A47" s="286"/>
      <c r="B47" s="1206"/>
      <c r="C47" s="1207"/>
      <c r="D47" s="300"/>
      <c r="E47" s="1212" t="s">
        <v>529</v>
      </c>
      <c r="F47" s="1212"/>
      <c r="G47" s="1212"/>
      <c r="H47" s="1212"/>
      <c r="I47" s="1212"/>
      <c r="J47" s="1213"/>
      <c r="K47" s="301" t="s">
        <v>465</v>
      </c>
      <c r="L47" s="302" t="s">
        <v>465</v>
      </c>
      <c r="M47" s="302" t="s">
        <v>465</v>
      </c>
      <c r="N47" s="302" t="s">
        <v>465</v>
      </c>
      <c r="O47" s="303" t="s">
        <v>465</v>
      </c>
      <c r="P47" s="286"/>
      <c r="Q47" s="286"/>
      <c r="R47" s="286"/>
      <c r="S47" s="286"/>
      <c r="T47" s="286"/>
      <c r="U47" s="286"/>
    </row>
    <row r="48" spans="1:21" ht="30.75" customHeight="1">
      <c r="A48" s="286"/>
      <c r="B48" s="1206"/>
      <c r="C48" s="1207"/>
      <c r="D48" s="300"/>
      <c r="E48" s="1212" t="s">
        <v>530</v>
      </c>
      <c r="F48" s="1212"/>
      <c r="G48" s="1212"/>
      <c r="H48" s="1212"/>
      <c r="I48" s="1212"/>
      <c r="J48" s="1213"/>
      <c r="K48" s="301">
        <v>256</v>
      </c>
      <c r="L48" s="302">
        <v>280</v>
      </c>
      <c r="M48" s="302">
        <v>222</v>
      </c>
      <c r="N48" s="302">
        <v>125</v>
      </c>
      <c r="O48" s="303">
        <v>174</v>
      </c>
      <c r="P48" s="286"/>
      <c r="Q48" s="286"/>
      <c r="R48" s="286"/>
      <c r="S48" s="286"/>
      <c r="T48" s="286"/>
      <c r="U48" s="286"/>
    </row>
    <row r="49" spans="1:21" ht="30.75" customHeight="1">
      <c r="A49" s="286"/>
      <c r="B49" s="1206"/>
      <c r="C49" s="1207"/>
      <c r="D49" s="300"/>
      <c r="E49" s="1212" t="s">
        <v>531</v>
      </c>
      <c r="F49" s="1212"/>
      <c r="G49" s="1212"/>
      <c r="H49" s="1212"/>
      <c r="I49" s="1212"/>
      <c r="J49" s="1213"/>
      <c r="K49" s="301">
        <v>85</v>
      </c>
      <c r="L49" s="302">
        <v>88</v>
      </c>
      <c r="M49" s="302">
        <v>89</v>
      </c>
      <c r="N49" s="302">
        <v>79</v>
      </c>
      <c r="O49" s="303">
        <v>77</v>
      </c>
      <c r="P49" s="286"/>
      <c r="Q49" s="286"/>
      <c r="R49" s="286"/>
      <c r="S49" s="286"/>
      <c r="T49" s="286"/>
      <c r="U49" s="286"/>
    </row>
    <row r="50" spans="1:21" ht="30.75" customHeight="1">
      <c r="A50" s="286"/>
      <c r="B50" s="1206"/>
      <c r="C50" s="1207"/>
      <c r="D50" s="300"/>
      <c r="E50" s="1212" t="s">
        <v>532</v>
      </c>
      <c r="F50" s="1212"/>
      <c r="G50" s="1212"/>
      <c r="H50" s="1212"/>
      <c r="I50" s="1212"/>
      <c r="J50" s="1213"/>
      <c r="K50" s="301">
        <v>70</v>
      </c>
      <c r="L50" s="302">
        <v>70</v>
      </c>
      <c r="M50" s="302">
        <v>70</v>
      </c>
      <c r="N50" s="302">
        <v>69</v>
      </c>
      <c r="O50" s="303" t="s">
        <v>465</v>
      </c>
      <c r="P50" s="286"/>
      <c r="Q50" s="286"/>
      <c r="R50" s="286"/>
      <c r="S50" s="286"/>
      <c r="T50" s="286"/>
      <c r="U50" s="286"/>
    </row>
    <row r="51" spans="1:21" ht="30.75" customHeight="1">
      <c r="A51" s="286"/>
      <c r="B51" s="1208"/>
      <c r="C51" s="1209"/>
      <c r="D51" s="304"/>
      <c r="E51" s="1212" t="s">
        <v>533</v>
      </c>
      <c r="F51" s="1212"/>
      <c r="G51" s="1212"/>
      <c r="H51" s="1212"/>
      <c r="I51" s="1212"/>
      <c r="J51" s="1213"/>
      <c r="K51" s="301" t="s">
        <v>465</v>
      </c>
      <c r="L51" s="302" t="s">
        <v>465</v>
      </c>
      <c r="M51" s="302" t="s">
        <v>465</v>
      </c>
      <c r="N51" s="302" t="s">
        <v>465</v>
      </c>
      <c r="O51" s="303" t="s">
        <v>465</v>
      </c>
      <c r="P51" s="286"/>
      <c r="Q51" s="286"/>
      <c r="R51" s="286"/>
      <c r="S51" s="286"/>
      <c r="T51" s="286"/>
      <c r="U51" s="286"/>
    </row>
    <row r="52" spans="1:21" ht="30.75" customHeight="1">
      <c r="A52" s="286"/>
      <c r="B52" s="1214" t="s">
        <v>534</v>
      </c>
      <c r="C52" s="1215"/>
      <c r="D52" s="304"/>
      <c r="E52" s="1212" t="s">
        <v>535</v>
      </c>
      <c r="F52" s="1212"/>
      <c r="G52" s="1212"/>
      <c r="H52" s="1212"/>
      <c r="I52" s="1212"/>
      <c r="J52" s="1213"/>
      <c r="K52" s="301">
        <v>2304</v>
      </c>
      <c r="L52" s="302">
        <v>2210</v>
      </c>
      <c r="M52" s="302">
        <v>2226</v>
      </c>
      <c r="N52" s="302">
        <v>2197</v>
      </c>
      <c r="O52" s="303">
        <v>2158</v>
      </c>
      <c r="P52" s="286"/>
      <c r="Q52" s="286"/>
      <c r="R52" s="286"/>
      <c r="S52" s="286"/>
      <c r="T52" s="286"/>
      <c r="U52" s="286"/>
    </row>
    <row r="53" spans="1:21" ht="30.75" customHeight="1" thickBot="1">
      <c r="A53" s="286"/>
      <c r="B53" s="1216" t="s">
        <v>536</v>
      </c>
      <c r="C53" s="1217"/>
      <c r="D53" s="305"/>
      <c r="E53" s="1218" t="s">
        <v>537</v>
      </c>
      <c r="F53" s="1218"/>
      <c r="G53" s="1218"/>
      <c r="H53" s="1218"/>
      <c r="I53" s="1218"/>
      <c r="J53" s="1219"/>
      <c r="K53" s="306">
        <v>1663</v>
      </c>
      <c r="L53" s="307">
        <v>1659</v>
      </c>
      <c r="M53" s="307">
        <v>1566</v>
      </c>
      <c r="N53" s="307">
        <v>1283</v>
      </c>
      <c r="O53" s="308">
        <v>1204</v>
      </c>
      <c r="P53" s="286"/>
      <c r="Q53" s="286"/>
      <c r="R53" s="286"/>
      <c r="S53" s="286"/>
      <c r="T53" s="286"/>
      <c r="U53" s="286"/>
    </row>
    <row r="54" spans="1:21" ht="24" customHeight="1">
      <c r="A54" s="286"/>
      <c r="B54" s="309" t="s">
        <v>538</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539</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c r="A56" s="286"/>
      <c r="B56" s="313"/>
      <c r="C56" s="314"/>
      <c r="D56" s="314"/>
      <c r="E56" s="315"/>
      <c r="F56" s="315"/>
      <c r="G56" s="315"/>
      <c r="H56" s="315"/>
      <c r="I56" s="315"/>
      <c r="J56" s="316" t="s">
        <v>506</v>
      </c>
      <c r="K56" s="317" t="s">
        <v>540</v>
      </c>
      <c r="L56" s="318" t="s">
        <v>541</v>
      </c>
      <c r="M56" s="318" t="s">
        <v>542</v>
      </c>
      <c r="N56" s="318" t="s">
        <v>543</v>
      </c>
      <c r="O56" s="319" t="s">
        <v>544</v>
      </c>
      <c r="P56" s="286"/>
      <c r="Q56" s="286"/>
      <c r="R56" s="286"/>
      <c r="S56" s="286"/>
      <c r="T56" s="286"/>
      <c r="U56" s="286"/>
    </row>
    <row r="57" spans="1:21" ht="31.5" customHeight="1">
      <c r="B57" s="1220" t="s">
        <v>545</v>
      </c>
      <c r="C57" s="1221"/>
      <c r="D57" s="1224" t="s">
        <v>546</v>
      </c>
      <c r="E57" s="1225"/>
      <c r="F57" s="1225"/>
      <c r="G57" s="1225"/>
      <c r="H57" s="1225"/>
      <c r="I57" s="1225"/>
      <c r="J57" s="1226"/>
      <c r="K57" s="320" t="s">
        <v>465</v>
      </c>
      <c r="L57" s="321" t="s">
        <v>465</v>
      </c>
      <c r="M57" s="321" t="s">
        <v>465</v>
      </c>
      <c r="N57" s="321" t="s">
        <v>465</v>
      </c>
      <c r="O57" s="322" t="s">
        <v>465</v>
      </c>
    </row>
    <row r="58" spans="1:21" ht="31.5" customHeight="1" thickBot="1">
      <c r="B58" s="1222"/>
      <c r="C58" s="1223"/>
      <c r="D58" s="1227" t="s">
        <v>547</v>
      </c>
      <c r="E58" s="1228"/>
      <c r="F58" s="1228"/>
      <c r="G58" s="1228"/>
      <c r="H58" s="1228"/>
      <c r="I58" s="1228"/>
      <c r="J58" s="1229"/>
      <c r="K58" s="323" t="s">
        <v>465</v>
      </c>
      <c r="L58" s="324" t="s">
        <v>465</v>
      </c>
      <c r="M58" s="324" t="s">
        <v>465</v>
      </c>
      <c r="N58" s="324" t="s">
        <v>465</v>
      </c>
      <c r="O58" s="325" t="s">
        <v>465</v>
      </c>
    </row>
    <row r="59" spans="1:21" ht="24" customHeight="1">
      <c r="B59" s="326"/>
      <c r="C59" s="326"/>
      <c r="D59" s="327" t="s">
        <v>548</v>
      </c>
      <c r="E59" s="328"/>
      <c r="F59" s="328"/>
      <c r="G59" s="328"/>
      <c r="H59" s="328"/>
      <c r="I59" s="328"/>
      <c r="J59" s="328"/>
      <c r="K59" s="328"/>
      <c r="L59" s="328"/>
      <c r="M59" s="328"/>
      <c r="N59" s="328"/>
      <c r="O59" s="328"/>
    </row>
    <row r="60" spans="1:21" ht="24" customHeight="1">
      <c r="B60" s="329"/>
      <c r="C60" s="329"/>
      <c r="D60" s="327" t="s">
        <v>549</v>
      </c>
      <c r="E60" s="328"/>
      <c r="F60" s="328"/>
      <c r="G60" s="328"/>
      <c r="H60" s="328"/>
      <c r="I60" s="328"/>
      <c r="J60" s="328"/>
      <c r="K60" s="328"/>
      <c r="L60" s="328"/>
      <c r="M60" s="328"/>
      <c r="N60" s="328"/>
      <c r="O60" s="328"/>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pv3+S3/R44XeIDt9xom6HfBqkhZdBtLv9rcAELjdzSDwaBlcpwUQAnlu+o8bX8TKlaPNc7jzd+mG6+xmyjbsFw==" saltValue="4VWQor4BgSWghBre8yNc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BN8" sqref="BN8:BU8"/>
    </sheetView>
  </sheetViews>
  <sheetFormatPr defaultColWidth="0" defaultRowHeight="13.5" customHeight="1" zeroHeight="1"/>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1" t="s">
        <v>524</v>
      </c>
    </row>
    <row r="40" spans="2:13" ht="27.75" customHeight="1" thickBot="1">
      <c r="B40" s="332" t="s">
        <v>525</v>
      </c>
      <c r="C40" s="333"/>
      <c r="D40" s="333"/>
      <c r="E40" s="334"/>
      <c r="F40" s="334"/>
      <c r="G40" s="334"/>
      <c r="H40" s="335" t="s">
        <v>506</v>
      </c>
      <c r="I40" s="336" t="s">
        <v>4</v>
      </c>
      <c r="J40" s="337" t="s">
        <v>5</v>
      </c>
      <c r="K40" s="337" t="s">
        <v>6</v>
      </c>
      <c r="L40" s="337" t="s">
        <v>7</v>
      </c>
      <c r="M40" s="338" t="s">
        <v>8</v>
      </c>
    </row>
    <row r="41" spans="2:13" ht="27.75" customHeight="1">
      <c r="B41" s="1230" t="s">
        <v>550</v>
      </c>
      <c r="C41" s="1231"/>
      <c r="D41" s="339"/>
      <c r="E41" s="1236" t="s">
        <v>551</v>
      </c>
      <c r="F41" s="1236"/>
      <c r="G41" s="1236"/>
      <c r="H41" s="1237"/>
      <c r="I41" s="340">
        <v>36454</v>
      </c>
      <c r="J41" s="341">
        <v>36460</v>
      </c>
      <c r="K41" s="341">
        <v>36888</v>
      </c>
      <c r="L41" s="341">
        <v>37207</v>
      </c>
      <c r="M41" s="342">
        <v>37502</v>
      </c>
    </row>
    <row r="42" spans="2:13" ht="27.75" customHeight="1">
      <c r="B42" s="1232"/>
      <c r="C42" s="1233"/>
      <c r="D42" s="343"/>
      <c r="E42" s="1238" t="s">
        <v>552</v>
      </c>
      <c r="F42" s="1238"/>
      <c r="G42" s="1238"/>
      <c r="H42" s="1239"/>
      <c r="I42" s="344" t="s">
        <v>465</v>
      </c>
      <c r="J42" s="345">
        <v>124</v>
      </c>
      <c r="K42" s="345">
        <v>125</v>
      </c>
      <c r="L42" s="345">
        <v>309</v>
      </c>
      <c r="M42" s="346">
        <v>148</v>
      </c>
    </row>
    <row r="43" spans="2:13" ht="27.75" customHeight="1">
      <c r="B43" s="1232"/>
      <c r="C43" s="1233"/>
      <c r="D43" s="343"/>
      <c r="E43" s="1238" t="s">
        <v>553</v>
      </c>
      <c r="F43" s="1238"/>
      <c r="G43" s="1238"/>
      <c r="H43" s="1239"/>
      <c r="I43" s="344">
        <v>2803</v>
      </c>
      <c r="J43" s="345">
        <v>2889</v>
      </c>
      <c r="K43" s="345">
        <v>2796</v>
      </c>
      <c r="L43" s="345">
        <v>2315</v>
      </c>
      <c r="M43" s="346">
        <v>1938</v>
      </c>
    </row>
    <row r="44" spans="2:13" ht="27.75" customHeight="1">
      <c r="B44" s="1232"/>
      <c r="C44" s="1233"/>
      <c r="D44" s="343"/>
      <c r="E44" s="1238" t="s">
        <v>554</v>
      </c>
      <c r="F44" s="1238"/>
      <c r="G44" s="1238"/>
      <c r="H44" s="1239"/>
      <c r="I44" s="344">
        <v>797</v>
      </c>
      <c r="J44" s="345">
        <v>735</v>
      </c>
      <c r="K44" s="345">
        <v>664</v>
      </c>
      <c r="L44" s="345">
        <v>616</v>
      </c>
      <c r="M44" s="346">
        <v>596</v>
      </c>
    </row>
    <row r="45" spans="2:13" ht="27.75" customHeight="1">
      <c r="B45" s="1232"/>
      <c r="C45" s="1233"/>
      <c r="D45" s="343"/>
      <c r="E45" s="1238" t="s">
        <v>555</v>
      </c>
      <c r="F45" s="1238"/>
      <c r="G45" s="1238"/>
      <c r="H45" s="1239"/>
      <c r="I45" s="344">
        <v>2189</v>
      </c>
      <c r="J45" s="345">
        <v>1604</v>
      </c>
      <c r="K45" s="345">
        <v>1805</v>
      </c>
      <c r="L45" s="345">
        <v>1851</v>
      </c>
      <c r="M45" s="346">
        <v>1810</v>
      </c>
    </row>
    <row r="46" spans="2:13" ht="27.75" customHeight="1">
      <c r="B46" s="1232"/>
      <c r="C46" s="1233"/>
      <c r="D46" s="347"/>
      <c r="E46" s="1238" t="s">
        <v>556</v>
      </c>
      <c r="F46" s="1238"/>
      <c r="G46" s="1238"/>
      <c r="H46" s="1239"/>
      <c r="I46" s="344">
        <v>2</v>
      </c>
      <c r="J46" s="345">
        <v>1</v>
      </c>
      <c r="K46" s="345">
        <v>1</v>
      </c>
      <c r="L46" s="345">
        <v>0</v>
      </c>
      <c r="M46" s="346">
        <v>0</v>
      </c>
    </row>
    <row r="47" spans="2:13" ht="27.75" customHeight="1">
      <c r="B47" s="1232"/>
      <c r="C47" s="1233"/>
      <c r="D47" s="348"/>
      <c r="E47" s="1240" t="s">
        <v>557</v>
      </c>
      <c r="F47" s="1241"/>
      <c r="G47" s="1241"/>
      <c r="H47" s="1242"/>
      <c r="I47" s="344" t="s">
        <v>465</v>
      </c>
      <c r="J47" s="345" t="s">
        <v>465</v>
      </c>
      <c r="K47" s="345" t="s">
        <v>465</v>
      </c>
      <c r="L47" s="345" t="s">
        <v>465</v>
      </c>
      <c r="M47" s="346" t="s">
        <v>465</v>
      </c>
    </row>
    <row r="48" spans="2:13" ht="27.75" customHeight="1">
      <c r="B48" s="1232"/>
      <c r="C48" s="1233"/>
      <c r="D48" s="343"/>
      <c r="E48" s="1238" t="s">
        <v>558</v>
      </c>
      <c r="F48" s="1238"/>
      <c r="G48" s="1238"/>
      <c r="H48" s="1239"/>
      <c r="I48" s="344" t="s">
        <v>465</v>
      </c>
      <c r="J48" s="345" t="s">
        <v>465</v>
      </c>
      <c r="K48" s="345" t="s">
        <v>465</v>
      </c>
      <c r="L48" s="345" t="s">
        <v>465</v>
      </c>
      <c r="M48" s="346" t="s">
        <v>465</v>
      </c>
    </row>
    <row r="49" spans="2:13" ht="27.75" customHeight="1">
      <c r="B49" s="1234"/>
      <c r="C49" s="1235"/>
      <c r="D49" s="343"/>
      <c r="E49" s="1238" t="s">
        <v>559</v>
      </c>
      <c r="F49" s="1238"/>
      <c r="G49" s="1238"/>
      <c r="H49" s="1239"/>
      <c r="I49" s="344" t="s">
        <v>465</v>
      </c>
      <c r="J49" s="345" t="s">
        <v>465</v>
      </c>
      <c r="K49" s="345" t="s">
        <v>465</v>
      </c>
      <c r="L49" s="345" t="s">
        <v>465</v>
      </c>
      <c r="M49" s="346" t="s">
        <v>465</v>
      </c>
    </row>
    <row r="50" spans="2:13" ht="27.75" customHeight="1">
      <c r="B50" s="1243" t="s">
        <v>560</v>
      </c>
      <c r="C50" s="1244"/>
      <c r="D50" s="349"/>
      <c r="E50" s="1238" t="s">
        <v>561</v>
      </c>
      <c r="F50" s="1238"/>
      <c r="G50" s="1238"/>
      <c r="H50" s="1239"/>
      <c r="I50" s="344">
        <v>6580</v>
      </c>
      <c r="J50" s="345">
        <v>7186</v>
      </c>
      <c r="K50" s="345">
        <v>6696</v>
      </c>
      <c r="L50" s="345">
        <v>6798</v>
      </c>
      <c r="M50" s="346">
        <v>7312</v>
      </c>
    </row>
    <row r="51" spans="2:13" ht="27.75" customHeight="1">
      <c r="B51" s="1232"/>
      <c r="C51" s="1233"/>
      <c r="D51" s="343"/>
      <c r="E51" s="1238" t="s">
        <v>562</v>
      </c>
      <c r="F51" s="1238"/>
      <c r="G51" s="1238"/>
      <c r="H51" s="1239"/>
      <c r="I51" s="344">
        <v>270</v>
      </c>
      <c r="J51" s="345">
        <v>288</v>
      </c>
      <c r="K51" s="345">
        <v>305</v>
      </c>
      <c r="L51" s="345">
        <v>266</v>
      </c>
      <c r="M51" s="346">
        <v>236</v>
      </c>
    </row>
    <row r="52" spans="2:13" ht="27.75" customHeight="1">
      <c r="B52" s="1234"/>
      <c r="C52" s="1235"/>
      <c r="D52" s="343"/>
      <c r="E52" s="1238" t="s">
        <v>563</v>
      </c>
      <c r="F52" s="1238"/>
      <c r="G52" s="1238"/>
      <c r="H52" s="1239"/>
      <c r="I52" s="344">
        <v>26118</v>
      </c>
      <c r="J52" s="345">
        <v>26640</v>
      </c>
      <c r="K52" s="345">
        <v>27088</v>
      </c>
      <c r="L52" s="345">
        <v>27613</v>
      </c>
      <c r="M52" s="346">
        <v>28197</v>
      </c>
    </row>
    <row r="53" spans="2:13" ht="27.75" customHeight="1" thickBot="1">
      <c r="B53" s="1245" t="s">
        <v>564</v>
      </c>
      <c r="C53" s="1246"/>
      <c r="D53" s="350"/>
      <c r="E53" s="1247" t="s">
        <v>565</v>
      </c>
      <c r="F53" s="1247"/>
      <c r="G53" s="1247"/>
      <c r="H53" s="1248"/>
      <c r="I53" s="351">
        <v>9277</v>
      </c>
      <c r="J53" s="352">
        <v>7699</v>
      </c>
      <c r="K53" s="352">
        <v>8190</v>
      </c>
      <c r="L53" s="352">
        <v>7622</v>
      </c>
      <c r="M53" s="353">
        <v>6251</v>
      </c>
    </row>
    <row r="54" spans="2:13" ht="27.75" customHeight="1">
      <c r="B54" s="354" t="s">
        <v>566</v>
      </c>
      <c r="C54" s="355"/>
      <c r="D54" s="355"/>
      <c r="E54" s="356"/>
      <c r="F54" s="356"/>
      <c r="G54" s="356"/>
      <c r="H54" s="356"/>
      <c r="I54" s="357"/>
      <c r="J54" s="357"/>
      <c r="K54" s="357"/>
      <c r="L54" s="357"/>
      <c r="M54" s="3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9yV4FEdKaTWnsH5+L89DWkI10uWZnVJEZfLKhNnjPGh6sDVh4N8uqyEHwfRuXzauExO+41WS1sdgjfRDdV3Mg==" saltValue="FI/N2IaRIin9Zp5nNbYq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N8" sqref="BN8:BU8"/>
    </sheetView>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8" t="s">
        <v>567</v>
      </c>
    </row>
    <row r="54" spans="2:8" ht="29.25" customHeight="1" thickBot="1">
      <c r="B54" s="359" t="s">
        <v>24</v>
      </c>
      <c r="C54" s="360"/>
      <c r="D54" s="360"/>
      <c r="E54" s="361" t="s">
        <v>506</v>
      </c>
      <c r="F54" s="362" t="s">
        <v>6</v>
      </c>
      <c r="G54" s="362" t="s">
        <v>7</v>
      </c>
      <c r="H54" s="363" t="s">
        <v>8</v>
      </c>
    </row>
    <row r="55" spans="2:8" ht="52.5" customHeight="1">
      <c r="B55" s="364"/>
      <c r="C55" s="1257" t="s">
        <v>123</v>
      </c>
      <c r="D55" s="1257"/>
      <c r="E55" s="1258"/>
      <c r="F55" s="365">
        <v>2990</v>
      </c>
      <c r="G55" s="365">
        <v>3082</v>
      </c>
      <c r="H55" s="366">
        <v>3758</v>
      </c>
    </row>
    <row r="56" spans="2:8" ht="52.5" customHeight="1">
      <c r="B56" s="367"/>
      <c r="C56" s="1259" t="s">
        <v>568</v>
      </c>
      <c r="D56" s="1259"/>
      <c r="E56" s="1260"/>
      <c r="F56" s="368">
        <v>327</v>
      </c>
      <c r="G56" s="368">
        <v>328</v>
      </c>
      <c r="H56" s="369">
        <v>529</v>
      </c>
    </row>
    <row r="57" spans="2:8" ht="53.25" customHeight="1">
      <c r="B57" s="367"/>
      <c r="C57" s="1261" t="s">
        <v>128</v>
      </c>
      <c r="D57" s="1261"/>
      <c r="E57" s="1262"/>
      <c r="F57" s="370">
        <v>7938</v>
      </c>
      <c r="G57" s="370">
        <v>7082</v>
      </c>
      <c r="H57" s="371">
        <v>6430</v>
      </c>
    </row>
    <row r="58" spans="2:8" ht="45.75" customHeight="1">
      <c r="B58" s="372"/>
      <c r="C58" s="1249" t="s">
        <v>569</v>
      </c>
      <c r="D58" s="1250"/>
      <c r="E58" s="1251"/>
      <c r="F58" s="373">
        <v>3237</v>
      </c>
      <c r="G58" s="373">
        <v>2936</v>
      </c>
      <c r="H58" s="374">
        <v>3001</v>
      </c>
    </row>
    <row r="59" spans="2:8" ht="45.75" customHeight="1">
      <c r="B59" s="372"/>
      <c r="C59" s="1249" t="s">
        <v>570</v>
      </c>
      <c r="D59" s="1250"/>
      <c r="E59" s="1251"/>
      <c r="F59" s="373">
        <v>640</v>
      </c>
      <c r="G59" s="373">
        <v>720</v>
      </c>
      <c r="H59" s="374">
        <v>1033</v>
      </c>
    </row>
    <row r="60" spans="2:8" ht="45.75" customHeight="1">
      <c r="B60" s="372"/>
      <c r="C60" s="1249" t="s">
        <v>571</v>
      </c>
      <c r="D60" s="1250"/>
      <c r="E60" s="1251"/>
      <c r="F60" s="373">
        <v>2193</v>
      </c>
      <c r="G60" s="373">
        <v>1375</v>
      </c>
      <c r="H60" s="374">
        <v>915</v>
      </c>
    </row>
    <row r="61" spans="2:8" ht="45.75" customHeight="1">
      <c r="B61" s="372"/>
      <c r="C61" s="1249" t="s">
        <v>572</v>
      </c>
      <c r="D61" s="1250"/>
      <c r="E61" s="1251"/>
      <c r="F61" s="373">
        <v>795</v>
      </c>
      <c r="G61" s="373">
        <v>645</v>
      </c>
      <c r="H61" s="374">
        <v>609</v>
      </c>
    </row>
    <row r="62" spans="2:8" ht="45.75" customHeight="1" thickBot="1">
      <c r="B62" s="375"/>
      <c r="C62" s="1252" t="s">
        <v>573</v>
      </c>
      <c r="D62" s="1253"/>
      <c r="E62" s="1254"/>
      <c r="F62" s="376">
        <v>102</v>
      </c>
      <c r="G62" s="376">
        <v>203</v>
      </c>
      <c r="H62" s="377">
        <v>317</v>
      </c>
    </row>
    <row r="63" spans="2:8" ht="52.5" customHeight="1" thickBot="1">
      <c r="B63" s="378"/>
      <c r="C63" s="1255" t="s">
        <v>574</v>
      </c>
      <c r="D63" s="1255"/>
      <c r="E63" s="1256"/>
      <c r="F63" s="379">
        <v>11255</v>
      </c>
      <c r="G63" s="379">
        <v>10493</v>
      </c>
      <c r="H63" s="380">
        <v>10717</v>
      </c>
    </row>
    <row r="64" spans="2:8" ht="15" customHeight="1"/>
    <row r="65" ht="0" hidden="1" customHeight="1"/>
    <row r="66" ht="0" hidden="1" customHeight="1"/>
  </sheetData>
  <sheetProtection algorithmName="SHA-512" hashValue="MWVrJ/J1TqokZuu/sR1lV9Am25dZz08XCOyHRH3lue2ByukRqNs8p/Yj+vhls6ygPA/D/P/3Qqbb8Jv9ml7NdA==" saltValue="CgBG9RfNmlZqB0jiXdav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19" zoomScaleNormal="100" zoomScaleSheetLayoutView="55" workbookViewId="0">
      <selection activeCell="A27" sqref="A27"/>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71" t="s">
        <v>575</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63"/>
      <c r="H50" s="1263"/>
      <c r="I50" s="1263"/>
      <c r="J50" s="1263"/>
      <c r="K50" s="22"/>
      <c r="L50" s="22"/>
      <c r="M50" s="23"/>
      <c r="N50" s="23"/>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c r="B51" s="12"/>
      <c r="G51" s="1281"/>
      <c r="H51" s="1281"/>
      <c r="I51" s="1285"/>
      <c r="J51" s="1285"/>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0"/>
      <c r="BQ51" s="1265"/>
      <c r="BR51" s="1265"/>
      <c r="BS51" s="1265"/>
      <c r="BT51" s="1265"/>
      <c r="BU51" s="1265"/>
      <c r="BV51" s="1265"/>
      <c r="BW51" s="1265"/>
      <c r="BX51" s="1280"/>
      <c r="BY51" s="1265"/>
      <c r="BZ51" s="1265"/>
      <c r="CA51" s="1265"/>
      <c r="CB51" s="1265"/>
      <c r="CC51" s="1265"/>
      <c r="CD51" s="1265"/>
      <c r="CE51" s="1265"/>
      <c r="CF51" s="1265">
        <v>41.3</v>
      </c>
      <c r="CG51" s="1265"/>
      <c r="CH51" s="1265"/>
      <c r="CI51" s="1265"/>
      <c r="CJ51" s="1265"/>
      <c r="CK51" s="1265"/>
      <c r="CL51" s="1265"/>
      <c r="CM51" s="1265"/>
      <c r="CN51" s="1265">
        <v>38.200000000000003</v>
      </c>
      <c r="CO51" s="1265"/>
      <c r="CP51" s="1265"/>
      <c r="CQ51" s="1265"/>
      <c r="CR51" s="1265"/>
      <c r="CS51" s="1265"/>
      <c r="CT51" s="1265"/>
      <c r="CU51" s="1265"/>
      <c r="CV51" s="1265">
        <v>30.8</v>
      </c>
      <c r="CW51" s="1265"/>
      <c r="CX51" s="1265"/>
      <c r="CY51" s="1265"/>
      <c r="CZ51" s="1265"/>
      <c r="DA51" s="1265"/>
      <c r="DB51" s="1265"/>
      <c r="DC51" s="1265"/>
    </row>
    <row r="52" spans="1:109">
      <c r="B52" s="12"/>
      <c r="G52" s="1281"/>
      <c r="H52" s="1281"/>
      <c r="I52" s="1285"/>
      <c r="J52" s="1285"/>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c r="A53" s="20"/>
      <c r="B53" s="12"/>
      <c r="G53" s="1281"/>
      <c r="H53" s="1281"/>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0"/>
      <c r="BQ53" s="1265"/>
      <c r="BR53" s="1265"/>
      <c r="BS53" s="1265"/>
      <c r="BT53" s="1265"/>
      <c r="BU53" s="1265"/>
      <c r="BV53" s="1265"/>
      <c r="BW53" s="1265"/>
      <c r="BX53" s="1280"/>
      <c r="BY53" s="1265"/>
      <c r="BZ53" s="1265"/>
      <c r="CA53" s="1265"/>
      <c r="CB53" s="1265"/>
      <c r="CC53" s="1265"/>
      <c r="CD53" s="1265"/>
      <c r="CE53" s="1265"/>
      <c r="CF53" s="1265">
        <v>31.7</v>
      </c>
      <c r="CG53" s="1265"/>
      <c r="CH53" s="1265"/>
      <c r="CI53" s="1265"/>
      <c r="CJ53" s="1265"/>
      <c r="CK53" s="1265"/>
      <c r="CL53" s="1265"/>
      <c r="CM53" s="1265"/>
      <c r="CN53" s="1265">
        <v>33.9</v>
      </c>
      <c r="CO53" s="1265"/>
      <c r="CP53" s="1265"/>
      <c r="CQ53" s="1265"/>
      <c r="CR53" s="1265"/>
      <c r="CS53" s="1265"/>
      <c r="CT53" s="1265"/>
      <c r="CU53" s="1265"/>
      <c r="CV53" s="1265">
        <v>35.799999999999997</v>
      </c>
      <c r="CW53" s="1265"/>
      <c r="CX53" s="1265"/>
      <c r="CY53" s="1265"/>
      <c r="CZ53" s="1265"/>
      <c r="DA53" s="1265"/>
      <c r="DB53" s="1265"/>
      <c r="DC53" s="1265"/>
    </row>
    <row r="54" spans="1:109">
      <c r="A54" s="20"/>
      <c r="B54" s="12"/>
      <c r="G54" s="1281"/>
      <c r="H54" s="1281"/>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0"/>
      <c r="BQ55" s="1265"/>
      <c r="BR55" s="1265"/>
      <c r="BS55" s="1265"/>
      <c r="BT55" s="1265"/>
      <c r="BU55" s="1265"/>
      <c r="BV55" s="1265"/>
      <c r="BW55" s="1265"/>
      <c r="BX55" s="1280"/>
      <c r="BY55" s="1265"/>
      <c r="BZ55" s="1265"/>
      <c r="CA55" s="1265"/>
      <c r="CB55" s="1265"/>
      <c r="CC55" s="1265"/>
      <c r="CD55" s="1265"/>
      <c r="CE55" s="1265"/>
      <c r="CF55" s="1265">
        <v>53.1</v>
      </c>
      <c r="CG55" s="1265"/>
      <c r="CH55" s="1265"/>
      <c r="CI55" s="1265"/>
      <c r="CJ55" s="1265"/>
      <c r="CK55" s="1265"/>
      <c r="CL55" s="1265"/>
      <c r="CM55" s="1265"/>
      <c r="CN55" s="1265">
        <v>51.2</v>
      </c>
      <c r="CO55" s="1265"/>
      <c r="CP55" s="1265"/>
      <c r="CQ55" s="1265"/>
      <c r="CR55" s="1265"/>
      <c r="CS55" s="1265"/>
      <c r="CT55" s="1265"/>
      <c r="CU55" s="1265"/>
      <c r="CV55" s="1265">
        <v>47.2</v>
      </c>
      <c r="CW55" s="1265"/>
      <c r="CX55" s="1265"/>
      <c r="CY55" s="1265"/>
      <c r="CZ55" s="1265"/>
      <c r="DA55" s="1265"/>
      <c r="DB55" s="1265"/>
      <c r="DC55" s="1265"/>
    </row>
    <row r="56" spans="1:109">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0"/>
      <c r="BQ57" s="1265"/>
      <c r="BR57" s="1265"/>
      <c r="BS57" s="1265"/>
      <c r="BT57" s="1265"/>
      <c r="BU57" s="1265"/>
      <c r="BV57" s="1265"/>
      <c r="BW57" s="1265"/>
      <c r="BX57" s="1280"/>
      <c r="BY57" s="1265"/>
      <c r="BZ57" s="1265"/>
      <c r="CA57" s="1265"/>
      <c r="CB57" s="1265"/>
      <c r="CC57" s="1265"/>
      <c r="CD57" s="1265"/>
      <c r="CE57" s="1265"/>
      <c r="CF57" s="1265">
        <v>57.4</v>
      </c>
      <c r="CG57" s="1265"/>
      <c r="CH57" s="1265"/>
      <c r="CI57" s="1265"/>
      <c r="CJ57" s="1265"/>
      <c r="CK57" s="1265"/>
      <c r="CL57" s="1265"/>
      <c r="CM57" s="1265"/>
      <c r="CN57" s="1265">
        <v>58.7</v>
      </c>
      <c r="CO57" s="1265"/>
      <c r="CP57" s="1265"/>
      <c r="CQ57" s="1265"/>
      <c r="CR57" s="1265"/>
      <c r="CS57" s="1265"/>
      <c r="CT57" s="1265"/>
      <c r="CU57" s="1265"/>
      <c r="CV57" s="1265">
        <v>59.8</v>
      </c>
      <c r="CW57" s="1265"/>
      <c r="CX57" s="1265"/>
      <c r="CY57" s="1265"/>
      <c r="CZ57" s="1265"/>
      <c r="DA57" s="1265"/>
      <c r="DB57" s="1265"/>
      <c r="DC57" s="1265"/>
      <c r="DD57" s="25"/>
      <c r="DE57" s="24"/>
    </row>
    <row r="58" spans="1:109" s="20" customFormat="1">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71" t="s">
        <v>576</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63"/>
      <c r="H72" s="1263"/>
      <c r="I72" s="1263"/>
      <c r="J72" s="1263"/>
      <c r="K72" s="22"/>
      <c r="L72" s="22"/>
      <c r="M72" s="23"/>
      <c r="N72" s="23"/>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c r="B73" s="12"/>
      <c r="G73" s="1281"/>
      <c r="H73" s="1281"/>
      <c r="I73" s="1281"/>
      <c r="J73" s="1281"/>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v>48.8</v>
      </c>
      <c r="BQ73" s="1265"/>
      <c r="BR73" s="1265"/>
      <c r="BS73" s="1265"/>
      <c r="BT73" s="1265"/>
      <c r="BU73" s="1265"/>
      <c r="BV73" s="1265"/>
      <c r="BW73" s="1265"/>
      <c r="BX73" s="1265">
        <v>39.5</v>
      </c>
      <c r="BY73" s="1265"/>
      <c r="BZ73" s="1265"/>
      <c r="CA73" s="1265"/>
      <c r="CB73" s="1265"/>
      <c r="CC73" s="1265"/>
      <c r="CD73" s="1265"/>
      <c r="CE73" s="1265"/>
      <c r="CF73" s="1265">
        <v>41.3</v>
      </c>
      <c r="CG73" s="1265"/>
      <c r="CH73" s="1265"/>
      <c r="CI73" s="1265"/>
      <c r="CJ73" s="1265"/>
      <c r="CK73" s="1265"/>
      <c r="CL73" s="1265"/>
      <c r="CM73" s="1265"/>
      <c r="CN73" s="1265">
        <v>38.200000000000003</v>
      </c>
      <c r="CO73" s="1265"/>
      <c r="CP73" s="1265"/>
      <c r="CQ73" s="1265"/>
      <c r="CR73" s="1265"/>
      <c r="CS73" s="1265"/>
      <c r="CT73" s="1265"/>
      <c r="CU73" s="1265"/>
      <c r="CV73" s="1265">
        <v>30.8</v>
      </c>
      <c r="CW73" s="1265"/>
      <c r="CX73" s="1265"/>
      <c r="CY73" s="1265"/>
      <c r="CZ73" s="1265"/>
      <c r="DA73" s="1265"/>
      <c r="DB73" s="1265"/>
      <c r="DC73" s="1265"/>
    </row>
    <row r="74" spans="2:107">
      <c r="B74" s="12"/>
      <c r="G74" s="1281"/>
      <c r="H74" s="1281"/>
      <c r="I74" s="1281"/>
      <c r="J74" s="1281"/>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c r="B75" s="12"/>
      <c r="G75" s="1281"/>
      <c r="H75" s="1281"/>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9.3000000000000007</v>
      </c>
      <c r="BQ75" s="1265"/>
      <c r="BR75" s="1265"/>
      <c r="BS75" s="1265"/>
      <c r="BT75" s="1265"/>
      <c r="BU75" s="1265"/>
      <c r="BV75" s="1265"/>
      <c r="BW75" s="1265"/>
      <c r="BX75" s="1265">
        <v>8.8000000000000007</v>
      </c>
      <c r="BY75" s="1265"/>
      <c r="BZ75" s="1265"/>
      <c r="CA75" s="1265"/>
      <c r="CB75" s="1265"/>
      <c r="CC75" s="1265"/>
      <c r="CD75" s="1265"/>
      <c r="CE75" s="1265"/>
      <c r="CF75" s="1265">
        <v>8.4</v>
      </c>
      <c r="CG75" s="1265"/>
      <c r="CH75" s="1265"/>
      <c r="CI75" s="1265"/>
      <c r="CJ75" s="1265"/>
      <c r="CK75" s="1265"/>
      <c r="CL75" s="1265"/>
      <c r="CM75" s="1265"/>
      <c r="CN75" s="1265">
        <v>7.6</v>
      </c>
      <c r="CO75" s="1265"/>
      <c r="CP75" s="1265"/>
      <c r="CQ75" s="1265"/>
      <c r="CR75" s="1265"/>
      <c r="CS75" s="1265"/>
      <c r="CT75" s="1265"/>
      <c r="CU75" s="1265"/>
      <c r="CV75" s="1265">
        <v>6.7</v>
      </c>
      <c r="CW75" s="1265"/>
      <c r="CX75" s="1265"/>
      <c r="CY75" s="1265"/>
      <c r="CZ75" s="1265"/>
      <c r="DA75" s="1265"/>
      <c r="DB75" s="1265"/>
      <c r="DC75" s="1265"/>
    </row>
    <row r="76" spans="2:107">
      <c r="B76" s="12"/>
      <c r="G76" s="1281"/>
      <c r="H76" s="1281"/>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33.799999999999997</v>
      </c>
      <c r="BQ77" s="1265"/>
      <c r="BR77" s="1265"/>
      <c r="BS77" s="1265"/>
      <c r="BT77" s="1265"/>
      <c r="BU77" s="1265"/>
      <c r="BV77" s="1265"/>
      <c r="BW77" s="1265"/>
      <c r="BX77" s="1265">
        <v>34.9</v>
      </c>
      <c r="BY77" s="1265"/>
      <c r="BZ77" s="1265"/>
      <c r="CA77" s="1265"/>
      <c r="CB77" s="1265"/>
      <c r="CC77" s="1265"/>
      <c r="CD77" s="1265"/>
      <c r="CE77" s="1265"/>
      <c r="CF77" s="1265">
        <v>53.1</v>
      </c>
      <c r="CG77" s="1265"/>
      <c r="CH77" s="1265"/>
      <c r="CI77" s="1265"/>
      <c r="CJ77" s="1265"/>
      <c r="CK77" s="1265"/>
      <c r="CL77" s="1265"/>
      <c r="CM77" s="1265"/>
      <c r="CN77" s="1265">
        <v>51.2</v>
      </c>
      <c r="CO77" s="1265"/>
      <c r="CP77" s="1265"/>
      <c r="CQ77" s="1265"/>
      <c r="CR77" s="1265"/>
      <c r="CS77" s="1265"/>
      <c r="CT77" s="1265"/>
      <c r="CU77" s="1265"/>
      <c r="CV77" s="1265">
        <v>47.2</v>
      </c>
      <c r="CW77" s="1265"/>
      <c r="CX77" s="1265"/>
      <c r="CY77" s="1265"/>
      <c r="CZ77" s="1265"/>
      <c r="DA77" s="1265"/>
      <c r="DB77" s="1265"/>
      <c r="DC77" s="1265"/>
    </row>
    <row r="78" spans="2:107">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7.1</v>
      </c>
      <c r="BQ79" s="1265"/>
      <c r="BR79" s="1265"/>
      <c r="BS79" s="1265"/>
      <c r="BT79" s="1265"/>
      <c r="BU79" s="1265"/>
      <c r="BV79" s="1265"/>
      <c r="BW79" s="1265"/>
      <c r="BX79" s="1265">
        <v>7.2</v>
      </c>
      <c r="BY79" s="1265"/>
      <c r="BZ79" s="1265"/>
      <c r="CA79" s="1265"/>
      <c r="CB79" s="1265"/>
      <c r="CC79" s="1265"/>
      <c r="CD79" s="1265"/>
      <c r="CE79" s="1265"/>
      <c r="CF79" s="1265">
        <v>8.6</v>
      </c>
      <c r="CG79" s="1265"/>
      <c r="CH79" s="1265"/>
      <c r="CI79" s="1265"/>
      <c r="CJ79" s="1265"/>
      <c r="CK79" s="1265"/>
      <c r="CL79" s="1265"/>
      <c r="CM79" s="1265"/>
      <c r="CN79" s="1265">
        <v>8.1999999999999993</v>
      </c>
      <c r="CO79" s="1265"/>
      <c r="CP79" s="1265"/>
      <c r="CQ79" s="1265"/>
      <c r="CR79" s="1265"/>
      <c r="CS79" s="1265"/>
      <c r="CT79" s="1265"/>
      <c r="CU79" s="1265"/>
      <c r="CV79" s="1265">
        <v>7.8</v>
      </c>
      <c r="CW79" s="1265"/>
      <c r="CX79" s="1265"/>
      <c r="CY79" s="1265"/>
      <c r="CZ79" s="1265"/>
      <c r="DA79" s="1265"/>
      <c r="DB79" s="1265"/>
      <c r="DC79" s="1265"/>
    </row>
    <row r="80" spans="2:107">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7IdVIvmOXQEUH4gVCzzJZTX39tCcg0c+RG8tvSKMo6EA4YIEd9JCEV8BZ4X83vkTnpTRNjXW+W8Ph5u8Cfj4Q==" saltValue="ulKHC34gTEOy4NgrhnvPq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3" zoomScaleNormal="100" zoomScaleSheetLayoutView="70" workbookViewId="0">
      <selection activeCell="A27" sqref="A27"/>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r4kEUjeCbFU27Lq8co3KSXTzzIG0Y3H7qN9LJ5TfUScjBoncfjKbIrbYqEidj1uWEmEeVUwoTZ3rFZXzRzmRg==" saltValue="hNkoBrsD3ty/LxXabir+A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election activeCell="A27" sqref="A27"/>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x+5ZRZt8i7lQ7iBHmluKWJhfQbpNHyT1qTlQSwzAVdDXZX6G9T9P5QLR6P5t4FkgB9j8L6wiMDE/j9J5o7T7g==" saltValue="UmZoztJX0Cdjq5bJZVjd+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election activeCell="BN8" sqref="BN8:BU8"/>
    </sheetView>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152</v>
      </c>
      <c r="DI1" s="614"/>
      <c r="DJ1" s="614"/>
      <c r="DK1" s="614"/>
      <c r="DL1" s="614"/>
      <c r="DM1" s="614"/>
      <c r="DN1" s="615"/>
      <c r="DO1" s="81"/>
      <c r="DP1" s="613" t="s">
        <v>153</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c r="B2" s="82" t="s">
        <v>154</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16" t="s">
        <v>155</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156</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157</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c r="B4" s="616" t="s">
        <v>24</v>
      </c>
      <c r="C4" s="617"/>
      <c r="D4" s="617"/>
      <c r="E4" s="617"/>
      <c r="F4" s="617"/>
      <c r="G4" s="617"/>
      <c r="H4" s="617"/>
      <c r="I4" s="617"/>
      <c r="J4" s="617"/>
      <c r="K4" s="617"/>
      <c r="L4" s="617"/>
      <c r="M4" s="617"/>
      <c r="N4" s="617"/>
      <c r="O4" s="617"/>
      <c r="P4" s="617"/>
      <c r="Q4" s="618"/>
      <c r="R4" s="616" t="s">
        <v>158</v>
      </c>
      <c r="S4" s="617"/>
      <c r="T4" s="617"/>
      <c r="U4" s="617"/>
      <c r="V4" s="617"/>
      <c r="W4" s="617"/>
      <c r="X4" s="617"/>
      <c r="Y4" s="618"/>
      <c r="Z4" s="616" t="s">
        <v>159</v>
      </c>
      <c r="AA4" s="617"/>
      <c r="AB4" s="617"/>
      <c r="AC4" s="618"/>
      <c r="AD4" s="616" t="s">
        <v>160</v>
      </c>
      <c r="AE4" s="617"/>
      <c r="AF4" s="617"/>
      <c r="AG4" s="617"/>
      <c r="AH4" s="617"/>
      <c r="AI4" s="617"/>
      <c r="AJ4" s="617"/>
      <c r="AK4" s="618"/>
      <c r="AL4" s="616" t="s">
        <v>159</v>
      </c>
      <c r="AM4" s="617"/>
      <c r="AN4" s="617"/>
      <c r="AO4" s="618"/>
      <c r="AP4" s="622" t="s">
        <v>161</v>
      </c>
      <c r="AQ4" s="622"/>
      <c r="AR4" s="622"/>
      <c r="AS4" s="622"/>
      <c r="AT4" s="622"/>
      <c r="AU4" s="622"/>
      <c r="AV4" s="622"/>
      <c r="AW4" s="622"/>
      <c r="AX4" s="622"/>
      <c r="AY4" s="622"/>
      <c r="AZ4" s="622"/>
      <c r="BA4" s="622"/>
      <c r="BB4" s="622"/>
      <c r="BC4" s="622"/>
      <c r="BD4" s="622"/>
      <c r="BE4" s="622"/>
      <c r="BF4" s="622"/>
      <c r="BG4" s="622" t="s">
        <v>162</v>
      </c>
      <c r="BH4" s="622"/>
      <c r="BI4" s="622"/>
      <c r="BJ4" s="622"/>
      <c r="BK4" s="622"/>
      <c r="BL4" s="622"/>
      <c r="BM4" s="622"/>
      <c r="BN4" s="622"/>
      <c r="BO4" s="622" t="s">
        <v>159</v>
      </c>
      <c r="BP4" s="622"/>
      <c r="BQ4" s="622"/>
      <c r="BR4" s="622"/>
      <c r="BS4" s="622" t="s">
        <v>163</v>
      </c>
      <c r="BT4" s="622"/>
      <c r="BU4" s="622"/>
      <c r="BV4" s="622"/>
      <c r="BW4" s="622"/>
      <c r="BX4" s="622"/>
      <c r="BY4" s="622"/>
      <c r="BZ4" s="622"/>
      <c r="CA4" s="622"/>
      <c r="CB4" s="622"/>
      <c r="CD4" s="619" t="s">
        <v>164</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c r="B5" s="623" t="s">
        <v>165</v>
      </c>
      <c r="C5" s="624"/>
      <c r="D5" s="624"/>
      <c r="E5" s="624"/>
      <c r="F5" s="624"/>
      <c r="G5" s="624"/>
      <c r="H5" s="624"/>
      <c r="I5" s="624"/>
      <c r="J5" s="624"/>
      <c r="K5" s="624"/>
      <c r="L5" s="624"/>
      <c r="M5" s="624"/>
      <c r="N5" s="624"/>
      <c r="O5" s="624"/>
      <c r="P5" s="624"/>
      <c r="Q5" s="625"/>
      <c r="R5" s="626">
        <v>15926355</v>
      </c>
      <c r="S5" s="627"/>
      <c r="T5" s="627"/>
      <c r="U5" s="627"/>
      <c r="V5" s="627"/>
      <c r="W5" s="627"/>
      <c r="X5" s="627"/>
      <c r="Y5" s="628"/>
      <c r="Z5" s="629">
        <v>29</v>
      </c>
      <c r="AA5" s="629"/>
      <c r="AB5" s="629"/>
      <c r="AC5" s="629"/>
      <c r="AD5" s="630">
        <v>15926355</v>
      </c>
      <c r="AE5" s="630"/>
      <c r="AF5" s="630"/>
      <c r="AG5" s="630"/>
      <c r="AH5" s="630"/>
      <c r="AI5" s="630"/>
      <c r="AJ5" s="630"/>
      <c r="AK5" s="630"/>
      <c r="AL5" s="631">
        <v>68.400000000000006</v>
      </c>
      <c r="AM5" s="632"/>
      <c r="AN5" s="632"/>
      <c r="AO5" s="633"/>
      <c r="AP5" s="623" t="s">
        <v>166</v>
      </c>
      <c r="AQ5" s="624"/>
      <c r="AR5" s="624"/>
      <c r="AS5" s="624"/>
      <c r="AT5" s="624"/>
      <c r="AU5" s="624"/>
      <c r="AV5" s="624"/>
      <c r="AW5" s="624"/>
      <c r="AX5" s="624"/>
      <c r="AY5" s="624"/>
      <c r="AZ5" s="624"/>
      <c r="BA5" s="624"/>
      <c r="BB5" s="624"/>
      <c r="BC5" s="624"/>
      <c r="BD5" s="624"/>
      <c r="BE5" s="624"/>
      <c r="BF5" s="625"/>
      <c r="BG5" s="637">
        <v>15917997</v>
      </c>
      <c r="BH5" s="638"/>
      <c r="BI5" s="638"/>
      <c r="BJ5" s="638"/>
      <c r="BK5" s="638"/>
      <c r="BL5" s="638"/>
      <c r="BM5" s="638"/>
      <c r="BN5" s="639"/>
      <c r="BO5" s="640">
        <v>99.9</v>
      </c>
      <c r="BP5" s="640"/>
      <c r="BQ5" s="640"/>
      <c r="BR5" s="640"/>
      <c r="BS5" s="641" t="s">
        <v>115</v>
      </c>
      <c r="BT5" s="641"/>
      <c r="BU5" s="641"/>
      <c r="BV5" s="641"/>
      <c r="BW5" s="641"/>
      <c r="BX5" s="641"/>
      <c r="BY5" s="641"/>
      <c r="BZ5" s="641"/>
      <c r="CA5" s="641"/>
      <c r="CB5" s="645"/>
      <c r="CD5" s="619" t="s">
        <v>161</v>
      </c>
      <c r="CE5" s="620"/>
      <c r="CF5" s="620"/>
      <c r="CG5" s="620"/>
      <c r="CH5" s="620"/>
      <c r="CI5" s="620"/>
      <c r="CJ5" s="620"/>
      <c r="CK5" s="620"/>
      <c r="CL5" s="620"/>
      <c r="CM5" s="620"/>
      <c r="CN5" s="620"/>
      <c r="CO5" s="620"/>
      <c r="CP5" s="620"/>
      <c r="CQ5" s="621"/>
      <c r="CR5" s="619" t="s">
        <v>167</v>
      </c>
      <c r="CS5" s="620"/>
      <c r="CT5" s="620"/>
      <c r="CU5" s="620"/>
      <c r="CV5" s="620"/>
      <c r="CW5" s="620"/>
      <c r="CX5" s="620"/>
      <c r="CY5" s="621"/>
      <c r="CZ5" s="619" t="s">
        <v>159</v>
      </c>
      <c r="DA5" s="620"/>
      <c r="DB5" s="620"/>
      <c r="DC5" s="621"/>
      <c r="DD5" s="619" t="s">
        <v>168</v>
      </c>
      <c r="DE5" s="620"/>
      <c r="DF5" s="620"/>
      <c r="DG5" s="620"/>
      <c r="DH5" s="620"/>
      <c r="DI5" s="620"/>
      <c r="DJ5" s="620"/>
      <c r="DK5" s="620"/>
      <c r="DL5" s="620"/>
      <c r="DM5" s="620"/>
      <c r="DN5" s="620"/>
      <c r="DO5" s="620"/>
      <c r="DP5" s="621"/>
      <c r="DQ5" s="619" t="s">
        <v>169</v>
      </c>
      <c r="DR5" s="620"/>
      <c r="DS5" s="620"/>
      <c r="DT5" s="620"/>
      <c r="DU5" s="620"/>
      <c r="DV5" s="620"/>
      <c r="DW5" s="620"/>
      <c r="DX5" s="620"/>
      <c r="DY5" s="620"/>
      <c r="DZ5" s="620"/>
      <c r="EA5" s="620"/>
      <c r="EB5" s="620"/>
      <c r="EC5" s="621"/>
    </row>
    <row r="6" spans="2:143" ht="11.25" customHeight="1">
      <c r="B6" s="634" t="s">
        <v>170</v>
      </c>
      <c r="C6" s="635"/>
      <c r="D6" s="635"/>
      <c r="E6" s="635"/>
      <c r="F6" s="635"/>
      <c r="G6" s="635"/>
      <c r="H6" s="635"/>
      <c r="I6" s="635"/>
      <c r="J6" s="635"/>
      <c r="K6" s="635"/>
      <c r="L6" s="635"/>
      <c r="M6" s="635"/>
      <c r="N6" s="635"/>
      <c r="O6" s="635"/>
      <c r="P6" s="635"/>
      <c r="Q6" s="636"/>
      <c r="R6" s="637">
        <v>178913</v>
      </c>
      <c r="S6" s="638"/>
      <c r="T6" s="638"/>
      <c r="U6" s="638"/>
      <c r="V6" s="638"/>
      <c r="W6" s="638"/>
      <c r="X6" s="638"/>
      <c r="Y6" s="639"/>
      <c r="Z6" s="640">
        <v>0.3</v>
      </c>
      <c r="AA6" s="640"/>
      <c r="AB6" s="640"/>
      <c r="AC6" s="640"/>
      <c r="AD6" s="641">
        <v>178913</v>
      </c>
      <c r="AE6" s="641"/>
      <c r="AF6" s="641"/>
      <c r="AG6" s="641"/>
      <c r="AH6" s="641"/>
      <c r="AI6" s="641"/>
      <c r="AJ6" s="641"/>
      <c r="AK6" s="641"/>
      <c r="AL6" s="642">
        <v>0.8</v>
      </c>
      <c r="AM6" s="643"/>
      <c r="AN6" s="643"/>
      <c r="AO6" s="644"/>
      <c r="AP6" s="634" t="s">
        <v>171</v>
      </c>
      <c r="AQ6" s="635"/>
      <c r="AR6" s="635"/>
      <c r="AS6" s="635"/>
      <c r="AT6" s="635"/>
      <c r="AU6" s="635"/>
      <c r="AV6" s="635"/>
      <c r="AW6" s="635"/>
      <c r="AX6" s="635"/>
      <c r="AY6" s="635"/>
      <c r="AZ6" s="635"/>
      <c r="BA6" s="635"/>
      <c r="BB6" s="635"/>
      <c r="BC6" s="635"/>
      <c r="BD6" s="635"/>
      <c r="BE6" s="635"/>
      <c r="BF6" s="636"/>
      <c r="BG6" s="637">
        <v>15917997</v>
      </c>
      <c r="BH6" s="638"/>
      <c r="BI6" s="638"/>
      <c r="BJ6" s="638"/>
      <c r="BK6" s="638"/>
      <c r="BL6" s="638"/>
      <c r="BM6" s="638"/>
      <c r="BN6" s="639"/>
      <c r="BO6" s="640">
        <v>99.9</v>
      </c>
      <c r="BP6" s="640"/>
      <c r="BQ6" s="640"/>
      <c r="BR6" s="640"/>
      <c r="BS6" s="641" t="s">
        <v>172</v>
      </c>
      <c r="BT6" s="641"/>
      <c r="BU6" s="641"/>
      <c r="BV6" s="641"/>
      <c r="BW6" s="641"/>
      <c r="BX6" s="641"/>
      <c r="BY6" s="641"/>
      <c r="BZ6" s="641"/>
      <c r="CA6" s="641"/>
      <c r="CB6" s="645"/>
      <c r="CD6" s="648" t="s">
        <v>173</v>
      </c>
      <c r="CE6" s="649"/>
      <c r="CF6" s="649"/>
      <c r="CG6" s="649"/>
      <c r="CH6" s="649"/>
      <c r="CI6" s="649"/>
      <c r="CJ6" s="649"/>
      <c r="CK6" s="649"/>
      <c r="CL6" s="649"/>
      <c r="CM6" s="649"/>
      <c r="CN6" s="649"/>
      <c r="CO6" s="649"/>
      <c r="CP6" s="649"/>
      <c r="CQ6" s="650"/>
      <c r="CR6" s="637">
        <v>337674</v>
      </c>
      <c r="CS6" s="638"/>
      <c r="CT6" s="638"/>
      <c r="CU6" s="638"/>
      <c r="CV6" s="638"/>
      <c r="CW6" s="638"/>
      <c r="CX6" s="638"/>
      <c r="CY6" s="639"/>
      <c r="CZ6" s="631">
        <v>0.6</v>
      </c>
      <c r="DA6" s="632"/>
      <c r="DB6" s="632"/>
      <c r="DC6" s="651"/>
      <c r="DD6" s="646" t="s">
        <v>174</v>
      </c>
      <c r="DE6" s="638"/>
      <c r="DF6" s="638"/>
      <c r="DG6" s="638"/>
      <c r="DH6" s="638"/>
      <c r="DI6" s="638"/>
      <c r="DJ6" s="638"/>
      <c r="DK6" s="638"/>
      <c r="DL6" s="638"/>
      <c r="DM6" s="638"/>
      <c r="DN6" s="638"/>
      <c r="DO6" s="638"/>
      <c r="DP6" s="639"/>
      <c r="DQ6" s="646">
        <v>337674</v>
      </c>
      <c r="DR6" s="638"/>
      <c r="DS6" s="638"/>
      <c r="DT6" s="638"/>
      <c r="DU6" s="638"/>
      <c r="DV6" s="638"/>
      <c r="DW6" s="638"/>
      <c r="DX6" s="638"/>
      <c r="DY6" s="638"/>
      <c r="DZ6" s="638"/>
      <c r="EA6" s="638"/>
      <c r="EB6" s="638"/>
      <c r="EC6" s="647"/>
    </row>
    <row r="7" spans="2:143" ht="11.25" customHeight="1">
      <c r="B7" s="634" t="s">
        <v>175</v>
      </c>
      <c r="C7" s="635"/>
      <c r="D7" s="635"/>
      <c r="E7" s="635"/>
      <c r="F7" s="635"/>
      <c r="G7" s="635"/>
      <c r="H7" s="635"/>
      <c r="I7" s="635"/>
      <c r="J7" s="635"/>
      <c r="K7" s="635"/>
      <c r="L7" s="635"/>
      <c r="M7" s="635"/>
      <c r="N7" s="635"/>
      <c r="O7" s="635"/>
      <c r="P7" s="635"/>
      <c r="Q7" s="636"/>
      <c r="R7" s="637">
        <v>10349</v>
      </c>
      <c r="S7" s="638"/>
      <c r="T7" s="638"/>
      <c r="U7" s="638"/>
      <c r="V7" s="638"/>
      <c r="W7" s="638"/>
      <c r="X7" s="638"/>
      <c r="Y7" s="639"/>
      <c r="Z7" s="640">
        <v>0</v>
      </c>
      <c r="AA7" s="640"/>
      <c r="AB7" s="640"/>
      <c r="AC7" s="640"/>
      <c r="AD7" s="641">
        <v>10349</v>
      </c>
      <c r="AE7" s="641"/>
      <c r="AF7" s="641"/>
      <c r="AG7" s="641"/>
      <c r="AH7" s="641"/>
      <c r="AI7" s="641"/>
      <c r="AJ7" s="641"/>
      <c r="AK7" s="641"/>
      <c r="AL7" s="642">
        <v>0</v>
      </c>
      <c r="AM7" s="643"/>
      <c r="AN7" s="643"/>
      <c r="AO7" s="644"/>
      <c r="AP7" s="634" t="s">
        <v>176</v>
      </c>
      <c r="AQ7" s="635"/>
      <c r="AR7" s="635"/>
      <c r="AS7" s="635"/>
      <c r="AT7" s="635"/>
      <c r="AU7" s="635"/>
      <c r="AV7" s="635"/>
      <c r="AW7" s="635"/>
      <c r="AX7" s="635"/>
      <c r="AY7" s="635"/>
      <c r="AZ7" s="635"/>
      <c r="BA7" s="635"/>
      <c r="BB7" s="635"/>
      <c r="BC7" s="635"/>
      <c r="BD7" s="635"/>
      <c r="BE7" s="635"/>
      <c r="BF7" s="636"/>
      <c r="BG7" s="637">
        <v>6355281</v>
      </c>
      <c r="BH7" s="638"/>
      <c r="BI7" s="638"/>
      <c r="BJ7" s="638"/>
      <c r="BK7" s="638"/>
      <c r="BL7" s="638"/>
      <c r="BM7" s="638"/>
      <c r="BN7" s="639"/>
      <c r="BO7" s="640">
        <v>39.9</v>
      </c>
      <c r="BP7" s="640"/>
      <c r="BQ7" s="640"/>
      <c r="BR7" s="640"/>
      <c r="BS7" s="641" t="s">
        <v>172</v>
      </c>
      <c r="BT7" s="641"/>
      <c r="BU7" s="641"/>
      <c r="BV7" s="641"/>
      <c r="BW7" s="641"/>
      <c r="BX7" s="641"/>
      <c r="BY7" s="641"/>
      <c r="BZ7" s="641"/>
      <c r="CA7" s="641"/>
      <c r="CB7" s="645"/>
      <c r="CD7" s="652" t="s">
        <v>177</v>
      </c>
      <c r="CE7" s="653"/>
      <c r="CF7" s="653"/>
      <c r="CG7" s="653"/>
      <c r="CH7" s="653"/>
      <c r="CI7" s="653"/>
      <c r="CJ7" s="653"/>
      <c r="CK7" s="653"/>
      <c r="CL7" s="653"/>
      <c r="CM7" s="653"/>
      <c r="CN7" s="653"/>
      <c r="CO7" s="653"/>
      <c r="CP7" s="653"/>
      <c r="CQ7" s="654"/>
      <c r="CR7" s="637">
        <v>10462109</v>
      </c>
      <c r="CS7" s="638"/>
      <c r="CT7" s="638"/>
      <c r="CU7" s="638"/>
      <c r="CV7" s="638"/>
      <c r="CW7" s="638"/>
      <c r="CX7" s="638"/>
      <c r="CY7" s="639"/>
      <c r="CZ7" s="640">
        <v>19.600000000000001</v>
      </c>
      <c r="DA7" s="640"/>
      <c r="DB7" s="640"/>
      <c r="DC7" s="640"/>
      <c r="DD7" s="646">
        <v>2701722</v>
      </c>
      <c r="DE7" s="638"/>
      <c r="DF7" s="638"/>
      <c r="DG7" s="638"/>
      <c r="DH7" s="638"/>
      <c r="DI7" s="638"/>
      <c r="DJ7" s="638"/>
      <c r="DK7" s="638"/>
      <c r="DL7" s="638"/>
      <c r="DM7" s="638"/>
      <c r="DN7" s="638"/>
      <c r="DO7" s="638"/>
      <c r="DP7" s="639"/>
      <c r="DQ7" s="646">
        <v>4217545</v>
      </c>
      <c r="DR7" s="638"/>
      <c r="DS7" s="638"/>
      <c r="DT7" s="638"/>
      <c r="DU7" s="638"/>
      <c r="DV7" s="638"/>
      <c r="DW7" s="638"/>
      <c r="DX7" s="638"/>
      <c r="DY7" s="638"/>
      <c r="DZ7" s="638"/>
      <c r="EA7" s="638"/>
      <c r="EB7" s="638"/>
      <c r="EC7" s="647"/>
    </row>
    <row r="8" spans="2:143" ht="11.25" customHeight="1">
      <c r="B8" s="634" t="s">
        <v>178</v>
      </c>
      <c r="C8" s="635"/>
      <c r="D8" s="635"/>
      <c r="E8" s="635"/>
      <c r="F8" s="635"/>
      <c r="G8" s="635"/>
      <c r="H8" s="635"/>
      <c r="I8" s="635"/>
      <c r="J8" s="635"/>
      <c r="K8" s="635"/>
      <c r="L8" s="635"/>
      <c r="M8" s="635"/>
      <c r="N8" s="635"/>
      <c r="O8" s="635"/>
      <c r="P8" s="635"/>
      <c r="Q8" s="636"/>
      <c r="R8" s="637">
        <v>17145</v>
      </c>
      <c r="S8" s="638"/>
      <c r="T8" s="638"/>
      <c r="U8" s="638"/>
      <c r="V8" s="638"/>
      <c r="W8" s="638"/>
      <c r="X8" s="638"/>
      <c r="Y8" s="639"/>
      <c r="Z8" s="640">
        <v>0</v>
      </c>
      <c r="AA8" s="640"/>
      <c r="AB8" s="640"/>
      <c r="AC8" s="640"/>
      <c r="AD8" s="641">
        <v>17145</v>
      </c>
      <c r="AE8" s="641"/>
      <c r="AF8" s="641"/>
      <c r="AG8" s="641"/>
      <c r="AH8" s="641"/>
      <c r="AI8" s="641"/>
      <c r="AJ8" s="641"/>
      <c r="AK8" s="641"/>
      <c r="AL8" s="642">
        <v>0.1</v>
      </c>
      <c r="AM8" s="643"/>
      <c r="AN8" s="643"/>
      <c r="AO8" s="644"/>
      <c r="AP8" s="634" t="s">
        <v>179</v>
      </c>
      <c r="AQ8" s="635"/>
      <c r="AR8" s="635"/>
      <c r="AS8" s="635"/>
      <c r="AT8" s="635"/>
      <c r="AU8" s="635"/>
      <c r="AV8" s="635"/>
      <c r="AW8" s="635"/>
      <c r="AX8" s="635"/>
      <c r="AY8" s="635"/>
      <c r="AZ8" s="635"/>
      <c r="BA8" s="635"/>
      <c r="BB8" s="635"/>
      <c r="BC8" s="635"/>
      <c r="BD8" s="635"/>
      <c r="BE8" s="635"/>
      <c r="BF8" s="636"/>
      <c r="BG8" s="637">
        <v>180936</v>
      </c>
      <c r="BH8" s="638"/>
      <c r="BI8" s="638"/>
      <c r="BJ8" s="638"/>
      <c r="BK8" s="638"/>
      <c r="BL8" s="638"/>
      <c r="BM8" s="638"/>
      <c r="BN8" s="639"/>
      <c r="BO8" s="640">
        <v>1.1000000000000001</v>
      </c>
      <c r="BP8" s="640"/>
      <c r="BQ8" s="640"/>
      <c r="BR8" s="640"/>
      <c r="BS8" s="646" t="s">
        <v>174</v>
      </c>
      <c r="BT8" s="638"/>
      <c r="BU8" s="638"/>
      <c r="BV8" s="638"/>
      <c r="BW8" s="638"/>
      <c r="BX8" s="638"/>
      <c r="BY8" s="638"/>
      <c r="BZ8" s="638"/>
      <c r="CA8" s="638"/>
      <c r="CB8" s="647"/>
      <c r="CD8" s="652" t="s">
        <v>180</v>
      </c>
      <c r="CE8" s="653"/>
      <c r="CF8" s="653"/>
      <c r="CG8" s="653"/>
      <c r="CH8" s="653"/>
      <c r="CI8" s="653"/>
      <c r="CJ8" s="653"/>
      <c r="CK8" s="653"/>
      <c r="CL8" s="653"/>
      <c r="CM8" s="653"/>
      <c r="CN8" s="653"/>
      <c r="CO8" s="653"/>
      <c r="CP8" s="653"/>
      <c r="CQ8" s="654"/>
      <c r="CR8" s="637">
        <v>23030040</v>
      </c>
      <c r="CS8" s="638"/>
      <c r="CT8" s="638"/>
      <c r="CU8" s="638"/>
      <c r="CV8" s="638"/>
      <c r="CW8" s="638"/>
      <c r="CX8" s="638"/>
      <c r="CY8" s="639"/>
      <c r="CZ8" s="640">
        <v>43.2</v>
      </c>
      <c r="DA8" s="640"/>
      <c r="DB8" s="640"/>
      <c r="DC8" s="640"/>
      <c r="DD8" s="646">
        <v>296433</v>
      </c>
      <c r="DE8" s="638"/>
      <c r="DF8" s="638"/>
      <c r="DG8" s="638"/>
      <c r="DH8" s="638"/>
      <c r="DI8" s="638"/>
      <c r="DJ8" s="638"/>
      <c r="DK8" s="638"/>
      <c r="DL8" s="638"/>
      <c r="DM8" s="638"/>
      <c r="DN8" s="638"/>
      <c r="DO8" s="638"/>
      <c r="DP8" s="639"/>
      <c r="DQ8" s="646">
        <v>9040677</v>
      </c>
      <c r="DR8" s="638"/>
      <c r="DS8" s="638"/>
      <c r="DT8" s="638"/>
      <c r="DU8" s="638"/>
      <c r="DV8" s="638"/>
      <c r="DW8" s="638"/>
      <c r="DX8" s="638"/>
      <c r="DY8" s="638"/>
      <c r="DZ8" s="638"/>
      <c r="EA8" s="638"/>
      <c r="EB8" s="638"/>
      <c r="EC8" s="647"/>
    </row>
    <row r="9" spans="2:143" ht="11.25" customHeight="1">
      <c r="B9" s="634" t="s">
        <v>181</v>
      </c>
      <c r="C9" s="635"/>
      <c r="D9" s="635"/>
      <c r="E9" s="635"/>
      <c r="F9" s="635"/>
      <c r="G9" s="635"/>
      <c r="H9" s="635"/>
      <c r="I9" s="635"/>
      <c r="J9" s="635"/>
      <c r="K9" s="635"/>
      <c r="L9" s="635"/>
      <c r="M9" s="635"/>
      <c r="N9" s="635"/>
      <c r="O9" s="635"/>
      <c r="P9" s="635"/>
      <c r="Q9" s="636"/>
      <c r="R9" s="637">
        <v>14780</v>
      </c>
      <c r="S9" s="638"/>
      <c r="T9" s="638"/>
      <c r="U9" s="638"/>
      <c r="V9" s="638"/>
      <c r="W9" s="638"/>
      <c r="X9" s="638"/>
      <c r="Y9" s="639"/>
      <c r="Z9" s="640">
        <v>0</v>
      </c>
      <c r="AA9" s="640"/>
      <c r="AB9" s="640"/>
      <c r="AC9" s="640"/>
      <c r="AD9" s="641">
        <v>14780</v>
      </c>
      <c r="AE9" s="641"/>
      <c r="AF9" s="641"/>
      <c r="AG9" s="641"/>
      <c r="AH9" s="641"/>
      <c r="AI9" s="641"/>
      <c r="AJ9" s="641"/>
      <c r="AK9" s="641"/>
      <c r="AL9" s="642">
        <v>0.1</v>
      </c>
      <c r="AM9" s="643"/>
      <c r="AN9" s="643"/>
      <c r="AO9" s="644"/>
      <c r="AP9" s="634" t="s">
        <v>182</v>
      </c>
      <c r="AQ9" s="635"/>
      <c r="AR9" s="635"/>
      <c r="AS9" s="635"/>
      <c r="AT9" s="635"/>
      <c r="AU9" s="635"/>
      <c r="AV9" s="635"/>
      <c r="AW9" s="635"/>
      <c r="AX9" s="635"/>
      <c r="AY9" s="635"/>
      <c r="AZ9" s="635"/>
      <c r="BA9" s="635"/>
      <c r="BB9" s="635"/>
      <c r="BC9" s="635"/>
      <c r="BD9" s="635"/>
      <c r="BE9" s="635"/>
      <c r="BF9" s="636"/>
      <c r="BG9" s="637">
        <v>4777690</v>
      </c>
      <c r="BH9" s="638"/>
      <c r="BI9" s="638"/>
      <c r="BJ9" s="638"/>
      <c r="BK9" s="638"/>
      <c r="BL9" s="638"/>
      <c r="BM9" s="638"/>
      <c r="BN9" s="639"/>
      <c r="BO9" s="640">
        <v>30</v>
      </c>
      <c r="BP9" s="640"/>
      <c r="BQ9" s="640"/>
      <c r="BR9" s="640"/>
      <c r="BS9" s="646" t="s">
        <v>66</v>
      </c>
      <c r="BT9" s="638"/>
      <c r="BU9" s="638"/>
      <c r="BV9" s="638"/>
      <c r="BW9" s="638"/>
      <c r="BX9" s="638"/>
      <c r="BY9" s="638"/>
      <c r="BZ9" s="638"/>
      <c r="CA9" s="638"/>
      <c r="CB9" s="647"/>
      <c r="CD9" s="652" t="s">
        <v>183</v>
      </c>
      <c r="CE9" s="653"/>
      <c r="CF9" s="653"/>
      <c r="CG9" s="653"/>
      <c r="CH9" s="653"/>
      <c r="CI9" s="653"/>
      <c r="CJ9" s="653"/>
      <c r="CK9" s="653"/>
      <c r="CL9" s="653"/>
      <c r="CM9" s="653"/>
      <c r="CN9" s="653"/>
      <c r="CO9" s="653"/>
      <c r="CP9" s="653"/>
      <c r="CQ9" s="654"/>
      <c r="CR9" s="637">
        <v>2247018</v>
      </c>
      <c r="CS9" s="638"/>
      <c r="CT9" s="638"/>
      <c r="CU9" s="638"/>
      <c r="CV9" s="638"/>
      <c r="CW9" s="638"/>
      <c r="CX9" s="638"/>
      <c r="CY9" s="639"/>
      <c r="CZ9" s="640">
        <v>4.2</v>
      </c>
      <c r="DA9" s="640"/>
      <c r="DB9" s="640"/>
      <c r="DC9" s="640"/>
      <c r="DD9" s="646" t="s">
        <v>174</v>
      </c>
      <c r="DE9" s="638"/>
      <c r="DF9" s="638"/>
      <c r="DG9" s="638"/>
      <c r="DH9" s="638"/>
      <c r="DI9" s="638"/>
      <c r="DJ9" s="638"/>
      <c r="DK9" s="638"/>
      <c r="DL9" s="638"/>
      <c r="DM9" s="638"/>
      <c r="DN9" s="638"/>
      <c r="DO9" s="638"/>
      <c r="DP9" s="639"/>
      <c r="DQ9" s="646">
        <v>1746307</v>
      </c>
      <c r="DR9" s="638"/>
      <c r="DS9" s="638"/>
      <c r="DT9" s="638"/>
      <c r="DU9" s="638"/>
      <c r="DV9" s="638"/>
      <c r="DW9" s="638"/>
      <c r="DX9" s="638"/>
      <c r="DY9" s="638"/>
      <c r="DZ9" s="638"/>
      <c r="EA9" s="638"/>
      <c r="EB9" s="638"/>
      <c r="EC9" s="647"/>
    </row>
    <row r="10" spans="2:143" ht="11.25" customHeight="1">
      <c r="B10" s="634" t="s">
        <v>184</v>
      </c>
      <c r="C10" s="635"/>
      <c r="D10" s="635"/>
      <c r="E10" s="635"/>
      <c r="F10" s="635"/>
      <c r="G10" s="635"/>
      <c r="H10" s="635"/>
      <c r="I10" s="635"/>
      <c r="J10" s="635"/>
      <c r="K10" s="635"/>
      <c r="L10" s="635"/>
      <c r="M10" s="635"/>
      <c r="N10" s="635"/>
      <c r="O10" s="635"/>
      <c r="P10" s="635"/>
      <c r="Q10" s="636"/>
      <c r="R10" s="637" t="s">
        <v>66</v>
      </c>
      <c r="S10" s="638"/>
      <c r="T10" s="638"/>
      <c r="U10" s="638"/>
      <c r="V10" s="638"/>
      <c r="W10" s="638"/>
      <c r="X10" s="638"/>
      <c r="Y10" s="639"/>
      <c r="Z10" s="640" t="s">
        <v>66</v>
      </c>
      <c r="AA10" s="640"/>
      <c r="AB10" s="640"/>
      <c r="AC10" s="640"/>
      <c r="AD10" s="641" t="s">
        <v>66</v>
      </c>
      <c r="AE10" s="641"/>
      <c r="AF10" s="641"/>
      <c r="AG10" s="641"/>
      <c r="AH10" s="641"/>
      <c r="AI10" s="641"/>
      <c r="AJ10" s="641"/>
      <c r="AK10" s="641"/>
      <c r="AL10" s="642" t="s">
        <v>174</v>
      </c>
      <c r="AM10" s="643"/>
      <c r="AN10" s="643"/>
      <c r="AO10" s="644"/>
      <c r="AP10" s="634" t="s">
        <v>185</v>
      </c>
      <c r="AQ10" s="635"/>
      <c r="AR10" s="635"/>
      <c r="AS10" s="635"/>
      <c r="AT10" s="635"/>
      <c r="AU10" s="635"/>
      <c r="AV10" s="635"/>
      <c r="AW10" s="635"/>
      <c r="AX10" s="635"/>
      <c r="AY10" s="635"/>
      <c r="AZ10" s="635"/>
      <c r="BA10" s="635"/>
      <c r="BB10" s="635"/>
      <c r="BC10" s="635"/>
      <c r="BD10" s="635"/>
      <c r="BE10" s="635"/>
      <c r="BF10" s="636"/>
      <c r="BG10" s="637">
        <v>327537</v>
      </c>
      <c r="BH10" s="638"/>
      <c r="BI10" s="638"/>
      <c r="BJ10" s="638"/>
      <c r="BK10" s="638"/>
      <c r="BL10" s="638"/>
      <c r="BM10" s="638"/>
      <c r="BN10" s="639"/>
      <c r="BO10" s="640">
        <v>2.1</v>
      </c>
      <c r="BP10" s="640"/>
      <c r="BQ10" s="640"/>
      <c r="BR10" s="640"/>
      <c r="BS10" s="646" t="s">
        <v>66</v>
      </c>
      <c r="BT10" s="638"/>
      <c r="BU10" s="638"/>
      <c r="BV10" s="638"/>
      <c r="BW10" s="638"/>
      <c r="BX10" s="638"/>
      <c r="BY10" s="638"/>
      <c r="BZ10" s="638"/>
      <c r="CA10" s="638"/>
      <c r="CB10" s="647"/>
      <c r="CD10" s="652" t="s">
        <v>186</v>
      </c>
      <c r="CE10" s="653"/>
      <c r="CF10" s="653"/>
      <c r="CG10" s="653"/>
      <c r="CH10" s="653"/>
      <c r="CI10" s="653"/>
      <c r="CJ10" s="653"/>
      <c r="CK10" s="653"/>
      <c r="CL10" s="653"/>
      <c r="CM10" s="653"/>
      <c r="CN10" s="653"/>
      <c r="CO10" s="653"/>
      <c r="CP10" s="653"/>
      <c r="CQ10" s="654"/>
      <c r="CR10" s="637">
        <v>50790</v>
      </c>
      <c r="CS10" s="638"/>
      <c r="CT10" s="638"/>
      <c r="CU10" s="638"/>
      <c r="CV10" s="638"/>
      <c r="CW10" s="638"/>
      <c r="CX10" s="638"/>
      <c r="CY10" s="639"/>
      <c r="CZ10" s="640">
        <v>0.1</v>
      </c>
      <c r="DA10" s="640"/>
      <c r="DB10" s="640"/>
      <c r="DC10" s="640"/>
      <c r="DD10" s="646" t="s">
        <v>174</v>
      </c>
      <c r="DE10" s="638"/>
      <c r="DF10" s="638"/>
      <c r="DG10" s="638"/>
      <c r="DH10" s="638"/>
      <c r="DI10" s="638"/>
      <c r="DJ10" s="638"/>
      <c r="DK10" s="638"/>
      <c r="DL10" s="638"/>
      <c r="DM10" s="638"/>
      <c r="DN10" s="638"/>
      <c r="DO10" s="638"/>
      <c r="DP10" s="639"/>
      <c r="DQ10" s="646">
        <v>40816</v>
      </c>
      <c r="DR10" s="638"/>
      <c r="DS10" s="638"/>
      <c r="DT10" s="638"/>
      <c r="DU10" s="638"/>
      <c r="DV10" s="638"/>
      <c r="DW10" s="638"/>
      <c r="DX10" s="638"/>
      <c r="DY10" s="638"/>
      <c r="DZ10" s="638"/>
      <c r="EA10" s="638"/>
      <c r="EB10" s="638"/>
      <c r="EC10" s="647"/>
    </row>
    <row r="11" spans="2:143" ht="11.25" customHeight="1">
      <c r="B11" s="634" t="s">
        <v>187</v>
      </c>
      <c r="C11" s="635"/>
      <c r="D11" s="635"/>
      <c r="E11" s="635"/>
      <c r="F11" s="635"/>
      <c r="G11" s="635"/>
      <c r="H11" s="635"/>
      <c r="I11" s="635"/>
      <c r="J11" s="635"/>
      <c r="K11" s="635"/>
      <c r="L11" s="635"/>
      <c r="M11" s="635"/>
      <c r="N11" s="635"/>
      <c r="O11" s="635"/>
      <c r="P11" s="635"/>
      <c r="Q11" s="636"/>
      <c r="R11" s="637" t="s">
        <v>66</v>
      </c>
      <c r="S11" s="638"/>
      <c r="T11" s="638"/>
      <c r="U11" s="638"/>
      <c r="V11" s="638"/>
      <c r="W11" s="638"/>
      <c r="X11" s="638"/>
      <c r="Y11" s="639"/>
      <c r="Z11" s="640" t="s">
        <v>174</v>
      </c>
      <c r="AA11" s="640"/>
      <c r="AB11" s="640"/>
      <c r="AC11" s="640"/>
      <c r="AD11" s="641" t="s">
        <v>66</v>
      </c>
      <c r="AE11" s="641"/>
      <c r="AF11" s="641"/>
      <c r="AG11" s="641"/>
      <c r="AH11" s="641"/>
      <c r="AI11" s="641"/>
      <c r="AJ11" s="641"/>
      <c r="AK11" s="641"/>
      <c r="AL11" s="642" t="s">
        <v>174</v>
      </c>
      <c r="AM11" s="643"/>
      <c r="AN11" s="643"/>
      <c r="AO11" s="644"/>
      <c r="AP11" s="634" t="s">
        <v>188</v>
      </c>
      <c r="AQ11" s="635"/>
      <c r="AR11" s="635"/>
      <c r="AS11" s="635"/>
      <c r="AT11" s="635"/>
      <c r="AU11" s="635"/>
      <c r="AV11" s="635"/>
      <c r="AW11" s="635"/>
      <c r="AX11" s="635"/>
      <c r="AY11" s="635"/>
      <c r="AZ11" s="635"/>
      <c r="BA11" s="635"/>
      <c r="BB11" s="635"/>
      <c r="BC11" s="635"/>
      <c r="BD11" s="635"/>
      <c r="BE11" s="635"/>
      <c r="BF11" s="636"/>
      <c r="BG11" s="637">
        <v>1069118</v>
      </c>
      <c r="BH11" s="638"/>
      <c r="BI11" s="638"/>
      <c r="BJ11" s="638"/>
      <c r="BK11" s="638"/>
      <c r="BL11" s="638"/>
      <c r="BM11" s="638"/>
      <c r="BN11" s="639"/>
      <c r="BO11" s="640">
        <v>6.7</v>
      </c>
      <c r="BP11" s="640"/>
      <c r="BQ11" s="640"/>
      <c r="BR11" s="640"/>
      <c r="BS11" s="646" t="s">
        <v>174</v>
      </c>
      <c r="BT11" s="638"/>
      <c r="BU11" s="638"/>
      <c r="BV11" s="638"/>
      <c r="BW11" s="638"/>
      <c r="BX11" s="638"/>
      <c r="BY11" s="638"/>
      <c r="BZ11" s="638"/>
      <c r="CA11" s="638"/>
      <c r="CB11" s="647"/>
      <c r="CD11" s="652" t="s">
        <v>189</v>
      </c>
      <c r="CE11" s="653"/>
      <c r="CF11" s="653"/>
      <c r="CG11" s="653"/>
      <c r="CH11" s="653"/>
      <c r="CI11" s="653"/>
      <c r="CJ11" s="653"/>
      <c r="CK11" s="653"/>
      <c r="CL11" s="653"/>
      <c r="CM11" s="653"/>
      <c r="CN11" s="653"/>
      <c r="CO11" s="653"/>
      <c r="CP11" s="653"/>
      <c r="CQ11" s="654"/>
      <c r="CR11" s="637">
        <v>93422</v>
      </c>
      <c r="CS11" s="638"/>
      <c r="CT11" s="638"/>
      <c r="CU11" s="638"/>
      <c r="CV11" s="638"/>
      <c r="CW11" s="638"/>
      <c r="CX11" s="638"/>
      <c r="CY11" s="639"/>
      <c r="CZ11" s="640">
        <v>0.2</v>
      </c>
      <c r="DA11" s="640"/>
      <c r="DB11" s="640"/>
      <c r="DC11" s="640"/>
      <c r="DD11" s="646">
        <v>20433</v>
      </c>
      <c r="DE11" s="638"/>
      <c r="DF11" s="638"/>
      <c r="DG11" s="638"/>
      <c r="DH11" s="638"/>
      <c r="DI11" s="638"/>
      <c r="DJ11" s="638"/>
      <c r="DK11" s="638"/>
      <c r="DL11" s="638"/>
      <c r="DM11" s="638"/>
      <c r="DN11" s="638"/>
      <c r="DO11" s="638"/>
      <c r="DP11" s="639"/>
      <c r="DQ11" s="646">
        <v>44468</v>
      </c>
      <c r="DR11" s="638"/>
      <c r="DS11" s="638"/>
      <c r="DT11" s="638"/>
      <c r="DU11" s="638"/>
      <c r="DV11" s="638"/>
      <c r="DW11" s="638"/>
      <c r="DX11" s="638"/>
      <c r="DY11" s="638"/>
      <c r="DZ11" s="638"/>
      <c r="EA11" s="638"/>
      <c r="EB11" s="638"/>
      <c r="EC11" s="647"/>
    </row>
    <row r="12" spans="2:143" ht="11.25" customHeight="1">
      <c r="B12" s="634" t="s">
        <v>190</v>
      </c>
      <c r="C12" s="635"/>
      <c r="D12" s="635"/>
      <c r="E12" s="635"/>
      <c r="F12" s="635"/>
      <c r="G12" s="635"/>
      <c r="H12" s="635"/>
      <c r="I12" s="635"/>
      <c r="J12" s="635"/>
      <c r="K12" s="635"/>
      <c r="L12" s="635"/>
      <c r="M12" s="635"/>
      <c r="N12" s="635"/>
      <c r="O12" s="635"/>
      <c r="P12" s="635"/>
      <c r="Q12" s="636"/>
      <c r="R12" s="637">
        <v>2121100</v>
      </c>
      <c r="S12" s="638"/>
      <c r="T12" s="638"/>
      <c r="U12" s="638"/>
      <c r="V12" s="638"/>
      <c r="W12" s="638"/>
      <c r="X12" s="638"/>
      <c r="Y12" s="639"/>
      <c r="Z12" s="640">
        <v>3.9</v>
      </c>
      <c r="AA12" s="640"/>
      <c r="AB12" s="640"/>
      <c r="AC12" s="640"/>
      <c r="AD12" s="641">
        <v>2121100</v>
      </c>
      <c r="AE12" s="641"/>
      <c r="AF12" s="641"/>
      <c r="AG12" s="641"/>
      <c r="AH12" s="641"/>
      <c r="AI12" s="641"/>
      <c r="AJ12" s="641"/>
      <c r="AK12" s="641"/>
      <c r="AL12" s="642">
        <v>9.1</v>
      </c>
      <c r="AM12" s="643"/>
      <c r="AN12" s="643"/>
      <c r="AO12" s="644"/>
      <c r="AP12" s="634" t="s">
        <v>191</v>
      </c>
      <c r="AQ12" s="635"/>
      <c r="AR12" s="635"/>
      <c r="AS12" s="635"/>
      <c r="AT12" s="635"/>
      <c r="AU12" s="635"/>
      <c r="AV12" s="635"/>
      <c r="AW12" s="635"/>
      <c r="AX12" s="635"/>
      <c r="AY12" s="635"/>
      <c r="AZ12" s="635"/>
      <c r="BA12" s="635"/>
      <c r="BB12" s="635"/>
      <c r="BC12" s="635"/>
      <c r="BD12" s="635"/>
      <c r="BE12" s="635"/>
      <c r="BF12" s="636"/>
      <c r="BG12" s="637">
        <v>6982097</v>
      </c>
      <c r="BH12" s="638"/>
      <c r="BI12" s="638"/>
      <c r="BJ12" s="638"/>
      <c r="BK12" s="638"/>
      <c r="BL12" s="638"/>
      <c r="BM12" s="638"/>
      <c r="BN12" s="639"/>
      <c r="BO12" s="640">
        <v>43.8</v>
      </c>
      <c r="BP12" s="640"/>
      <c r="BQ12" s="640"/>
      <c r="BR12" s="640"/>
      <c r="BS12" s="646" t="s">
        <v>174</v>
      </c>
      <c r="BT12" s="638"/>
      <c r="BU12" s="638"/>
      <c r="BV12" s="638"/>
      <c r="BW12" s="638"/>
      <c r="BX12" s="638"/>
      <c r="BY12" s="638"/>
      <c r="BZ12" s="638"/>
      <c r="CA12" s="638"/>
      <c r="CB12" s="647"/>
      <c r="CD12" s="652" t="s">
        <v>192</v>
      </c>
      <c r="CE12" s="653"/>
      <c r="CF12" s="653"/>
      <c r="CG12" s="653"/>
      <c r="CH12" s="653"/>
      <c r="CI12" s="653"/>
      <c r="CJ12" s="653"/>
      <c r="CK12" s="653"/>
      <c r="CL12" s="653"/>
      <c r="CM12" s="653"/>
      <c r="CN12" s="653"/>
      <c r="CO12" s="653"/>
      <c r="CP12" s="653"/>
      <c r="CQ12" s="654"/>
      <c r="CR12" s="637">
        <v>342812</v>
      </c>
      <c r="CS12" s="638"/>
      <c r="CT12" s="638"/>
      <c r="CU12" s="638"/>
      <c r="CV12" s="638"/>
      <c r="CW12" s="638"/>
      <c r="CX12" s="638"/>
      <c r="CY12" s="639"/>
      <c r="CZ12" s="640">
        <v>0.6</v>
      </c>
      <c r="DA12" s="640"/>
      <c r="DB12" s="640"/>
      <c r="DC12" s="640"/>
      <c r="DD12" s="646">
        <v>127259</v>
      </c>
      <c r="DE12" s="638"/>
      <c r="DF12" s="638"/>
      <c r="DG12" s="638"/>
      <c r="DH12" s="638"/>
      <c r="DI12" s="638"/>
      <c r="DJ12" s="638"/>
      <c r="DK12" s="638"/>
      <c r="DL12" s="638"/>
      <c r="DM12" s="638"/>
      <c r="DN12" s="638"/>
      <c r="DO12" s="638"/>
      <c r="DP12" s="639"/>
      <c r="DQ12" s="646">
        <v>169303</v>
      </c>
      <c r="DR12" s="638"/>
      <c r="DS12" s="638"/>
      <c r="DT12" s="638"/>
      <c r="DU12" s="638"/>
      <c r="DV12" s="638"/>
      <c r="DW12" s="638"/>
      <c r="DX12" s="638"/>
      <c r="DY12" s="638"/>
      <c r="DZ12" s="638"/>
      <c r="EA12" s="638"/>
      <c r="EB12" s="638"/>
      <c r="EC12" s="647"/>
    </row>
    <row r="13" spans="2:143" ht="11.25" customHeight="1">
      <c r="B13" s="634" t="s">
        <v>193</v>
      </c>
      <c r="C13" s="635"/>
      <c r="D13" s="635"/>
      <c r="E13" s="635"/>
      <c r="F13" s="635"/>
      <c r="G13" s="635"/>
      <c r="H13" s="635"/>
      <c r="I13" s="635"/>
      <c r="J13" s="635"/>
      <c r="K13" s="635"/>
      <c r="L13" s="635"/>
      <c r="M13" s="635"/>
      <c r="N13" s="635"/>
      <c r="O13" s="635"/>
      <c r="P13" s="635"/>
      <c r="Q13" s="636"/>
      <c r="R13" s="637" t="s">
        <v>66</v>
      </c>
      <c r="S13" s="638"/>
      <c r="T13" s="638"/>
      <c r="U13" s="638"/>
      <c r="V13" s="638"/>
      <c r="W13" s="638"/>
      <c r="X13" s="638"/>
      <c r="Y13" s="639"/>
      <c r="Z13" s="640" t="s">
        <v>66</v>
      </c>
      <c r="AA13" s="640"/>
      <c r="AB13" s="640"/>
      <c r="AC13" s="640"/>
      <c r="AD13" s="641" t="s">
        <v>66</v>
      </c>
      <c r="AE13" s="641"/>
      <c r="AF13" s="641"/>
      <c r="AG13" s="641"/>
      <c r="AH13" s="641"/>
      <c r="AI13" s="641"/>
      <c r="AJ13" s="641"/>
      <c r="AK13" s="641"/>
      <c r="AL13" s="642" t="s">
        <v>66</v>
      </c>
      <c r="AM13" s="643"/>
      <c r="AN13" s="643"/>
      <c r="AO13" s="644"/>
      <c r="AP13" s="634" t="s">
        <v>194</v>
      </c>
      <c r="AQ13" s="635"/>
      <c r="AR13" s="635"/>
      <c r="AS13" s="635"/>
      <c r="AT13" s="635"/>
      <c r="AU13" s="635"/>
      <c r="AV13" s="635"/>
      <c r="AW13" s="635"/>
      <c r="AX13" s="635"/>
      <c r="AY13" s="635"/>
      <c r="AZ13" s="635"/>
      <c r="BA13" s="635"/>
      <c r="BB13" s="635"/>
      <c r="BC13" s="635"/>
      <c r="BD13" s="635"/>
      <c r="BE13" s="635"/>
      <c r="BF13" s="636"/>
      <c r="BG13" s="637">
        <v>6903003</v>
      </c>
      <c r="BH13" s="638"/>
      <c r="BI13" s="638"/>
      <c r="BJ13" s="638"/>
      <c r="BK13" s="638"/>
      <c r="BL13" s="638"/>
      <c r="BM13" s="638"/>
      <c r="BN13" s="639"/>
      <c r="BO13" s="640">
        <v>43.3</v>
      </c>
      <c r="BP13" s="640"/>
      <c r="BQ13" s="640"/>
      <c r="BR13" s="640"/>
      <c r="BS13" s="646" t="s">
        <v>66</v>
      </c>
      <c r="BT13" s="638"/>
      <c r="BU13" s="638"/>
      <c r="BV13" s="638"/>
      <c r="BW13" s="638"/>
      <c r="BX13" s="638"/>
      <c r="BY13" s="638"/>
      <c r="BZ13" s="638"/>
      <c r="CA13" s="638"/>
      <c r="CB13" s="647"/>
      <c r="CD13" s="652" t="s">
        <v>195</v>
      </c>
      <c r="CE13" s="653"/>
      <c r="CF13" s="653"/>
      <c r="CG13" s="653"/>
      <c r="CH13" s="653"/>
      <c r="CI13" s="653"/>
      <c r="CJ13" s="653"/>
      <c r="CK13" s="653"/>
      <c r="CL13" s="653"/>
      <c r="CM13" s="653"/>
      <c r="CN13" s="653"/>
      <c r="CO13" s="653"/>
      <c r="CP13" s="653"/>
      <c r="CQ13" s="654"/>
      <c r="CR13" s="637">
        <v>7830006</v>
      </c>
      <c r="CS13" s="638"/>
      <c r="CT13" s="638"/>
      <c r="CU13" s="638"/>
      <c r="CV13" s="638"/>
      <c r="CW13" s="638"/>
      <c r="CX13" s="638"/>
      <c r="CY13" s="639"/>
      <c r="CZ13" s="640">
        <v>14.7</v>
      </c>
      <c r="DA13" s="640"/>
      <c r="DB13" s="640"/>
      <c r="DC13" s="640"/>
      <c r="DD13" s="646">
        <v>6120411</v>
      </c>
      <c r="DE13" s="638"/>
      <c r="DF13" s="638"/>
      <c r="DG13" s="638"/>
      <c r="DH13" s="638"/>
      <c r="DI13" s="638"/>
      <c r="DJ13" s="638"/>
      <c r="DK13" s="638"/>
      <c r="DL13" s="638"/>
      <c r="DM13" s="638"/>
      <c r="DN13" s="638"/>
      <c r="DO13" s="638"/>
      <c r="DP13" s="639"/>
      <c r="DQ13" s="646">
        <v>2358046</v>
      </c>
      <c r="DR13" s="638"/>
      <c r="DS13" s="638"/>
      <c r="DT13" s="638"/>
      <c r="DU13" s="638"/>
      <c r="DV13" s="638"/>
      <c r="DW13" s="638"/>
      <c r="DX13" s="638"/>
      <c r="DY13" s="638"/>
      <c r="DZ13" s="638"/>
      <c r="EA13" s="638"/>
      <c r="EB13" s="638"/>
      <c r="EC13" s="647"/>
    </row>
    <row r="14" spans="2:143" ht="11.25" customHeight="1">
      <c r="B14" s="634" t="s">
        <v>196</v>
      </c>
      <c r="C14" s="635"/>
      <c r="D14" s="635"/>
      <c r="E14" s="635"/>
      <c r="F14" s="635"/>
      <c r="G14" s="635"/>
      <c r="H14" s="635"/>
      <c r="I14" s="635"/>
      <c r="J14" s="635"/>
      <c r="K14" s="635"/>
      <c r="L14" s="635"/>
      <c r="M14" s="635"/>
      <c r="N14" s="635"/>
      <c r="O14" s="635"/>
      <c r="P14" s="635"/>
      <c r="Q14" s="636"/>
      <c r="R14" s="637" t="s">
        <v>66</v>
      </c>
      <c r="S14" s="638"/>
      <c r="T14" s="638"/>
      <c r="U14" s="638"/>
      <c r="V14" s="638"/>
      <c r="W14" s="638"/>
      <c r="X14" s="638"/>
      <c r="Y14" s="639"/>
      <c r="Z14" s="640" t="s">
        <v>66</v>
      </c>
      <c r="AA14" s="640"/>
      <c r="AB14" s="640"/>
      <c r="AC14" s="640"/>
      <c r="AD14" s="641" t="s">
        <v>66</v>
      </c>
      <c r="AE14" s="641"/>
      <c r="AF14" s="641"/>
      <c r="AG14" s="641"/>
      <c r="AH14" s="641"/>
      <c r="AI14" s="641"/>
      <c r="AJ14" s="641"/>
      <c r="AK14" s="641"/>
      <c r="AL14" s="642" t="s">
        <v>66</v>
      </c>
      <c r="AM14" s="643"/>
      <c r="AN14" s="643"/>
      <c r="AO14" s="644"/>
      <c r="AP14" s="634" t="s">
        <v>197</v>
      </c>
      <c r="AQ14" s="635"/>
      <c r="AR14" s="635"/>
      <c r="AS14" s="635"/>
      <c r="AT14" s="635"/>
      <c r="AU14" s="635"/>
      <c r="AV14" s="635"/>
      <c r="AW14" s="635"/>
      <c r="AX14" s="635"/>
      <c r="AY14" s="635"/>
      <c r="AZ14" s="635"/>
      <c r="BA14" s="635"/>
      <c r="BB14" s="635"/>
      <c r="BC14" s="635"/>
      <c r="BD14" s="635"/>
      <c r="BE14" s="635"/>
      <c r="BF14" s="636"/>
      <c r="BG14" s="637">
        <v>377883</v>
      </c>
      <c r="BH14" s="638"/>
      <c r="BI14" s="638"/>
      <c r="BJ14" s="638"/>
      <c r="BK14" s="638"/>
      <c r="BL14" s="638"/>
      <c r="BM14" s="638"/>
      <c r="BN14" s="639"/>
      <c r="BO14" s="640">
        <v>2.4</v>
      </c>
      <c r="BP14" s="640"/>
      <c r="BQ14" s="640"/>
      <c r="BR14" s="640"/>
      <c r="BS14" s="646" t="s">
        <v>66</v>
      </c>
      <c r="BT14" s="638"/>
      <c r="BU14" s="638"/>
      <c r="BV14" s="638"/>
      <c r="BW14" s="638"/>
      <c r="BX14" s="638"/>
      <c r="BY14" s="638"/>
      <c r="BZ14" s="638"/>
      <c r="CA14" s="638"/>
      <c r="CB14" s="647"/>
      <c r="CD14" s="652" t="s">
        <v>198</v>
      </c>
      <c r="CE14" s="653"/>
      <c r="CF14" s="653"/>
      <c r="CG14" s="653"/>
      <c r="CH14" s="653"/>
      <c r="CI14" s="653"/>
      <c r="CJ14" s="653"/>
      <c r="CK14" s="653"/>
      <c r="CL14" s="653"/>
      <c r="CM14" s="653"/>
      <c r="CN14" s="653"/>
      <c r="CO14" s="653"/>
      <c r="CP14" s="653"/>
      <c r="CQ14" s="654"/>
      <c r="CR14" s="637">
        <v>854249</v>
      </c>
      <c r="CS14" s="638"/>
      <c r="CT14" s="638"/>
      <c r="CU14" s="638"/>
      <c r="CV14" s="638"/>
      <c r="CW14" s="638"/>
      <c r="CX14" s="638"/>
      <c r="CY14" s="639"/>
      <c r="CZ14" s="640">
        <v>1.6</v>
      </c>
      <c r="DA14" s="640"/>
      <c r="DB14" s="640"/>
      <c r="DC14" s="640"/>
      <c r="DD14" s="646">
        <v>6035</v>
      </c>
      <c r="DE14" s="638"/>
      <c r="DF14" s="638"/>
      <c r="DG14" s="638"/>
      <c r="DH14" s="638"/>
      <c r="DI14" s="638"/>
      <c r="DJ14" s="638"/>
      <c r="DK14" s="638"/>
      <c r="DL14" s="638"/>
      <c r="DM14" s="638"/>
      <c r="DN14" s="638"/>
      <c r="DO14" s="638"/>
      <c r="DP14" s="639"/>
      <c r="DQ14" s="646">
        <v>851786</v>
      </c>
      <c r="DR14" s="638"/>
      <c r="DS14" s="638"/>
      <c r="DT14" s="638"/>
      <c r="DU14" s="638"/>
      <c r="DV14" s="638"/>
      <c r="DW14" s="638"/>
      <c r="DX14" s="638"/>
      <c r="DY14" s="638"/>
      <c r="DZ14" s="638"/>
      <c r="EA14" s="638"/>
      <c r="EB14" s="638"/>
      <c r="EC14" s="647"/>
    </row>
    <row r="15" spans="2:143" ht="11.25" customHeight="1">
      <c r="B15" s="634" t="s">
        <v>199</v>
      </c>
      <c r="C15" s="635"/>
      <c r="D15" s="635"/>
      <c r="E15" s="635"/>
      <c r="F15" s="635"/>
      <c r="G15" s="635"/>
      <c r="H15" s="635"/>
      <c r="I15" s="635"/>
      <c r="J15" s="635"/>
      <c r="K15" s="635"/>
      <c r="L15" s="635"/>
      <c r="M15" s="635"/>
      <c r="N15" s="635"/>
      <c r="O15" s="635"/>
      <c r="P15" s="635"/>
      <c r="Q15" s="636"/>
      <c r="R15" s="637">
        <v>51925</v>
      </c>
      <c r="S15" s="638"/>
      <c r="T15" s="638"/>
      <c r="U15" s="638"/>
      <c r="V15" s="638"/>
      <c r="W15" s="638"/>
      <c r="X15" s="638"/>
      <c r="Y15" s="639"/>
      <c r="Z15" s="640">
        <v>0.1</v>
      </c>
      <c r="AA15" s="640"/>
      <c r="AB15" s="640"/>
      <c r="AC15" s="640"/>
      <c r="AD15" s="641">
        <v>51925</v>
      </c>
      <c r="AE15" s="641"/>
      <c r="AF15" s="641"/>
      <c r="AG15" s="641"/>
      <c r="AH15" s="641"/>
      <c r="AI15" s="641"/>
      <c r="AJ15" s="641"/>
      <c r="AK15" s="641"/>
      <c r="AL15" s="642">
        <v>0.2</v>
      </c>
      <c r="AM15" s="643"/>
      <c r="AN15" s="643"/>
      <c r="AO15" s="644"/>
      <c r="AP15" s="634" t="s">
        <v>200</v>
      </c>
      <c r="AQ15" s="635"/>
      <c r="AR15" s="635"/>
      <c r="AS15" s="635"/>
      <c r="AT15" s="635"/>
      <c r="AU15" s="635"/>
      <c r="AV15" s="635"/>
      <c r="AW15" s="635"/>
      <c r="AX15" s="635"/>
      <c r="AY15" s="635"/>
      <c r="AZ15" s="635"/>
      <c r="BA15" s="635"/>
      <c r="BB15" s="635"/>
      <c r="BC15" s="635"/>
      <c r="BD15" s="635"/>
      <c r="BE15" s="635"/>
      <c r="BF15" s="636"/>
      <c r="BG15" s="637">
        <v>2202736</v>
      </c>
      <c r="BH15" s="638"/>
      <c r="BI15" s="638"/>
      <c r="BJ15" s="638"/>
      <c r="BK15" s="638"/>
      <c r="BL15" s="638"/>
      <c r="BM15" s="638"/>
      <c r="BN15" s="639"/>
      <c r="BO15" s="640">
        <v>13.8</v>
      </c>
      <c r="BP15" s="640"/>
      <c r="BQ15" s="640"/>
      <c r="BR15" s="640"/>
      <c r="BS15" s="646" t="s">
        <v>66</v>
      </c>
      <c r="BT15" s="638"/>
      <c r="BU15" s="638"/>
      <c r="BV15" s="638"/>
      <c r="BW15" s="638"/>
      <c r="BX15" s="638"/>
      <c r="BY15" s="638"/>
      <c r="BZ15" s="638"/>
      <c r="CA15" s="638"/>
      <c r="CB15" s="647"/>
      <c r="CD15" s="652" t="s">
        <v>201</v>
      </c>
      <c r="CE15" s="653"/>
      <c r="CF15" s="653"/>
      <c r="CG15" s="653"/>
      <c r="CH15" s="653"/>
      <c r="CI15" s="653"/>
      <c r="CJ15" s="653"/>
      <c r="CK15" s="653"/>
      <c r="CL15" s="653"/>
      <c r="CM15" s="653"/>
      <c r="CN15" s="653"/>
      <c r="CO15" s="653"/>
      <c r="CP15" s="653"/>
      <c r="CQ15" s="654"/>
      <c r="CR15" s="637">
        <v>4965342</v>
      </c>
      <c r="CS15" s="638"/>
      <c r="CT15" s="638"/>
      <c r="CU15" s="638"/>
      <c r="CV15" s="638"/>
      <c r="CW15" s="638"/>
      <c r="CX15" s="638"/>
      <c r="CY15" s="639"/>
      <c r="CZ15" s="640">
        <v>9.3000000000000007</v>
      </c>
      <c r="DA15" s="640"/>
      <c r="DB15" s="640"/>
      <c r="DC15" s="640"/>
      <c r="DD15" s="646">
        <v>1210747</v>
      </c>
      <c r="DE15" s="638"/>
      <c r="DF15" s="638"/>
      <c r="DG15" s="638"/>
      <c r="DH15" s="638"/>
      <c r="DI15" s="638"/>
      <c r="DJ15" s="638"/>
      <c r="DK15" s="638"/>
      <c r="DL15" s="638"/>
      <c r="DM15" s="638"/>
      <c r="DN15" s="638"/>
      <c r="DO15" s="638"/>
      <c r="DP15" s="639"/>
      <c r="DQ15" s="646">
        <v>3496244</v>
      </c>
      <c r="DR15" s="638"/>
      <c r="DS15" s="638"/>
      <c r="DT15" s="638"/>
      <c r="DU15" s="638"/>
      <c r="DV15" s="638"/>
      <c r="DW15" s="638"/>
      <c r="DX15" s="638"/>
      <c r="DY15" s="638"/>
      <c r="DZ15" s="638"/>
      <c r="EA15" s="638"/>
      <c r="EB15" s="638"/>
      <c r="EC15" s="647"/>
    </row>
    <row r="16" spans="2:143" ht="11.25" customHeight="1">
      <c r="B16" s="634" t="s">
        <v>202</v>
      </c>
      <c r="C16" s="635"/>
      <c r="D16" s="635"/>
      <c r="E16" s="635"/>
      <c r="F16" s="635"/>
      <c r="G16" s="635"/>
      <c r="H16" s="635"/>
      <c r="I16" s="635"/>
      <c r="J16" s="635"/>
      <c r="K16" s="635"/>
      <c r="L16" s="635"/>
      <c r="M16" s="635"/>
      <c r="N16" s="635"/>
      <c r="O16" s="635"/>
      <c r="P16" s="635"/>
      <c r="Q16" s="636"/>
      <c r="R16" s="637" t="s">
        <v>66</v>
      </c>
      <c r="S16" s="638"/>
      <c r="T16" s="638"/>
      <c r="U16" s="638"/>
      <c r="V16" s="638"/>
      <c r="W16" s="638"/>
      <c r="X16" s="638"/>
      <c r="Y16" s="639"/>
      <c r="Z16" s="640" t="s">
        <v>66</v>
      </c>
      <c r="AA16" s="640"/>
      <c r="AB16" s="640"/>
      <c r="AC16" s="640"/>
      <c r="AD16" s="641" t="s">
        <v>66</v>
      </c>
      <c r="AE16" s="641"/>
      <c r="AF16" s="641"/>
      <c r="AG16" s="641"/>
      <c r="AH16" s="641"/>
      <c r="AI16" s="641"/>
      <c r="AJ16" s="641"/>
      <c r="AK16" s="641"/>
      <c r="AL16" s="642" t="s">
        <v>115</v>
      </c>
      <c r="AM16" s="643"/>
      <c r="AN16" s="643"/>
      <c r="AO16" s="644"/>
      <c r="AP16" s="634" t="s">
        <v>203</v>
      </c>
      <c r="AQ16" s="635"/>
      <c r="AR16" s="635"/>
      <c r="AS16" s="635"/>
      <c r="AT16" s="635"/>
      <c r="AU16" s="635"/>
      <c r="AV16" s="635"/>
      <c r="AW16" s="635"/>
      <c r="AX16" s="635"/>
      <c r="AY16" s="635"/>
      <c r="AZ16" s="635"/>
      <c r="BA16" s="635"/>
      <c r="BB16" s="635"/>
      <c r="BC16" s="635"/>
      <c r="BD16" s="635"/>
      <c r="BE16" s="635"/>
      <c r="BF16" s="636"/>
      <c r="BG16" s="637" t="s">
        <v>66</v>
      </c>
      <c r="BH16" s="638"/>
      <c r="BI16" s="638"/>
      <c r="BJ16" s="638"/>
      <c r="BK16" s="638"/>
      <c r="BL16" s="638"/>
      <c r="BM16" s="638"/>
      <c r="BN16" s="639"/>
      <c r="BO16" s="640" t="s">
        <v>66</v>
      </c>
      <c r="BP16" s="640"/>
      <c r="BQ16" s="640"/>
      <c r="BR16" s="640"/>
      <c r="BS16" s="646" t="s">
        <v>66</v>
      </c>
      <c r="BT16" s="638"/>
      <c r="BU16" s="638"/>
      <c r="BV16" s="638"/>
      <c r="BW16" s="638"/>
      <c r="BX16" s="638"/>
      <c r="BY16" s="638"/>
      <c r="BZ16" s="638"/>
      <c r="CA16" s="638"/>
      <c r="CB16" s="647"/>
      <c r="CD16" s="652" t="s">
        <v>204</v>
      </c>
      <c r="CE16" s="653"/>
      <c r="CF16" s="653"/>
      <c r="CG16" s="653"/>
      <c r="CH16" s="653"/>
      <c r="CI16" s="653"/>
      <c r="CJ16" s="653"/>
      <c r="CK16" s="653"/>
      <c r="CL16" s="653"/>
      <c r="CM16" s="653"/>
      <c r="CN16" s="653"/>
      <c r="CO16" s="653"/>
      <c r="CP16" s="653"/>
      <c r="CQ16" s="654"/>
      <c r="CR16" s="637" t="s">
        <v>66</v>
      </c>
      <c r="CS16" s="638"/>
      <c r="CT16" s="638"/>
      <c r="CU16" s="638"/>
      <c r="CV16" s="638"/>
      <c r="CW16" s="638"/>
      <c r="CX16" s="638"/>
      <c r="CY16" s="639"/>
      <c r="CZ16" s="640" t="s">
        <v>66</v>
      </c>
      <c r="DA16" s="640"/>
      <c r="DB16" s="640"/>
      <c r="DC16" s="640"/>
      <c r="DD16" s="646" t="s">
        <v>174</v>
      </c>
      <c r="DE16" s="638"/>
      <c r="DF16" s="638"/>
      <c r="DG16" s="638"/>
      <c r="DH16" s="638"/>
      <c r="DI16" s="638"/>
      <c r="DJ16" s="638"/>
      <c r="DK16" s="638"/>
      <c r="DL16" s="638"/>
      <c r="DM16" s="638"/>
      <c r="DN16" s="638"/>
      <c r="DO16" s="638"/>
      <c r="DP16" s="639"/>
      <c r="DQ16" s="646" t="s">
        <v>174</v>
      </c>
      <c r="DR16" s="638"/>
      <c r="DS16" s="638"/>
      <c r="DT16" s="638"/>
      <c r="DU16" s="638"/>
      <c r="DV16" s="638"/>
      <c r="DW16" s="638"/>
      <c r="DX16" s="638"/>
      <c r="DY16" s="638"/>
      <c r="DZ16" s="638"/>
      <c r="EA16" s="638"/>
      <c r="EB16" s="638"/>
      <c r="EC16" s="647"/>
    </row>
    <row r="17" spans="2:133" ht="11.25" customHeight="1">
      <c r="B17" s="634" t="s">
        <v>205</v>
      </c>
      <c r="C17" s="635"/>
      <c r="D17" s="635"/>
      <c r="E17" s="635"/>
      <c r="F17" s="635"/>
      <c r="G17" s="635"/>
      <c r="H17" s="635"/>
      <c r="I17" s="635"/>
      <c r="J17" s="635"/>
      <c r="K17" s="635"/>
      <c r="L17" s="635"/>
      <c r="M17" s="635"/>
      <c r="N17" s="635"/>
      <c r="O17" s="635"/>
      <c r="P17" s="635"/>
      <c r="Q17" s="636"/>
      <c r="R17" s="637">
        <v>44533</v>
      </c>
      <c r="S17" s="638"/>
      <c r="T17" s="638"/>
      <c r="U17" s="638"/>
      <c r="V17" s="638"/>
      <c r="W17" s="638"/>
      <c r="X17" s="638"/>
      <c r="Y17" s="639"/>
      <c r="Z17" s="640">
        <v>0.1</v>
      </c>
      <c r="AA17" s="640"/>
      <c r="AB17" s="640"/>
      <c r="AC17" s="640"/>
      <c r="AD17" s="641">
        <v>44533</v>
      </c>
      <c r="AE17" s="641"/>
      <c r="AF17" s="641"/>
      <c r="AG17" s="641"/>
      <c r="AH17" s="641"/>
      <c r="AI17" s="641"/>
      <c r="AJ17" s="641"/>
      <c r="AK17" s="641"/>
      <c r="AL17" s="642">
        <v>0.2</v>
      </c>
      <c r="AM17" s="643"/>
      <c r="AN17" s="643"/>
      <c r="AO17" s="644"/>
      <c r="AP17" s="634" t="s">
        <v>206</v>
      </c>
      <c r="AQ17" s="635"/>
      <c r="AR17" s="635"/>
      <c r="AS17" s="635"/>
      <c r="AT17" s="635"/>
      <c r="AU17" s="635"/>
      <c r="AV17" s="635"/>
      <c r="AW17" s="635"/>
      <c r="AX17" s="635"/>
      <c r="AY17" s="635"/>
      <c r="AZ17" s="635"/>
      <c r="BA17" s="635"/>
      <c r="BB17" s="635"/>
      <c r="BC17" s="635"/>
      <c r="BD17" s="635"/>
      <c r="BE17" s="635"/>
      <c r="BF17" s="636"/>
      <c r="BG17" s="637" t="s">
        <v>66</v>
      </c>
      <c r="BH17" s="638"/>
      <c r="BI17" s="638"/>
      <c r="BJ17" s="638"/>
      <c r="BK17" s="638"/>
      <c r="BL17" s="638"/>
      <c r="BM17" s="638"/>
      <c r="BN17" s="639"/>
      <c r="BO17" s="640" t="s">
        <v>174</v>
      </c>
      <c r="BP17" s="640"/>
      <c r="BQ17" s="640"/>
      <c r="BR17" s="640"/>
      <c r="BS17" s="646" t="s">
        <v>66</v>
      </c>
      <c r="BT17" s="638"/>
      <c r="BU17" s="638"/>
      <c r="BV17" s="638"/>
      <c r="BW17" s="638"/>
      <c r="BX17" s="638"/>
      <c r="BY17" s="638"/>
      <c r="BZ17" s="638"/>
      <c r="CA17" s="638"/>
      <c r="CB17" s="647"/>
      <c r="CD17" s="652" t="s">
        <v>207</v>
      </c>
      <c r="CE17" s="653"/>
      <c r="CF17" s="653"/>
      <c r="CG17" s="653"/>
      <c r="CH17" s="653"/>
      <c r="CI17" s="653"/>
      <c r="CJ17" s="653"/>
      <c r="CK17" s="653"/>
      <c r="CL17" s="653"/>
      <c r="CM17" s="653"/>
      <c r="CN17" s="653"/>
      <c r="CO17" s="653"/>
      <c r="CP17" s="653"/>
      <c r="CQ17" s="654"/>
      <c r="CR17" s="637">
        <v>3111144</v>
      </c>
      <c r="CS17" s="638"/>
      <c r="CT17" s="638"/>
      <c r="CU17" s="638"/>
      <c r="CV17" s="638"/>
      <c r="CW17" s="638"/>
      <c r="CX17" s="638"/>
      <c r="CY17" s="639"/>
      <c r="CZ17" s="640">
        <v>5.8</v>
      </c>
      <c r="DA17" s="640"/>
      <c r="DB17" s="640"/>
      <c r="DC17" s="640"/>
      <c r="DD17" s="646" t="s">
        <v>66</v>
      </c>
      <c r="DE17" s="638"/>
      <c r="DF17" s="638"/>
      <c r="DG17" s="638"/>
      <c r="DH17" s="638"/>
      <c r="DI17" s="638"/>
      <c r="DJ17" s="638"/>
      <c r="DK17" s="638"/>
      <c r="DL17" s="638"/>
      <c r="DM17" s="638"/>
      <c r="DN17" s="638"/>
      <c r="DO17" s="638"/>
      <c r="DP17" s="639"/>
      <c r="DQ17" s="646">
        <v>3059464</v>
      </c>
      <c r="DR17" s="638"/>
      <c r="DS17" s="638"/>
      <c r="DT17" s="638"/>
      <c r="DU17" s="638"/>
      <c r="DV17" s="638"/>
      <c r="DW17" s="638"/>
      <c r="DX17" s="638"/>
      <c r="DY17" s="638"/>
      <c r="DZ17" s="638"/>
      <c r="EA17" s="638"/>
      <c r="EB17" s="638"/>
      <c r="EC17" s="647"/>
    </row>
    <row r="18" spans="2:133" ht="11.25" customHeight="1">
      <c r="B18" s="634" t="s">
        <v>208</v>
      </c>
      <c r="C18" s="635"/>
      <c r="D18" s="635"/>
      <c r="E18" s="635"/>
      <c r="F18" s="635"/>
      <c r="G18" s="635"/>
      <c r="H18" s="635"/>
      <c r="I18" s="635"/>
      <c r="J18" s="635"/>
      <c r="K18" s="635"/>
      <c r="L18" s="635"/>
      <c r="M18" s="635"/>
      <c r="N18" s="635"/>
      <c r="O18" s="635"/>
      <c r="P18" s="635"/>
      <c r="Q18" s="636"/>
      <c r="R18" s="637">
        <v>4895516</v>
      </c>
      <c r="S18" s="638"/>
      <c r="T18" s="638"/>
      <c r="U18" s="638"/>
      <c r="V18" s="638"/>
      <c r="W18" s="638"/>
      <c r="X18" s="638"/>
      <c r="Y18" s="639"/>
      <c r="Z18" s="640">
        <v>8.9</v>
      </c>
      <c r="AA18" s="640"/>
      <c r="AB18" s="640"/>
      <c r="AC18" s="640"/>
      <c r="AD18" s="641">
        <v>4373136</v>
      </c>
      <c r="AE18" s="641"/>
      <c r="AF18" s="641"/>
      <c r="AG18" s="641"/>
      <c r="AH18" s="641"/>
      <c r="AI18" s="641"/>
      <c r="AJ18" s="641"/>
      <c r="AK18" s="641"/>
      <c r="AL18" s="642">
        <v>18.8</v>
      </c>
      <c r="AM18" s="643"/>
      <c r="AN18" s="643"/>
      <c r="AO18" s="644"/>
      <c r="AP18" s="634" t="s">
        <v>209</v>
      </c>
      <c r="AQ18" s="635"/>
      <c r="AR18" s="635"/>
      <c r="AS18" s="635"/>
      <c r="AT18" s="635"/>
      <c r="AU18" s="635"/>
      <c r="AV18" s="635"/>
      <c r="AW18" s="635"/>
      <c r="AX18" s="635"/>
      <c r="AY18" s="635"/>
      <c r="AZ18" s="635"/>
      <c r="BA18" s="635"/>
      <c r="BB18" s="635"/>
      <c r="BC18" s="635"/>
      <c r="BD18" s="635"/>
      <c r="BE18" s="635"/>
      <c r="BF18" s="636"/>
      <c r="BG18" s="637" t="s">
        <v>66</v>
      </c>
      <c r="BH18" s="638"/>
      <c r="BI18" s="638"/>
      <c r="BJ18" s="638"/>
      <c r="BK18" s="638"/>
      <c r="BL18" s="638"/>
      <c r="BM18" s="638"/>
      <c r="BN18" s="639"/>
      <c r="BO18" s="640" t="s">
        <v>174</v>
      </c>
      <c r="BP18" s="640"/>
      <c r="BQ18" s="640"/>
      <c r="BR18" s="640"/>
      <c r="BS18" s="646" t="s">
        <v>66</v>
      </c>
      <c r="BT18" s="638"/>
      <c r="BU18" s="638"/>
      <c r="BV18" s="638"/>
      <c r="BW18" s="638"/>
      <c r="BX18" s="638"/>
      <c r="BY18" s="638"/>
      <c r="BZ18" s="638"/>
      <c r="CA18" s="638"/>
      <c r="CB18" s="647"/>
      <c r="CD18" s="652" t="s">
        <v>210</v>
      </c>
      <c r="CE18" s="653"/>
      <c r="CF18" s="653"/>
      <c r="CG18" s="653"/>
      <c r="CH18" s="653"/>
      <c r="CI18" s="653"/>
      <c r="CJ18" s="653"/>
      <c r="CK18" s="653"/>
      <c r="CL18" s="653"/>
      <c r="CM18" s="653"/>
      <c r="CN18" s="653"/>
      <c r="CO18" s="653"/>
      <c r="CP18" s="653"/>
      <c r="CQ18" s="654"/>
      <c r="CR18" s="637" t="s">
        <v>174</v>
      </c>
      <c r="CS18" s="638"/>
      <c r="CT18" s="638"/>
      <c r="CU18" s="638"/>
      <c r="CV18" s="638"/>
      <c r="CW18" s="638"/>
      <c r="CX18" s="638"/>
      <c r="CY18" s="639"/>
      <c r="CZ18" s="640" t="s">
        <v>66</v>
      </c>
      <c r="DA18" s="640"/>
      <c r="DB18" s="640"/>
      <c r="DC18" s="640"/>
      <c r="DD18" s="646" t="s">
        <v>66</v>
      </c>
      <c r="DE18" s="638"/>
      <c r="DF18" s="638"/>
      <c r="DG18" s="638"/>
      <c r="DH18" s="638"/>
      <c r="DI18" s="638"/>
      <c r="DJ18" s="638"/>
      <c r="DK18" s="638"/>
      <c r="DL18" s="638"/>
      <c r="DM18" s="638"/>
      <c r="DN18" s="638"/>
      <c r="DO18" s="638"/>
      <c r="DP18" s="639"/>
      <c r="DQ18" s="646" t="s">
        <v>174</v>
      </c>
      <c r="DR18" s="638"/>
      <c r="DS18" s="638"/>
      <c r="DT18" s="638"/>
      <c r="DU18" s="638"/>
      <c r="DV18" s="638"/>
      <c r="DW18" s="638"/>
      <c r="DX18" s="638"/>
      <c r="DY18" s="638"/>
      <c r="DZ18" s="638"/>
      <c r="EA18" s="638"/>
      <c r="EB18" s="638"/>
      <c r="EC18" s="647"/>
    </row>
    <row r="19" spans="2:133" ht="11.25" customHeight="1">
      <c r="B19" s="634" t="s">
        <v>211</v>
      </c>
      <c r="C19" s="635"/>
      <c r="D19" s="635"/>
      <c r="E19" s="635"/>
      <c r="F19" s="635"/>
      <c r="G19" s="635"/>
      <c r="H19" s="635"/>
      <c r="I19" s="635"/>
      <c r="J19" s="635"/>
      <c r="K19" s="635"/>
      <c r="L19" s="635"/>
      <c r="M19" s="635"/>
      <c r="N19" s="635"/>
      <c r="O19" s="635"/>
      <c r="P19" s="635"/>
      <c r="Q19" s="636"/>
      <c r="R19" s="637">
        <v>4373136</v>
      </c>
      <c r="S19" s="638"/>
      <c r="T19" s="638"/>
      <c r="U19" s="638"/>
      <c r="V19" s="638"/>
      <c r="W19" s="638"/>
      <c r="X19" s="638"/>
      <c r="Y19" s="639"/>
      <c r="Z19" s="640">
        <v>8</v>
      </c>
      <c r="AA19" s="640"/>
      <c r="AB19" s="640"/>
      <c r="AC19" s="640"/>
      <c r="AD19" s="641">
        <v>4373136</v>
      </c>
      <c r="AE19" s="641"/>
      <c r="AF19" s="641"/>
      <c r="AG19" s="641"/>
      <c r="AH19" s="641"/>
      <c r="AI19" s="641"/>
      <c r="AJ19" s="641"/>
      <c r="AK19" s="641"/>
      <c r="AL19" s="642">
        <v>18.8</v>
      </c>
      <c r="AM19" s="643"/>
      <c r="AN19" s="643"/>
      <c r="AO19" s="644"/>
      <c r="AP19" s="634" t="s">
        <v>212</v>
      </c>
      <c r="AQ19" s="635"/>
      <c r="AR19" s="635"/>
      <c r="AS19" s="635"/>
      <c r="AT19" s="635"/>
      <c r="AU19" s="635"/>
      <c r="AV19" s="635"/>
      <c r="AW19" s="635"/>
      <c r="AX19" s="635"/>
      <c r="AY19" s="635"/>
      <c r="AZ19" s="635"/>
      <c r="BA19" s="635"/>
      <c r="BB19" s="635"/>
      <c r="BC19" s="635"/>
      <c r="BD19" s="635"/>
      <c r="BE19" s="635"/>
      <c r="BF19" s="636"/>
      <c r="BG19" s="637">
        <v>8358</v>
      </c>
      <c r="BH19" s="638"/>
      <c r="BI19" s="638"/>
      <c r="BJ19" s="638"/>
      <c r="BK19" s="638"/>
      <c r="BL19" s="638"/>
      <c r="BM19" s="638"/>
      <c r="BN19" s="639"/>
      <c r="BO19" s="640">
        <v>0.1</v>
      </c>
      <c r="BP19" s="640"/>
      <c r="BQ19" s="640"/>
      <c r="BR19" s="640"/>
      <c r="BS19" s="646" t="s">
        <v>174</v>
      </c>
      <c r="BT19" s="638"/>
      <c r="BU19" s="638"/>
      <c r="BV19" s="638"/>
      <c r="BW19" s="638"/>
      <c r="BX19" s="638"/>
      <c r="BY19" s="638"/>
      <c r="BZ19" s="638"/>
      <c r="CA19" s="638"/>
      <c r="CB19" s="647"/>
      <c r="CD19" s="652" t="s">
        <v>213</v>
      </c>
      <c r="CE19" s="653"/>
      <c r="CF19" s="653"/>
      <c r="CG19" s="653"/>
      <c r="CH19" s="653"/>
      <c r="CI19" s="653"/>
      <c r="CJ19" s="653"/>
      <c r="CK19" s="653"/>
      <c r="CL19" s="653"/>
      <c r="CM19" s="653"/>
      <c r="CN19" s="653"/>
      <c r="CO19" s="653"/>
      <c r="CP19" s="653"/>
      <c r="CQ19" s="654"/>
      <c r="CR19" s="637" t="s">
        <v>66</v>
      </c>
      <c r="CS19" s="638"/>
      <c r="CT19" s="638"/>
      <c r="CU19" s="638"/>
      <c r="CV19" s="638"/>
      <c r="CW19" s="638"/>
      <c r="CX19" s="638"/>
      <c r="CY19" s="639"/>
      <c r="CZ19" s="640" t="s">
        <v>174</v>
      </c>
      <c r="DA19" s="640"/>
      <c r="DB19" s="640"/>
      <c r="DC19" s="640"/>
      <c r="DD19" s="646" t="s">
        <v>66</v>
      </c>
      <c r="DE19" s="638"/>
      <c r="DF19" s="638"/>
      <c r="DG19" s="638"/>
      <c r="DH19" s="638"/>
      <c r="DI19" s="638"/>
      <c r="DJ19" s="638"/>
      <c r="DK19" s="638"/>
      <c r="DL19" s="638"/>
      <c r="DM19" s="638"/>
      <c r="DN19" s="638"/>
      <c r="DO19" s="638"/>
      <c r="DP19" s="639"/>
      <c r="DQ19" s="646" t="s">
        <v>174</v>
      </c>
      <c r="DR19" s="638"/>
      <c r="DS19" s="638"/>
      <c r="DT19" s="638"/>
      <c r="DU19" s="638"/>
      <c r="DV19" s="638"/>
      <c r="DW19" s="638"/>
      <c r="DX19" s="638"/>
      <c r="DY19" s="638"/>
      <c r="DZ19" s="638"/>
      <c r="EA19" s="638"/>
      <c r="EB19" s="638"/>
      <c r="EC19" s="647"/>
    </row>
    <row r="20" spans="2:133" ht="11.25" customHeight="1">
      <c r="B20" s="634" t="s">
        <v>214</v>
      </c>
      <c r="C20" s="635"/>
      <c r="D20" s="635"/>
      <c r="E20" s="635"/>
      <c r="F20" s="635"/>
      <c r="G20" s="635"/>
      <c r="H20" s="635"/>
      <c r="I20" s="635"/>
      <c r="J20" s="635"/>
      <c r="K20" s="635"/>
      <c r="L20" s="635"/>
      <c r="M20" s="635"/>
      <c r="N20" s="635"/>
      <c r="O20" s="635"/>
      <c r="P20" s="635"/>
      <c r="Q20" s="636"/>
      <c r="R20" s="637">
        <v>522380</v>
      </c>
      <c r="S20" s="638"/>
      <c r="T20" s="638"/>
      <c r="U20" s="638"/>
      <c r="V20" s="638"/>
      <c r="W20" s="638"/>
      <c r="X20" s="638"/>
      <c r="Y20" s="639"/>
      <c r="Z20" s="640">
        <v>1</v>
      </c>
      <c r="AA20" s="640"/>
      <c r="AB20" s="640"/>
      <c r="AC20" s="640"/>
      <c r="AD20" s="641" t="s">
        <v>172</v>
      </c>
      <c r="AE20" s="641"/>
      <c r="AF20" s="641"/>
      <c r="AG20" s="641"/>
      <c r="AH20" s="641"/>
      <c r="AI20" s="641"/>
      <c r="AJ20" s="641"/>
      <c r="AK20" s="641"/>
      <c r="AL20" s="642" t="s">
        <v>174</v>
      </c>
      <c r="AM20" s="643"/>
      <c r="AN20" s="643"/>
      <c r="AO20" s="644"/>
      <c r="AP20" s="634" t="s">
        <v>215</v>
      </c>
      <c r="AQ20" s="635"/>
      <c r="AR20" s="635"/>
      <c r="AS20" s="635"/>
      <c r="AT20" s="635"/>
      <c r="AU20" s="635"/>
      <c r="AV20" s="635"/>
      <c r="AW20" s="635"/>
      <c r="AX20" s="635"/>
      <c r="AY20" s="635"/>
      <c r="AZ20" s="635"/>
      <c r="BA20" s="635"/>
      <c r="BB20" s="635"/>
      <c r="BC20" s="635"/>
      <c r="BD20" s="635"/>
      <c r="BE20" s="635"/>
      <c r="BF20" s="636"/>
      <c r="BG20" s="637">
        <v>8358</v>
      </c>
      <c r="BH20" s="638"/>
      <c r="BI20" s="638"/>
      <c r="BJ20" s="638"/>
      <c r="BK20" s="638"/>
      <c r="BL20" s="638"/>
      <c r="BM20" s="638"/>
      <c r="BN20" s="639"/>
      <c r="BO20" s="640">
        <v>0.1</v>
      </c>
      <c r="BP20" s="640"/>
      <c r="BQ20" s="640"/>
      <c r="BR20" s="640"/>
      <c r="BS20" s="646" t="s">
        <v>174</v>
      </c>
      <c r="BT20" s="638"/>
      <c r="BU20" s="638"/>
      <c r="BV20" s="638"/>
      <c r="BW20" s="638"/>
      <c r="BX20" s="638"/>
      <c r="BY20" s="638"/>
      <c r="BZ20" s="638"/>
      <c r="CA20" s="638"/>
      <c r="CB20" s="647"/>
      <c r="CD20" s="652" t="s">
        <v>216</v>
      </c>
      <c r="CE20" s="653"/>
      <c r="CF20" s="653"/>
      <c r="CG20" s="653"/>
      <c r="CH20" s="653"/>
      <c r="CI20" s="653"/>
      <c r="CJ20" s="653"/>
      <c r="CK20" s="653"/>
      <c r="CL20" s="653"/>
      <c r="CM20" s="653"/>
      <c r="CN20" s="653"/>
      <c r="CO20" s="653"/>
      <c r="CP20" s="653"/>
      <c r="CQ20" s="654"/>
      <c r="CR20" s="637">
        <v>53324606</v>
      </c>
      <c r="CS20" s="638"/>
      <c r="CT20" s="638"/>
      <c r="CU20" s="638"/>
      <c r="CV20" s="638"/>
      <c r="CW20" s="638"/>
      <c r="CX20" s="638"/>
      <c r="CY20" s="639"/>
      <c r="CZ20" s="640">
        <v>100</v>
      </c>
      <c r="DA20" s="640"/>
      <c r="DB20" s="640"/>
      <c r="DC20" s="640"/>
      <c r="DD20" s="646">
        <v>10483040</v>
      </c>
      <c r="DE20" s="638"/>
      <c r="DF20" s="638"/>
      <c r="DG20" s="638"/>
      <c r="DH20" s="638"/>
      <c r="DI20" s="638"/>
      <c r="DJ20" s="638"/>
      <c r="DK20" s="638"/>
      <c r="DL20" s="638"/>
      <c r="DM20" s="638"/>
      <c r="DN20" s="638"/>
      <c r="DO20" s="638"/>
      <c r="DP20" s="639"/>
      <c r="DQ20" s="646">
        <v>25362330</v>
      </c>
      <c r="DR20" s="638"/>
      <c r="DS20" s="638"/>
      <c r="DT20" s="638"/>
      <c r="DU20" s="638"/>
      <c r="DV20" s="638"/>
      <c r="DW20" s="638"/>
      <c r="DX20" s="638"/>
      <c r="DY20" s="638"/>
      <c r="DZ20" s="638"/>
      <c r="EA20" s="638"/>
      <c r="EB20" s="638"/>
      <c r="EC20" s="647"/>
    </row>
    <row r="21" spans="2:133" ht="11.25" customHeight="1">
      <c r="B21" s="634" t="s">
        <v>217</v>
      </c>
      <c r="C21" s="635"/>
      <c r="D21" s="635"/>
      <c r="E21" s="635"/>
      <c r="F21" s="635"/>
      <c r="G21" s="635"/>
      <c r="H21" s="635"/>
      <c r="I21" s="635"/>
      <c r="J21" s="635"/>
      <c r="K21" s="635"/>
      <c r="L21" s="635"/>
      <c r="M21" s="635"/>
      <c r="N21" s="635"/>
      <c r="O21" s="635"/>
      <c r="P21" s="635"/>
      <c r="Q21" s="636"/>
      <c r="R21" s="637" t="s">
        <v>174</v>
      </c>
      <c r="S21" s="638"/>
      <c r="T21" s="638"/>
      <c r="U21" s="638"/>
      <c r="V21" s="638"/>
      <c r="W21" s="638"/>
      <c r="X21" s="638"/>
      <c r="Y21" s="639"/>
      <c r="Z21" s="640" t="s">
        <v>66</v>
      </c>
      <c r="AA21" s="640"/>
      <c r="AB21" s="640"/>
      <c r="AC21" s="640"/>
      <c r="AD21" s="641" t="s">
        <v>174</v>
      </c>
      <c r="AE21" s="641"/>
      <c r="AF21" s="641"/>
      <c r="AG21" s="641"/>
      <c r="AH21" s="641"/>
      <c r="AI21" s="641"/>
      <c r="AJ21" s="641"/>
      <c r="AK21" s="641"/>
      <c r="AL21" s="642" t="s">
        <v>66</v>
      </c>
      <c r="AM21" s="643"/>
      <c r="AN21" s="643"/>
      <c r="AO21" s="644"/>
      <c r="AP21" s="655" t="s">
        <v>218</v>
      </c>
      <c r="AQ21" s="656"/>
      <c r="AR21" s="656"/>
      <c r="AS21" s="656"/>
      <c r="AT21" s="656"/>
      <c r="AU21" s="656"/>
      <c r="AV21" s="656"/>
      <c r="AW21" s="656"/>
      <c r="AX21" s="656"/>
      <c r="AY21" s="656"/>
      <c r="AZ21" s="656"/>
      <c r="BA21" s="656"/>
      <c r="BB21" s="656"/>
      <c r="BC21" s="656"/>
      <c r="BD21" s="656"/>
      <c r="BE21" s="656"/>
      <c r="BF21" s="657"/>
      <c r="BG21" s="637">
        <v>8358</v>
      </c>
      <c r="BH21" s="638"/>
      <c r="BI21" s="638"/>
      <c r="BJ21" s="638"/>
      <c r="BK21" s="638"/>
      <c r="BL21" s="638"/>
      <c r="BM21" s="638"/>
      <c r="BN21" s="639"/>
      <c r="BO21" s="640">
        <v>0.1</v>
      </c>
      <c r="BP21" s="640"/>
      <c r="BQ21" s="640"/>
      <c r="BR21" s="640"/>
      <c r="BS21" s="646" t="s">
        <v>115</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c r="B22" s="634" t="s">
        <v>219</v>
      </c>
      <c r="C22" s="635"/>
      <c r="D22" s="635"/>
      <c r="E22" s="635"/>
      <c r="F22" s="635"/>
      <c r="G22" s="635"/>
      <c r="H22" s="635"/>
      <c r="I22" s="635"/>
      <c r="J22" s="635"/>
      <c r="K22" s="635"/>
      <c r="L22" s="635"/>
      <c r="M22" s="635"/>
      <c r="N22" s="635"/>
      <c r="O22" s="635"/>
      <c r="P22" s="635"/>
      <c r="Q22" s="636"/>
      <c r="R22" s="637">
        <v>23260616</v>
      </c>
      <c r="S22" s="638"/>
      <c r="T22" s="638"/>
      <c r="U22" s="638"/>
      <c r="V22" s="638"/>
      <c r="W22" s="638"/>
      <c r="X22" s="638"/>
      <c r="Y22" s="639"/>
      <c r="Z22" s="640">
        <v>42.4</v>
      </c>
      <c r="AA22" s="640"/>
      <c r="AB22" s="640"/>
      <c r="AC22" s="640"/>
      <c r="AD22" s="641">
        <v>22738236</v>
      </c>
      <c r="AE22" s="641"/>
      <c r="AF22" s="641"/>
      <c r="AG22" s="641"/>
      <c r="AH22" s="641"/>
      <c r="AI22" s="641"/>
      <c r="AJ22" s="641"/>
      <c r="AK22" s="641"/>
      <c r="AL22" s="642">
        <v>97.7</v>
      </c>
      <c r="AM22" s="643"/>
      <c r="AN22" s="643"/>
      <c r="AO22" s="644"/>
      <c r="AP22" s="655" t="s">
        <v>220</v>
      </c>
      <c r="AQ22" s="656"/>
      <c r="AR22" s="656"/>
      <c r="AS22" s="656"/>
      <c r="AT22" s="656"/>
      <c r="AU22" s="656"/>
      <c r="AV22" s="656"/>
      <c r="AW22" s="656"/>
      <c r="AX22" s="656"/>
      <c r="AY22" s="656"/>
      <c r="AZ22" s="656"/>
      <c r="BA22" s="656"/>
      <c r="BB22" s="656"/>
      <c r="BC22" s="656"/>
      <c r="BD22" s="656"/>
      <c r="BE22" s="656"/>
      <c r="BF22" s="657"/>
      <c r="BG22" s="637" t="s">
        <v>66</v>
      </c>
      <c r="BH22" s="638"/>
      <c r="BI22" s="638"/>
      <c r="BJ22" s="638"/>
      <c r="BK22" s="638"/>
      <c r="BL22" s="638"/>
      <c r="BM22" s="638"/>
      <c r="BN22" s="639"/>
      <c r="BO22" s="640" t="s">
        <v>174</v>
      </c>
      <c r="BP22" s="640"/>
      <c r="BQ22" s="640"/>
      <c r="BR22" s="640"/>
      <c r="BS22" s="646" t="s">
        <v>66</v>
      </c>
      <c r="BT22" s="638"/>
      <c r="BU22" s="638"/>
      <c r="BV22" s="638"/>
      <c r="BW22" s="638"/>
      <c r="BX22" s="638"/>
      <c r="BY22" s="638"/>
      <c r="BZ22" s="638"/>
      <c r="CA22" s="638"/>
      <c r="CB22" s="647"/>
      <c r="CD22" s="619" t="s">
        <v>221</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c r="B23" s="634" t="s">
        <v>222</v>
      </c>
      <c r="C23" s="635"/>
      <c r="D23" s="635"/>
      <c r="E23" s="635"/>
      <c r="F23" s="635"/>
      <c r="G23" s="635"/>
      <c r="H23" s="635"/>
      <c r="I23" s="635"/>
      <c r="J23" s="635"/>
      <c r="K23" s="635"/>
      <c r="L23" s="635"/>
      <c r="M23" s="635"/>
      <c r="N23" s="635"/>
      <c r="O23" s="635"/>
      <c r="P23" s="635"/>
      <c r="Q23" s="636"/>
      <c r="R23" s="637">
        <v>14057</v>
      </c>
      <c r="S23" s="638"/>
      <c r="T23" s="638"/>
      <c r="U23" s="638"/>
      <c r="V23" s="638"/>
      <c r="W23" s="638"/>
      <c r="X23" s="638"/>
      <c r="Y23" s="639"/>
      <c r="Z23" s="640">
        <v>0</v>
      </c>
      <c r="AA23" s="640"/>
      <c r="AB23" s="640"/>
      <c r="AC23" s="640"/>
      <c r="AD23" s="641">
        <v>14057</v>
      </c>
      <c r="AE23" s="641"/>
      <c r="AF23" s="641"/>
      <c r="AG23" s="641"/>
      <c r="AH23" s="641"/>
      <c r="AI23" s="641"/>
      <c r="AJ23" s="641"/>
      <c r="AK23" s="641"/>
      <c r="AL23" s="642">
        <v>0.1</v>
      </c>
      <c r="AM23" s="643"/>
      <c r="AN23" s="643"/>
      <c r="AO23" s="644"/>
      <c r="AP23" s="655" t="s">
        <v>223</v>
      </c>
      <c r="AQ23" s="656"/>
      <c r="AR23" s="656"/>
      <c r="AS23" s="656"/>
      <c r="AT23" s="656"/>
      <c r="AU23" s="656"/>
      <c r="AV23" s="656"/>
      <c r="AW23" s="656"/>
      <c r="AX23" s="656"/>
      <c r="AY23" s="656"/>
      <c r="AZ23" s="656"/>
      <c r="BA23" s="656"/>
      <c r="BB23" s="656"/>
      <c r="BC23" s="656"/>
      <c r="BD23" s="656"/>
      <c r="BE23" s="656"/>
      <c r="BF23" s="657"/>
      <c r="BG23" s="637" t="s">
        <v>66</v>
      </c>
      <c r="BH23" s="638"/>
      <c r="BI23" s="638"/>
      <c r="BJ23" s="638"/>
      <c r="BK23" s="638"/>
      <c r="BL23" s="638"/>
      <c r="BM23" s="638"/>
      <c r="BN23" s="639"/>
      <c r="BO23" s="640" t="s">
        <v>174</v>
      </c>
      <c r="BP23" s="640"/>
      <c r="BQ23" s="640"/>
      <c r="BR23" s="640"/>
      <c r="BS23" s="646" t="s">
        <v>66</v>
      </c>
      <c r="BT23" s="638"/>
      <c r="BU23" s="638"/>
      <c r="BV23" s="638"/>
      <c r="BW23" s="638"/>
      <c r="BX23" s="638"/>
      <c r="BY23" s="638"/>
      <c r="BZ23" s="638"/>
      <c r="CA23" s="638"/>
      <c r="CB23" s="647"/>
      <c r="CD23" s="619" t="s">
        <v>161</v>
      </c>
      <c r="CE23" s="620"/>
      <c r="CF23" s="620"/>
      <c r="CG23" s="620"/>
      <c r="CH23" s="620"/>
      <c r="CI23" s="620"/>
      <c r="CJ23" s="620"/>
      <c r="CK23" s="620"/>
      <c r="CL23" s="620"/>
      <c r="CM23" s="620"/>
      <c r="CN23" s="620"/>
      <c r="CO23" s="620"/>
      <c r="CP23" s="620"/>
      <c r="CQ23" s="621"/>
      <c r="CR23" s="619" t="s">
        <v>224</v>
      </c>
      <c r="CS23" s="620"/>
      <c r="CT23" s="620"/>
      <c r="CU23" s="620"/>
      <c r="CV23" s="620"/>
      <c r="CW23" s="620"/>
      <c r="CX23" s="620"/>
      <c r="CY23" s="621"/>
      <c r="CZ23" s="619" t="s">
        <v>225</v>
      </c>
      <c r="DA23" s="620"/>
      <c r="DB23" s="620"/>
      <c r="DC23" s="621"/>
      <c r="DD23" s="619" t="s">
        <v>226</v>
      </c>
      <c r="DE23" s="620"/>
      <c r="DF23" s="620"/>
      <c r="DG23" s="620"/>
      <c r="DH23" s="620"/>
      <c r="DI23" s="620"/>
      <c r="DJ23" s="620"/>
      <c r="DK23" s="621"/>
      <c r="DL23" s="667" t="s">
        <v>227</v>
      </c>
      <c r="DM23" s="668"/>
      <c r="DN23" s="668"/>
      <c r="DO23" s="668"/>
      <c r="DP23" s="668"/>
      <c r="DQ23" s="668"/>
      <c r="DR23" s="668"/>
      <c r="DS23" s="668"/>
      <c r="DT23" s="668"/>
      <c r="DU23" s="668"/>
      <c r="DV23" s="669"/>
      <c r="DW23" s="619" t="s">
        <v>228</v>
      </c>
      <c r="DX23" s="620"/>
      <c r="DY23" s="620"/>
      <c r="DZ23" s="620"/>
      <c r="EA23" s="620"/>
      <c r="EB23" s="620"/>
      <c r="EC23" s="621"/>
    </row>
    <row r="24" spans="2:133" ht="11.25" customHeight="1">
      <c r="B24" s="634" t="s">
        <v>229</v>
      </c>
      <c r="C24" s="635"/>
      <c r="D24" s="635"/>
      <c r="E24" s="635"/>
      <c r="F24" s="635"/>
      <c r="G24" s="635"/>
      <c r="H24" s="635"/>
      <c r="I24" s="635"/>
      <c r="J24" s="635"/>
      <c r="K24" s="635"/>
      <c r="L24" s="635"/>
      <c r="M24" s="635"/>
      <c r="N24" s="635"/>
      <c r="O24" s="635"/>
      <c r="P24" s="635"/>
      <c r="Q24" s="636"/>
      <c r="R24" s="637">
        <v>657726</v>
      </c>
      <c r="S24" s="638"/>
      <c r="T24" s="638"/>
      <c r="U24" s="638"/>
      <c r="V24" s="638"/>
      <c r="W24" s="638"/>
      <c r="X24" s="638"/>
      <c r="Y24" s="639"/>
      <c r="Z24" s="640">
        <v>1.2</v>
      </c>
      <c r="AA24" s="640"/>
      <c r="AB24" s="640"/>
      <c r="AC24" s="640"/>
      <c r="AD24" s="641" t="s">
        <v>174</v>
      </c>
      <c r="AE24" s="641"/>
      <c r="AF24" s="641"/>
      <c r="AG24" s="641"/>
      <c r="AH24" s="641"/>
      <c r="AI24" s="641"/>
      <c r="AJ24" s="641"/>
      <c r="AK24" s="641"/>
      <c r="AL24" s="642" t="s">
        <v>66</v>
      </c>
      <c r="AM24" s="643"/>
      <c r="AN24" s="643"/>
      <c r="AO24" s="644"/>
      <c r="AP24" s="655" t="s">
        <v>230</v>
      </c>
      <c r="AQ24" s="656"/>
      <c r="AR24" s="656"/>
      <c r="AS24" s="656"/>
      <c r="AT24" s="656"/>
      <c r="AU24" s="656"/>
      <c r="AV24" s="656"/>
      <c r="AW24" s="656"/>
      <c r="AX24" s="656"/>
      <c r="AY24" s="656"/>
      <c r="AZ24" s="656"/>
      <c r="BA24" s="656"/>
      <c r="BB24" s="656"/>
      <c r="BC24" s="656"/>
      <c r="BD24" s="656"/>
      <c r="BE24" s="656"/>
      <c r="BF24" s="657"/>
      <c r="BG24" s="637" t="s">
        <v>115</v>
      </c>
      <c r="BH24" s="638"/>
      <c r="BI24" s="638"/>
      <c r="BJ24" s="638"/>
      <c r="BK24" s="638"/>
      <c r="BL24" s="638"/>
      <c r="BM24" s="638"/>
      <c r="BN24" s="639"/>
      <c r="BO24" s="640" t="s">
        <v>66</v>
      </c>
      <c r="BP24" s="640"/>
      <c r="BQ24" s="640"/>
      <c r="BR24" s="640"/>
      <c r="BS24" s="646" t="s">
        <v>66</v>
      </c>
      <c r="BT24" s="638"/>
      <c r="BU24" s="638"/>
      <c r="BV24" s="638"/>
      <c r="BW24" s="638"/>
      <c r="BX24" s="638"/>
      <c r="BY24" s="638"/>
      <c r="BZ24" s="638"/>
      <c r="CA24" s="638"/>
      <c r="CB24" s="647"/>
      <c r="CD24" s="648" t="s">
        <v>231</v>
      </c>
      <c r="CE24" s="649"/>
      <c r="CF24" s="649"/>
      <c r="CG24" s="649"/>
      <c r="CH24" s="649"/>
      <c r="CI24" s="649"/>
      <c r="CJ24" s="649"/>
      <c r="CK24" s="649"/>
      <c r="CL24" s="649"/>
      <c r="CM24" s="649"/>
      <c r="CN24" s="649"/>
      <c r="CO24" s="649"/>
      <c r="CP24" s="649"/>
      <c r="CQ24" s="650"/>
      <c r="CR24" s="626">
        <v>26621344</v>
      </c>
      <c r="CS24" s="627"/>
      <c r="CT24" s="627"/>
      <c r="CU24" s="627"/>
      <c r="CV24" s="627"/>
      <c r="CW24" s="627"/>
      <c r="CX24" s="627"/>
      <c r="CY24" s="628"/>
      <c r="CZ24" s="631">
        <v>49.9</v>
      </c>
      <c r="DA24" s="632"/>
      <c r="DB24" s="632"/>
      <c r="DC24" s="651"/>
      <c r="DD24" s="674">
        <v>13734063</v>
      </c>
      <c r="DE24" s="627"/>
      <c r="DF24" s="627"/>
      <c r="DG24" s="627"/>
      <c r="DH24" s="627"/>
      <c r="DI24" s="627"/>
      <c r="DJ24" s="627"/>
      <c r="DK24" s="628"/>
      <c r="DL24" s="674">
        <v>13662495</v>
      </c>
      <c r="DM24" s="627"/>
      <c r="DN24" s="627"/>
      <c r="DO24" s="627"/>
      <c r="DP24" s="627"/>
      <c r="DQ24" s="627"/>
      <c r="DR24" s="627"/>
      <c r="DS24" s="627"/>
      <c r="DT24" s="627"/>
      <c r="DU24" s="627"/>
      <c r="DV24" s="628"/>
      <c r="DW24" s="631">
        <v>54.9</v>
      </c>
      <c r="DX24" s="632"/>
      <c r="DY24" s="632"/>
      <c r="DZ24" s="632"/>
      <c r="EA24" s="632"/>
      <c r="EB24" s="632"/>
      <c r="EC24" s="633"/>
    </row>
    <row r="25" spans="2:133" ht="11.25" customHeight="1">
      <c r="B25" s="634" t="s">
        <v>232</v>
      </c>
      <c r="C25" s="635"/>
      <c r="D25" s="635"/>
      <c r="E25" s="635"/>
      <c r="F25" s="635"/>
      <c r="G25" s="635"/>
      <c r="H25" s="635"/>
      <c r="I25" s="635"/>
      <c r="J25" s="635"/>
      <c r="K25" s="635"/>
      <c r="L25" s="635"/>
      <c r="M25" s="635"/>
      <c r="N25" s="635"/>
      <c r="O25" s="635"/>
      <c r="P25" s="635"/>
      <c r="Q25" s="636"/>
      <c r="R25" s="637">
        <v>385422</v>
      </c>
      <c r="S25" s="638"/>
      <c r="T25" s="638"/>
      <c r="U25" s="638"/>
      <c r="V25" s="638"/>
      <c r="W25" s="638"/>
      <c r="X25" s="638"/>
      <c r="Y25" s="639"/>
      <c r="Z25" s="640">
        <v>0.7</v>
      </c>
      <c r="AA25" s="640"/>
      <c r="AB25" s="640"/>
      <c r="AC25" s="640"/>
      <c r="AD25" s="641">
        <v>36105</v>
      </c>
      <c r="AE25" s="641"/>
      <c r="AF25" s="641"/>
      <c r="AG25" s="641"/>
      <c r="AH25" s="641"/>
      <c r="AI25" s="641"/>
      <c r="AJ25" s="641"/>
      <c r="AK25" s="641"/>
      <c r="AL25" s="642">
        <v>0.2</v>
      </c>
      <c r="AM25" s="643"/>
      <c r="AN25" s="643"/>
      <c r="AO25" s="644"/>
      <c r="AP25" s="655" t="s">
        <v>233</v>
      </c>
      <c r="AQ25" s="656"/>
      <c r="AR25" s="656"/>
      <c r="AS25" s="656"/>
      <c r="AT25" s="656"/>
      <c r="AU25" s="656"/>
      <c r="AV25" s="656"/>
      <c r="AW25" s="656"/>
      <c r="AX25" s="656"/>
      <c r="AY25" s="656"/>
      <c r="AZ25" s="656"/>
      <c r="BA25" s="656"/>
      <c r="BB25" s="656"/>
      <c r="BC25" s="656"/>
      <c r="BD25" s="656"/>
      <c r="BE25" s="656"/>
      <c r="BF25" s="657"/>
      <c r="BG25" s="637" t="s">
        <v>66</v>
      </c>
      <c r="BH25" s="638"/>
      <c r="BI25" s="638"/>
      <c r="BJ25" s="638"/>
      <c r="BK25" s="638"/>
      <c r="BL25" s="638"/>
      <c r="BM25" s="638"/>
      <c r="BN25" s="639"/>
      <c r="BO25" s="640" t="s">
        <v>174</v>
      </c>
      <c r="BP25" s="640"/>
      <c r="BQ25" s="640"/>
      <c r="BR25" s="640"/>
      <c r="BS25" s="646" t="s">
        <v>174</v>
      </c>
      <c r="BT25" s="638"/>
      <c r="BU25" s="638"/>
      <c r="BV25" s="638"/>
      <c r="BW25" s="638"/>
      <c r="BX25" s="638"/>
      <c r="BY25" s="638"/>
      <c r="BZ25" s="638"/>
      <c r="CA25" s="638"/>
      <c r="CB25" s="647"/>
      <c r="CD25" s="652" t="s">
        <v>234</v>
      </c>
      <c r="CE25" s="653"/>
      <c r="CF25" s="653"/>
      <c r="CG25" s="653"/>
      <c r="CH25" s="653"/>
      <c r="CI25" s="653"/>
      <c r="CJ25" s="653"/>
      <c r="CK25" s="653"/>
      <c r="CL25" s="653"/>
      <c r="CM25" s="653"/>
      <c r="CN25" s="653"/>
      <c r="CO25" s="653"/>
      <c r="CP25" s="653"/>
      <c r="CQ25" s="654"/>
      <c r="CR25" s="637">
        <v>5904944</v>
      </c>
      <c r="CS25" s="670"/>
      <c r="CT25" s="670"/>
      <c r="CU25" s="670"/>
      <c r="CV25" s="670"/>
      <c r="CW25" s="670"/>
      <c r="CX25" s="670"/>
      <c r="CY25" s="671"/>
      <c r="CZ25" s="642">
        <v>11.1</v>
      </c>
      <c r="DA25" s="672"/>
      <c r="DB25" s="672"/>
      <c r="DC25" s="675"/>
      <c r="DD25" s="646">
        <v>5572397</v>
      </c>
      <c r="DE25" s="670"/>
      <c r="DF25" s="670"/>
      <c r="DG25" s="670"/>
      <c r="DH25" s="670"/>
      <c r="DI25" s="670"/>
      <c r="DJ25" s="670"/>
      <c r="DK25" s="671"/>
      <c r="DL25" s="646">
        <v>5537873</v>
      </c>
      <c r="DM25" s="670"/>
      <c r="DN25" s="670"/>
      <c r="DO25" s="670"/>
      <c r="DP25" s="670"/>
      <c r="DQ25" s="670"/>
      <c r="DR25" s="670"/>
      <c r="DS25" s="670"/>
      <c r="DT25" s="670"/>
      <c r="DU25" s="670"/>
      <c r="DV25" s="671"/>
      <c r="DW25" s="642">
        <v>22.2</v>
      </c>
      <c r="DX25" s="672"/>
      <c r="DY25" s="672"/>
      <c r="DZ25" s="672"/>
      <c r="EA25" s="672"/>
      <c r="EB25" s="672"/>
      <c r="EC25" s="673"/>
    </row>
    <row r="26" spans="2:133" ht="11.25" customHeight="1">
      <c r="B26" s="634" t="s">
        <v>235</v>
      </c>
      <c r="C26" s="635"/>
      <c r="D26" s="635"/>
      <c r="E26" s="635"/>
      <c r="F26" s="635"/>
      <c r="G26" s="635"/>
      <c r="H26" s="635"/>
      <c r="I26" s="635"/>
      <c r="J26" s="635"/>
      <c r="K26" s="635"/>
      <c r="L26" s="635"/>
      <c r="M26" s="635"/>
      <c r="N26" s="635"/>
      <c r="O26" s="635"/>
      <c r="P26" s="635"/>
      <c r="Q26" s="636"/>
      <c r="R26" s="637">
        <v>295409</v>
      </c>
      <c r="S26" s="638"/>
      <c r="T26" s="638"/>
      <c r="U26" s="638"/>
      <c r="V26" s="638"/>
      <c r="W26" s="638"/>
      <c r="X26" s="638"/>
      <c r="Y26" s="639"/>
      <c r="Z26" s="640">
        <v>0.5</v>
      </c>
      <c r="AA26" s="640"/>
      <c r="AB26" s="640"/>
      <c r="AC26" s="640"/>
      <c r="AD26" s="641" t="s">
        <v>66</v>
      </c>
      <c r="AE26" s="641"/>
      <c r="AF26" s="641"/>
      <c r="AG26" s="641"/>
      <c r="AH26" s="641"/>
      <c r="AI26" s="641"/>
      <c r="AJ26" s="641"/>
      <c r="AK26" s="641"/>
      <c r="AL26" s="642" t="s">
        <v>174</v>
      </c>
      <c r="AM26" s="643"/>
      <c r="AN26" s="643"/>
      <c r="AO26" s="644"/>
      <c r="AP26" s="655" t="s">
        <v>236</v>
      </c>
      <c r="AQ26" s="676"/>
      <c r="AR26" s="676"/>
      <c r="AS26" s="676"/>
      <c r="AT26" s="676"/>
      <c r="AU26" s="676"/>
      <c r="AV26" s="676"/>
      <c r="AW26" s="676"/>
      <c r="AX26" s="676"/>
      <c r="AY26" s="676"/>
      <c r="AZ26" s="676"/>
      <c r="BA26" s="676"/>
      <c r="BB26" s="676"/>
      <c r="BC26" s="676"/>
      <c r="BD26" s="676"/>
      <c r="BE26" s="676"/>
      <c r="BF26" s="657"/>
      <c r="BG26" s="637" t="s">
        <v>66</v>
      </c>
      <c r="BH26" s="638"/>
      <c r="BI26" s="638"/>
      <c r="BJ26" s="638"/>
      <c r="BK26" s="638"/>
      <c r="BL26" s="638"/>
      <c r="BM26" s="638"/>
      <c r="BN26" s="639"/>
      <c r="BO26" s="640" t="s">
        <v>66</v>
      </c>
      <c r="BP26" s="640"/>
      <c r="BQ26" s="640"/>
      <c r="BR26" s="640"/>
      <c r="BS26" s="646" t="s">
        <v>66</v>
      </c>
      <c r="BT26" s="638"/>
      <c r="BU26" s="638"/>
      <c r="BV26" s="638"/>
      <c r="BW26" s="638"/>
      <c r="BX26" s="638"/>
      <c r="BY26" s="638"/>
      <c r="BZ26" s="638"/>
      <c r="CA26" s="638"/>
      <c r="CB26" s="647"/>
      <c r="CD26" s="652" t="s">
        <v>237</v>
      </c>
      <c r="CE26" s="653"/>
      <c r="CF26" s="653"/>
      <c r="CG26" s="653"/>
      <c r="CH26" s="653"/>
      <c r="CI26" s="653"/>
      <c r="CJ26" s="653"/>
      <c r="CK26" s="653"/>
      <c r="CL26" s="653"/>
      <c r="CM26" s="653"/>
      <c r="CN26" s="653"/>
      <c r="CO26" s="653"/>
      <c r="CP26" s="653"/>
      <c r="CQ26" s="654"/>
      <c r="CR26" s="637">
        <v>3630135</v>
      </c>
      <c r="CS26" s="638"/>
      <c r="CT26" s="638"/>
      <c r="CU26" s="638"/>
      <c r="CV26" s="638"/>
      <c r="CW26" s="638"/>
      <c r="CX26" s="638"/>
      <c r="CY26" s="639"/>
      <c r="CZ26" s="642">
        <v>6.8</v>
      </c>
      <c r="DA26" s="672"/>
      <c r="DB26" s="672"/>
      <c r="DC26" s="675"/>
      <c r="DD26" s="646">
        <v>3457096</v>
      </c>
      <c r="DE26" s="638"/>
      <c r="DF26" s="638"/>
      <c r="DG26" s="638"/>
      <c r="DH26" s="638"/>
      <c r="DI26" s="638"/>
      <c r="DJ26" s="638"/>
      <c r="DK26" s="639"/>
      <c r="DL26" s="646" t="s">
        <v>174</v>
      </c>
      <c r="DM26" s="638"/>
      <c r="DN26" s="638"/>
      <c r="DO26" s="638"/>
      <c r="DP26" s="638"/>
      <c r="DQ26" s="638"/>
      <c r="DR26" s="638"/>
      <c r="DS26" s="638"/>
      <c r="DT26" s="638"/>
      <c r="DU26" s="638"/>
      <c r="DV26" s="639"/>
      <c r="DW26" s="642" t="s">
        <v>174</v>
      </c>
      <c r="DX26" s="672"/>
      <c r="DY26" s="672"/>
      <c r="DZ26" s="672"/>
      <c r="EA26" s="672"/>
      <c r="EB26" s="672"/>
      <c r="EC26" s="673"/>
    </row>
    <row r="27" spans="2:133" ht="11.25" customHeight="1">
      <c r="B27" s="634" t="s">
        <v>238</v>
      </c>
      <c r="C27" s="635"/>
      <c r="D27" s="635"/>
      <c r="E27" s="635"/>
      <c r="F27" s="635"/>
      <c r="G27" s="635"/>
      <c r="H27" s="635"/>
      <c r="I27" s="635"/>
      <c r="J27" s="635"/>
      <c r="K27" s="635"/>
      <c r="L27" s="635"/>
      <c r="M27" s="635"/>
      <c r="N27" s="635"/>
      <c r="O27" s="635"/>
      <c r="P27" s="635"/>
      <c r="Q27" s="636"/>
      <c r="R27" s="637">
        <v>11904087</v>
      </c>
      <c r="S27" s="638"/>
      <c r="T27" s="638"/>
      <c r="U27" s="638"/>
      <c r="V27" s="638"/>
      <c r="W27" s="638"/>
      <c r="X27" s="638"/>
      <c r="Y27" s="639"/>
      <c r="Z27" s="640">
        <v>21.7</v>
      </c>
      <c r="AA27" s="640"/>
      <c r="AB27" s="640"/>
      <c r="AC27" s="640"/>
      <c r="AD27" s="641" t="s">
        <v>66</v>
      </c>
      <c r="AE27" s="641"/>
      <c r="AF27" s="641"/>
      <c r="AG27" s="641"/>
      <c r="AH27" s="641"/>
      <c r="AI27" s="641"/>
      <c r="AJ27" s="641"/>
      <c r="AK27" s="641"/>
      <c r="AL27" s="642" t="s">
        <v>174</v>
      </c>
      <c r="AM27" s="643"/>
      <c r="AN27" s="643"/>
      <c r="AO27" s="644"/>
      <c r="AP27" s="634" t="s">
        <v>239</v>
      </c>
      <c r="AQ27" s="635"/>
      <c r="AR27" s="635"/>
      <c r="AS27" s="635"/>
      <c r="AT27" s="635"/>
      <c r="AU27" s="635"/>
      <c r="AV27" s="635"/>
      <c r="AW27" s="635"/>
      <c r="AX27" s="635"/>
      <c r="AY27" s="635"/>
      <c r="AZ27" s="635"/>
      <c r="BA27" s="635"/>
      <c r="BB27" s="635"/>
      <c r="BC27" s="635"/>
      <c r="BD27" s="635"/>
      <c r="BE27" s="635"/>
      <c r="BF27" s="636"/>
      <c r="BG27" s="637">
        <v>15926355</v>
      </c>
      <c r="BH27" s="638"/>
      <c r="BI27" s="638"/>
      <c r="BJ27" s="638"/>
      <c r="BK27" s="638"/>
      <c r="BL27" s="638"/>
      <c r="BM27" s="638"/>
      <c r="BN27" s="639"/>
      <c r="BO27" s="640">
        <v>100</v>
      </c>
      <c r="BP27" s="640"/>
      <c r="BQ27" s="640"/>
      <c r="BR27" s="640"/>
      <c r="BS27" s="646" t="s">
        <v>66</v>
      </c>
      <c r="BT27" s="638"/>
      <c r="BU27" s="638"/>
      <c r="BV27" s="638"/>
      <c r="BW27" s="638"/>
      <c r="BX27" s="638"/>
      <c r="BY27" s="638"/>
      <c r="BZ27" s="638"/>
      <c r="CA27" s="638"/>
      <c r="CB27" s="647"/>
      <c r="CD27" s="652" t="s">
        <v>240</v>
      </c>
      <c r="CE27" s="653"/>
      <c r="CF27" s="653"/>
      <c r="CG27" s="653"/>
      <c r="CH27" s="653"/>
      <c r="CI27" s="653"/>
      <c r="CJ27" s="653"/>
      <c r="CK27" s="653"/>
      <c r="CL27" s="653"/>
      <c r="CM27" s="653"/>
      <c r="CN27" s="653"/>
      <c r="CO27" s="653"/>
      <c r="CP27" s="653"/>
      <c r="CQ27" s="654"/>
      <c r="CR27" s="637">
        <v>17605256</v>
      </c>
      <c r="CS27" s="670"/>
      <c r="CT27" s="670"/>
      <c r="CU27" s="670"/>
      <c r="CV27" s="670"/>
      <c r="CW27" s="670"/>
      <c r="CX27" s="670"/>
      <c r="CY27" s="671"/>
      <c r="CZ27" s="642">
        <v>33</v>
      </c>
      <c r="DA27" s="672"/>
      <c r="DB27" s="672"/>
      <c r="DC27" s="675"/>
      <c r="DD27" s="646">
        <v>5102202</v>
      </c>
      <c r="DE27" s="670"/>
      <c r="DF27" s="670"/>
      <c r="DG27" s="670"/>
      <c r="DH27" s="670"/>
      <c r="DI27" s="670"/>
      <c r="DJ27" s="670"/>
      <c r="DK27" s="671"/>
      <c r="DL27" s="646">
        <v>5065158</v>
      </c>
      <c r="DM27" s="670"/>
      <c r="DN27" s="670"/>
      <c r="DO27" s="670"/>
      <c r="DP27" s="670"/>
      <c r="DQ27" s="670"/>
      <c r="DR27" s="670"/>
      <c r="DS27" s="670"/>
      <c r="DT27" s="670"/>
      <c r="DU27" s="670"/>
      <c r="DV27" s="671"/>
      <c r="DW27" s="642">
        <v>20.3</v>
      </c>
      <c r="DX27" s="672"/>
      <c r="DY27" s="672"/>
      <c r="DZ27" s="672"/>
      <c r="EA27" s="672"/>
      <c r="EB27" s="672"/>
      <c r="EC27" s="673"/>
    </row>
    <row r="28" spans="2:133" ht="11.25" customHeight="1">
      <c r="B28" s="679" t="s">
        <v>241</v>
      </c>
      <c r="C28" s="680"/>
      <c r="D28" s="680"/>
      <c r="E28" s="680"/>
      <c r="F28" s="680"/>
      <c r="G28" s="680"/>
      <c r="H28" s="680"/>
      <c r="I28" s="680"/>
      <c r="J28" s="680"/>
      <c r="K28" s="680"/>
      <c r="L28" s="680"/>
      <c r="M28" s="680"/>
      <c r="N28" s="680"/>
      <c r="O28" s="680"/>
      <c r="P28" s="680"/>
      <c r="Q28" s="681"/>
      <c r="R28" s="637">
        <v>472317</v>
      </c>
      <c r="S28" s="638"/>
      <c r="T28" s="638"/>
      <c r="U28" s="638"/>
      <c r="V28" s="638"/>
      <c r="W28" s="638"/>
      <c r="X28" s="638"/>
      <c r="Y28" s="639"/>
      <c r="Z28" s="640">
        <v>0.9</v>
      </c>
      <c r="AA28" s="640"/>
      <c r="AB28" s="640"/>
      <c r="AC28" s="640"/>
      <c r="AD28" s="641">
        <v>472317</v>
      </c>
      <c r="AE28" s="641"/>
      <c r="AF28" s="641"/>
      <c r="AG28" s="641"/>
      <c r="AH28" s="641"/>
      <c r="AI28" s="641"/>
      <c r="AJ28" s="641"/>
      <c r="AK28" s="641"/>
      <c r="AL28" s="642">
        <v>2</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242</v>
      </c>
      <c r="CE28" s="653"/>
      <c r="CF28" s="653"/>
      <c r="CG28" s="653"/>
      <c r="CH28" s="653"/>
      <c r="CI28" s="653"/>
      <c r="CJ28" s="653"/>
      <c r="CK28" s="653"/>
      <c r="CL28" s="653"/>
      <c r="CM28" s="653"/>
      <c r="CN28" s="653"/>
      <c r="CO28" s="653"/>
      <c r="CP28" s="653"/>
      <c r="CQ28" s="654"/>
      <c r="CR28" s="637">
        <v>3111144</v>
      </c>
      <c r="CS28" s="638"/>
      <c r="CT28" s="638"/>
      <c r="CU28" s="638"/>
      <c r="CV28" s="638"/>
      <c r="CW28" s="638"/>
      <c r="CX28" s="638"/>
      <c r="CY28" s="639"/>
      <c r="CZ28" s="642">
        <v>5.8</v>
      </c>
      <c r="DA28" s="672"/>
      <c r="DB28" s="672"/>
      <c r="DC28" s="675"/>
      <c r="DD28" s="646">
        <v>3059464</v>
      </c>
      <c r="DE28" s="638"/>
      <c r="DF28" s="638"/>
      <c r="DG28" s="638"/>
      <c r="DH28" s="638"/>
      <c r="DI28" s="638"/>
      <c r="DJ28" s="638"/>
      <c r="DK28" s="639"/>
      <c r="DL28" s="646">
        <v>3059464</v>
      </c>
      <c r="DM28" s="638"/>
      <c r="DN28" s="638"/>
      <c r="DO28" s="638"/>
      <c r="DP28" s="638"/>
      <c r="DQ28" s="638"/>
      <c r="DR28" s="638"/>
      <c r="DS28" s="638"/>
      <c r="DT28" s="638"/>
      <c r="DU28" s="638"/>
      <c r="DV28" s="639"/>
      <c r="DW28" s="642">
        <v>12.3</v>
      </c>
      <c r="DX28" s="672"/>
      <c r="DY28" s="672"/>
      <c r="DZ28" s="672"/>
      <c r="EA28" s="672"/>
      <c r="EB28" s="672"/>
      <c r="EC28" s="673"/>
    </row>
    <row r="29" spans="2:133" ht="11.25" customHeight="1">
      <c r="B29" s="634" t="s">
        <v>243</v>
      </c>
      <c r="C29" s="635"/>
      <c r="D29" s="635"/>
      <c r="E29" s="635"/>
      <c r="F29" s="635"/>
      <c r="G29" s="635"/>
      <c r="H29" s="635"/>
      <c r="I29" s="635"/>
      <c r="J29" s="635"/>
      <c r="K29" s="635"/>
      <c r="L29" s="635"/>
      <c r="M29" s="635"/>
      <c r="N29" s="635"/>
      <c r="O29" s="635"/>
      <c r="P29" s="635"/>
      <c r="Q29" s="636"/>
      <c r="R29" s="637">
        <v>8894576</v>
      </c>
      <c r="S29" s="638"/>
      <c r="T29" s="638"/>
      <c r="U29" s="638"/>
      <c r="V29" s="638"/>
      <c r="W29" s="638"/>
      <c r="X29" s="638"/>
      <c r="Y29" s="639"/>
      <c r="Z29" s="640">
        <v>16.2</v>
      </c>
      <c r="AA29" s="640"/>
      <c r="AB29" s="640"/>
      <c r="AC29" s="640"/>
      <c r="AD29" s="641" t="s">
        <v>66</v>
      </c>
      <c r="AE29" s="641"/>
      <c r="AF29" s="641"/>
      <c r="AG29" s="641"/>
      <c r="AH29" s="641"/>
      <c r="AI29" s="641"/>
      <c r="AJ29" s="641"/>
      <c r="AK29" s="641"/>
      <c r="AL29" s="642" t="s">
        <v>115</v>
      </c>
      <c r="AM29" s="643"/>
      <c r="AN29" s="643"/>
      <c r="AO29" s="644"/>
      <c r="AP29" s="616" t="s">
        <v>161</v>
      </c>
      <c r="AQ29" s="617"/>
      <c r="AR29" s="617"/>
      <c r="AS29" s="617"/>
      <c r="AT29" s="617"/>
      <c r="AU29" s="617"/>
      <c r="AV29" s="617"/>
      <c r="AW29" s="617"/>
      <c r="AX29" s="617"/>
      <c r="AY29" s="617"/>
      <c r="AZ29" s="617"/>
      <c r="BA29" s="617"/>
      <c r="BB29" s="617"/>
      <c r="BC29" s="617"/>
      <c r="BD29" s="617"/>
      <c r="BE29" s="617"/>
      <c r="BF29" s="618"/>
      <c r="BG29" s="616" t="s">
        <v>244</v>
      </c>
      <c r="BH29" s="677"/>
      <c r="BI29" s="677"/>
      <c r="BJ29" s="677"/>
      <c r="BK29" s="677"/>
      <c r="BL29" s="677"/>
      <c r="BM29" s="677"/>
      <c r="BN29" s="677"/>
      <c r="BO29" s="677"/>
      <c r="BP29" s="677"/>
      <c r="BQ29" s="678"/>
      <c r="BR29" s="616" t="s">
        <v>245</v>
      </c>
      <c r="BS29" s="677"/>
      <c r="BT29" s="677"/>
      <c r="BU29" s="677"/>
      <c r="BV29" s="677"/>
      <c r="BW29" s="677"/>
      <c r="BX29" s="677"/>
      <c r="BY29" s="677"/>
      <c r="BZ29" s="677"/>
      <c r="CA29" s="677"/>
      <c r="CB29" s="678"/>
      <c r="CD29" s="700" t="s">
        <v>246</v>
      </c>
      <c r="CE29" s="701"/>
      <c r="CF29" s="652" t="s">
        <v>247</v>
      </c>
      <c r="CG29" s="653"/>
      <c r="CH29" s="653"/>
      <c r="CI29" s="653"/>
      <c r="CJ29" s="653"/>
      <c r="CK29" s="653"/>
      <c r="CL29" s="653"/>
      <c r="CM29" s="653"/>
      <c r="CN29" s="653"/>
      <c r="CO29" s="653"/>
      <c r="CP29" s="653"/>
      <c r="CQ29" s="654"/>
      <c r="CR29" s="637">
        <v>3111144</v>
      </c>
      <c r="CS29" s="670"/>
      <c r="CT29" s="670"/>
      <c r="CU29" s="670"/>
      <c r="CV29" s="670"/>
      <c r="CW29" s="670"/>
      <c r="CX29" s="670"/>
      <c r="CY29" s="671"/>
      <c r="CZ29" s="642">
        <v>5.8</v>
      </c>
      <c r="DA29" s="672"/>
      <c r="DB29" s="672"/>
      <c r="DC29" s="675"/>
      <c r="DD29" s="646">
        <v>3059464</v>
      </c>
      <c r="DE29" s="670"/>
      <c r="DF29" s="670"/>
      <c r="DG29" s="670"/>
      <c r="DH29" s="670"/>
      <c r="DI29" s="670"/>
      <c r="DJ29" s="670"/>
      <c r="DK29" s="671"/>
      <c r="DL29" s="646">
        <v>3059464</v>
      </c>
      <c r="DM29" s="670"/>
      <c r="DN29" s="670"/>
      <c r="DO29" s="670"/>
      <c r="DP29" s="670"/>
      <c r="DQ29" s="670"/>
      <c r="DR29" s="670"/>
      <c r="DS29" s="670"/>
      <c r="DT29" s="670"/>
      <c r="DU29" s="670"/>
      <c r="DV29" s="671"/>
      <c r="DW29" s="642">
        <v>12.3</v>
      </c>
      <c r="DX29" s="672"/>
      <c r="DY29" s="672"/>
      <c r="DZ29" s="672"/>
      <c r="EA29" s="672"/>
      <c r="EB29" s="672"/>
      <c r="EC29" s="673"/>
    </row>
    <row r="30" spans="2:133" ht="11.25" customHeight="1">
      <c r="B30" s="634" t="s">
        <v>248</v>
      </c>
      <c r="C30" s="635"/>
      <c r="D30" s="635"/>
      <c r="E30" s="635"/>
      <c r="F30" s="635"/>
      <c r="G30" s="635"/>
      <c r="H30" s="635"/>
      <c r="I30" s="635"/>
      <c r="J30" s="635"/>
      <c r="K30" s="635"/>
      <c r="L30" s="635"/>
      <c r="M30" s="635"/>
      <c r="N30" s="635"/>
      <c r="O30" s="635"/>
      <c r="P30" s="635"/>
      <c r="Q30" s="636"/>
      <c r="R30" s="637">
        <v>300915</v>
      </c>
      <c r="S30" s="638"/>
      <c r="T30" s="638"/>
      <c r="U30" s="638"/>
      <c r="V30" s="638"/>
      <c r="W30" s="638"/>
      <c r="X30" s="638"/>
      <c r="Y30" s="639"/>
      <c r="Z30" s="640">
        <v>0.5</v>
      </c>
      <c r="AA30" s="640"/>
      <c r="AB30" s="640"/>
      <c r="AC30" s="640"/>
      <c r="AD30" s="641" t="s">
        <v>66</v>
      </c>
      <c r="AE30" s="641"/>
      <c r="AF30" s="641"/>
      <c r="AG30" s="641"/>
      <c r="AH30" s="641"/>
      <c r="AI30" s="641"/>
      <c r="AJ30" s="641"/>
      <c r="AK30" s="641"/>
      <c r="AL30" s="642" t="s">
        <v>174</v>
      </c>
      <c r="AM30" s="643"/>
      <c r="AN30" s="643"/>
      <c r="AO30" s="644"/>
      <c r="AP30" s="685" t="s">
        <v>249</v>
      </c>
      <c r="AQ30" s="686"/>
      <c r="AR30" s="686"/>
      <c r="AS30" s="686"/>
      <c r="AT30" s="691" t="s">
        <v>250</v>
      </c>
      <c r="AU30" s="86"/>
      <c r="AV30" s="86"/>
      <c r="AW30" s="86"/>
      <c r="AX30" s="623" t="s">
        <v>125</v>
      </c>
      <c r="AY30" s="624"/>
      <c r="AZ30" s="624"/>
      <c r="BA30" s="624"/>
      <c r="BB30" s="624"/>
      <c r="BC30" s="624"/>
      <c r="BD30" s="624"/>
      <c r="BE30" s="624"/>
      <c r="BF30" s="625"/>
      <c r="BG30" s="697">
        <v>99.2</v>
      </c>
      <c r="BH30" s="698"/>
      <c r="BI30" s="698"/>
      <c r="BJ30" s="698"/>
      <c r="BK30" s="698"/>
      <c r="BL30" s="698"/>
      <c r="BM30" s="632">
        <v>97.9</v>
      </c>
      <c r="BN30" s="698"/>
      <c r="BO30" s="698"/>
      <c r="BP30" s="698"/>
      <c r="BQ30" s="699"/>
      <c r="BR30" s="697">
        <v>99</v>
      </c>
      <c r="BS30" s="698"/>
      <c r="BT30" s="698"/>
      <c r="BU30" s="698"/>
      <c r="BV30" s="698"/>
      <c r="BW30" s="698"/>
      <c r="BX30" s="632">
        <v>97.3</v>
      </c>
      <c r="BY30" s="698"/>
      <c r="BZ30" s="698"/>
      <c r="CA30" s="698"/>
      <c r="CB30" s="699"/>
      <c r="CD30" s="702"/>
      <c r="CE30" s="703"/>
      <c r="CF30" s="652" t="s">
        <v>251</v>
      </c>
      <c r="CG30" s="653"/>
      <c r="CH30" s="653"/>
      <c r="CI30" s="653"/>
      <c r="CJ30" s="653"/>
      <c r="CK30" s="653"/>
      <c r="CL30" s="653"/>
      <c r="CM30" s="653"/>
      <c r="CN30" s="653"/>
      <c r="CO30" s="653"/>
      <c r="CP30" s="653"/>
      <c r="CQ30" s="654"/>
      <c r="CR30" s="637">
        <v>2806013</v>
      </c>
      <c r="CS30" s="638"/>
      <c r="CT30" s="638"/>
      <c r="CU30" s="638"/>
      <c r="CV30" s="638"/>
      <c r="CW30" s="638"/>
      <c r="CX30" s="638"/>
      <c r="CY30" s="639"/>
      <c r="CZ30" s="642">
        <v>5.3</v>
      </c>
      <c r="DA30" s="672"/>
      <c r="DB30" s="672"/>
      <c r="DC30" s="675"/>
      <c r="DD30" s="646">
        <v>2754333</v>
      </c>
      <c r="DE30" s="638"/>
      <c r="DF30" s="638"/>
      <c r="DG30" s="638"/>
      <c r="DH30" s="638"/>
      <c r="DI30" s="638"/>
      <c r="DJ30" s="638"/>
      <c r="DK30" s="639"/>
      <c r="DL30" s="646">
        <v>2754333</v>
      </c>
      <c r="DM30" s="638"/>
      <c r="DN30" s="638"/>
      <c r="DO30" s="638"/>
      <c r="DP30" s="638"/>
      <c r="DQ30" s="638"/>
      <c r="DR30" s="638"/>
      <c r="DS30" s="638"/>
      <c r="DT30" s="638"/>
      <c r="DU30" s="638"/>
      <c r="DV30" s="639"/>
      <c r="DW30" s="642">
        <v>11.1</v>
      </c>
      <c r="DX30" s="672"/>
      <c r="DY30" s="672"/>
      <c r="DZ30" s="672"/>
      <c r="EA30" s="672"/>
      <c r="EB30" s="672"/>
      <c r="EC30" s="673"/>
    </row>
    <row r="31" spans="2:133" ht="11.25" customHeight="1">
      <c r="B31" s="634" t="s">
        <v>252</v>
      </c>
      <c r="C31" s="635"/>
      <c r="D31" s="635"/>
      <c r="E31" s="635"/>
      <c r="F31" s="635"/>
      <c r="G31" s="635"/>
      <c r="H31" s="635"/>
      <c r="I31" s="635"/>
      <c r="J31" s="635"/>
      <c r="K31" s="635"/>
      <c r="L31" s="635"/>
      <c r="M31" s="635"/>
      <c r="N31" s="635"/>
      <c r="O31" s="635"/>
      <c r="P31" s="635"/>
      <c r="Q31" s="636"/>
      <c r="R31" s="637">
        <v>161922</v>
      </c>
      <c r="S31" s="638"/>
      <c r="T31" s="638"/>
      <c r="U31" s="638"/>
      <c r="V31" s="638"/>
      <c r="W31" s="638"/>
      <c r="X31" s="638"/>
      <c r="Y31" s="639"/>
      <c r="Z31" s="640">
        <v>0.3</v>
      </c>
      <c r="AA31" s="640"/>
      <c r="AB31" s="640"/>
      <c r="AC31" s="640"/>
      <c r="AD31" s="641" t="s">
        <v>115</v>
      </c>
      <c r="AE31" s="641"/>
      <c r="AF31" s="641"/>
      <c r="AG31" s="641"/>
      <c r="AH31" s="641"/>
      <c r="AI31" s="641"/>
      <c r="AJ31" s="641"/>
      <c r="AK31" s="641"/>
      <c r="AL31" s="642" t="s">
        <v>66</v>
      </c>
      <c r="AM31" s="643"/>
      <c r="AN31" s="643"/>
      <c r="AO31" s="644"/>
      <c r="AP31" s="687"/>
      <c r="AQ31" s="688"/>
      <c r="AR31" s="688"/>
      <c r="AS31" s="688"/>
      <c r="AT31" s="692"/>
      <c r="AU31" s="85" t="s">
        <v>253</v>
      </c>
      <c r="AV31" s="85"/>
      <c r="AW31" s="85"/>
      <c r="AX31" s="634" t="s">
        <v>254</v>
      </c>
      <c r="AY31" s="635"/>
      <c r="AZ31" s="635"/>
      <c r="BA31" s="635"/>
      <c r="BB31" s="635"/>
      <c r="BC31" s="635"/>
      <c r="BD31" s="635"/>
      <c r="BE31" s="635"/>
      <c r="BF31" s="636"/>
      <c r="BG31" s="694">
        <v>99</v>
      </c>
      <c r="BH31" s="670"/>
      <c r="BI31" s="670"/>
      <c r="BJ31" s="670"/>
      <c r="BK31" s="670"/>
      <c r="BL31" s="670"/>
      <c r="BM31" s="643">
        <v>97.3</v>
      </c>
      <c r="BN31" s="695"/>
      <c r="BO31" s="695"/>
      <c r="BP31" s="695"/>
      <c r="BQ31" s="696"/>
      <c r="BR31" s="694">
        <v>99</v>
      </c>
      <c r="BS31" s="670"/>
      <c r="BT31" s="670"/>
      <c r="BU31" s="670"/>
      <c r="BV31" s="670"/>
      <c r="BW31" s="670"/>
      <c r="BX31" s="643">
        <v>97</v>
      </c>
      <c r="BY31" s="695"/>
      <c r="BZ31" s="695"/>
      <c r="CA31" s="695"/>
      <c r="CB31" s="696"/>
      <c r="CD31" s="702"/>
      <c r="CE31" s="703"/>
      <c r="CF31" s="652" t="s">
        <v>255</v>
      </c>
      <c r="CG31" s="653"/>
      <c r="CH31" s="653"/>
      <c r="CI31" s="653"/>
      <c r="CJ31" s="653"/>
      <c r="CK31" s="653"/>
      <c r="CL31" s="653"/>
      <c r="CM31" s="653"/>
      <c r="CN31" s="653"/>
      <c r="CO31" s="653"/>
      <c r="CP31" s="653"/>
      <c r="CQ31" s="654"/>
      <c r="CR31" s="637">
        <v>305131</v>
      </c>
      <c r="CS31" s="670"/>
      <c r="CT31" s="670"/>
      <c r="CU31" s="670"/>
      <c r="CV31" s="670"/>
      <c r="CW31" s="670"/>
      <c r="CX31" s="670"/>
      <c r="CY31" s="671"/>
      <c r="CZ31" s="642">
        <v>0.6</v>
      </c>
      <c r="DA31" s="672"/>
      <c r="DB31" s="672"/>
      <c r="DC31" s="675"/>
      <c r="DD31" s="646">
        <v>305131</v>
      </c>
      <c r="DE31" s="670"/>
      <c r="DF31" s="670"/>
      <c r="DG31" s="670"/>
      <c r="DH31" s="670"/>
      <c r="DI31" s="670"/>
      <c r="DJ31" s="670"/>
      <c r="DK31" s="671"/>
      <c r="DL31" s="646">
        <v>305131</v>
      </c>
      <c r="DM31" s="670"/>
      <c r="DN31" s="670"/>
      <c r="DO31" s="670"/>
      <c r="DP31" s="670"/>
      <c r="DQ31" s="670"/>
      <c r="DR31" s="670"/>
      <c r="DS31" s="670"/>
      <c r="DT31" s="670"/>
      <c r="DU31" s="670"/>
      <c r="DV31" s="671"/>
      <c r="DW31" s="642">
        <v>1.2</v>
      </c>
      <c r="DX31" s="672"/>
      <c r="DY31" s="672"/>
      <c r="DZ31" s="672"/>
      <c r="EA31" s="672"/>
      <c r="EB31" s="672"/>
      <c r="EC31" s="673"/>
    </row>
    <row r="32" spans="2:133" ht="11.25" customHeight="1">
      <c r="B32" s="634" t="s">
        <v>256</v>
      </c>
      <c r="C32" s="635"/>
      <c r="D32" s="635"/>
      <c r="E32" s="635"/>
      <c r="F32" s="635"/>
      <c r="G32" s="635"/>
      <c r="H32" s="635"/>
      <c r="I32" s="635"/>
      <c r="J32" s="635"/>
      <c r="K32" s="635"/>
      <c r="L32" s="635"/>
      <c r="M32" s="635"/>
      <c r="N32" s="635"/>
      <c r="O32" s="635"/>
      <c r="P32" s="635"/>
      <c r="Q32" s="636"/>
      <c r="R32" s="637">
        <v>4022797</v>
      </c>
      <c r="S32" s="638"/>
      <c r="T32" s="638"/>
      <c r="U32" s="638"/>
      <c r="V32" s="638"/>
      <c r="W32" s="638"/>
      <c r="X32" s="638"/>
      <c r="Y32" s="639"/>
      <c r="Z32" s="640">
        <v>7.3</v>
      </c>
      <c r="AA32" s="640"/>
      <c r="AB32" s="640"/>
      <c r="AC32" s="640"/>
      <c r="AD32" s="641" t="s">
        <v>66</v>
      </c>
      <c r="AE32" s="641"/>
      <c r="AF32" s="641"/>
      <c r="AG32" s="641"/>
      <c r="AH32" s="641"/>
      <c r="AI32" s="641"/>
      <c r="AJ32" s="641"/>
      <c r="AK32" s="641"/>
      <c r="AL32" s="642" t="s">
        <v>66</v>
      </c>
      <c r="AM32" s="643"/>
      <c r="AN32" s="643"/>
      <c r="AO32" s="644"/>
      <c r="AP32" s="689"/>
      <c r="AQ32" s="690"/>
      <c r="AR32" s="690"/>
      <c r="AS32" s="690"/>
      <c r="AT32" s="693"/>
      <c r="AU32" s="87"/>
      <c r="AV32" s="87"/>
      <c r="AW32" s="87"/>
      <c r="AX32" s="682" t="s">
        <v>257</v>
      </c>
      <c r="AY32" s="683"/>
      <c r="AZ32" s="683"/>
      <c r="BA32" s="683"/>
      <c r="BB32" s="683"/>
      <c r="BC32" s="683"/>
      <c r="BD32" s="683"/>
      <c r="BE32" s="683"/>
      <c r="BF32" s="684"/>
      <c r="BG32" s="706">
        <v>99.1</v>
      </c>
      <c r="BH32" s="707"/>
      <c r="BI32" s="707"/>
      <c r="BJ32" s="707"/>
      <c r="BK32" s="707"/>
      <c r="BL32" s="707"/>
      <c r="BM32" s="708">
        <v>97.8</v>
      </c>
      <c r="BN32" s="707"/>
      <c r="BO32" s="707"/>
      <c r="BP32" s="707"/>
      <c r="BQ32" s="709"/>
      <c r="BR32" s="706">
        <v>98.9</v>
      </c>
      <c r="BS32" s="707"/>
      <c r="BT32" s="707"/>
      <c r="BU32" s="707"/>
      <c r="BV32" s="707"/>
      <c r="BW32" s="707"/>
      <c r="BX32" s="708">
        <v>97.4</v>
      </c>
      <c r="BY32" s="707"/>
      <c r="BZ32" s="707"/>
      <c r="CA32" s="707"/>
      <c r="CB32" s="709"/>
      <c r="CD32" s="704"/>
      <c r="CE32" s="705"/>
      <c r="CF32" s="652" t="s">
        <v>258</v>
      </c>
      <c r="CG32" s="653"/>
      <c r="CH32" s="653"/>
      <c r="CI32" s="653"/>
      <c r="CJ32" s="653"/>
      <c r="CK32" s="653"/>
      <c r="CL32" s="653"/>
      <c r="CM32" s="653"/>
      <c r="CN32" s="653"/>
      <c r="CO32" s="653"/>
      <c r="CP32" s="653"/>
      <c r="CQ32" s="654"/>
      <c r="CR32" s="637" t="s">
        <v>66</v>
      </c>
      <c r="CS32" s="638"/>
      <c r="CT32" s="638"/>
      <c r="CU32" s="638"/>
      <c r="CV32" s="638"/>
      <c r="CW32" s="638"/>
      <c r="CX32" s="638"/>
      <c r="CY32" s="639"/>
      <c r="CZ32" s="642" t="s">
        <v>174</v>
      </c>
      <c r="DA32" s="672"/>
      <c r="DB32" s="672"/>
      <c r="DC32" s="675"/>
      <c r="DD32" s="646" t="s">
        <v>66</v>
      </c>
      <c r="DE32" s="638"/>
      <c r="DF32" s="638"/>
      <c r="DG32" s="638"/>
      <c r="DH32" s="638"/>
      <c r="DI32" s="638"/>
      <c r="DJ32" s="638"/>
      <c r="DK32" s="639"/>
      <c r="DL32" s="646" t="s">
        <v>174</v>
      </c>
      <c r="DM32" s="638"/>
      <c r="DN32" s="638"/>
      <c r="DO32" s="638"/>
      <c r="DP32" s="638"/>
      <c r="DQ32" s="638"/>
      <c r="DR32" s="638"/>
      <c r="DS32" s="638"/>
      <c r="DT32" s="638"/>
      <c r="DU32" s="638"/>
      <c r="DV32" s="639"/>
      <c r="DW32" s="642" t="s">
        <v>66</v>
      </c>
      <c r="DX32" s="672"/>
      <c r="DY32" s="672"/>
      <c r="DZ32" s="672"/>
      <c r="EA32" s="672"/>
      <c r="EB32" s="672"/>
      <c r="EC32" s="673"/>
    </row>
    <row r="33" spans="2:133" ht="11.25" customHeight="1">
      <c r="B33" s="634" t="s">
        <v>259</v>
      </c>
      <c r="C33" s="635"/>
      <c r="D33" s="635"/>
      <c r="E33" s="635"/>
      <c r="F33" s="635"/>
      <c r="G33" s="635"/>
      <c r="H33" s="635"/>
      <c r="I33" s="635"/>
      <c r="J33" s="635"/>
      <c r="K33" s="635"/>
      <c r="L33" s="635"/>
      <c r="M33" s="635"/>
      <c r="N33" s="635"/>
      <c r="O33" s="635"/>
      <c r="P33" s="635"/>
      <c r="Q33" s="636"/>
      <c r="R33" s="637">
        <v>1087877</v>
      </c>
      <c r="S33" s="638"/>
      <c r="T33" s="638"/>
      <c r="U33" s="638"/>
      <c r="V33" s="638"/>
      <c r="W33" s="638"/>
      <c r="X33" s="638"/>
      <c r="Y33" s="639"/>
      <c r="Z33" s="640">
        <v>2</v>
      </c>
      <c r="AA33" s="640"/>
      <c r="AB33" s="640"/>
      <c r="AC33" s="640"/>
      <c r="AD33" s="641" t="s">
        <v>66</v>
      </c>
      <c r="AE33" s="641"/>
      <c r="AF33" s="641"/>
      <c r="AG33" s="641"/>
      <c r="AH33" s="641"/>
      <c r="AI33" s="641"/>
      <c r="AJ33" s="641"/>
      <c r="AK33" s="641"/>
      <c r="AL33" s="642" t="s">
        <v>174</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260</v>
      </c>
      <c r="CE33" s="653"/>
      <c r="CF33" s="653"/>
      <c r="CG33" s="653"/>
      <c r="CH33" s="653"/>
      <c r="CI33" s="653"/>
      <c r="CJ33" s="653"/>
      <c r="CK33" s="653"/>
      <c r="CL33" s="653"/>
      <c r="CM33" s="653"/>
      <c r="CN33" s="653"/>
      <c r="CO33" s="653"/>
      <c r="CP33" s="653"/>
      <c r="CQ33" s="654"/>
      <c r="CR33" s="637">
        <v>16220222</v>
      </c>
      <c r="CS33" s="670"/>
      <c r="CT33" s="670"/>
      <c r="CU33" s="670"/>
      <c r="CV33" s="670"/>
      <c r="CW33" s="670"/>
      <c r="CX33" s="670"/>
      <c r="CY33" s="671"/>
      <c r="CZ33" s="642">
        <v>30.4</v>
      </c>
      <c r="DA33" s="672"/>
      <c r="DB33" s="672"/>
      <c r="DC33" s="675"/>
      <c r="DD33" s="646">
        <v>10211093</v>
      </c>
      <c r="DE33" s="670"/>
      <c r="DF33" s="670"/>
      <c r="DG33" s="670"/>
      <c r="DH33" s="670"/>
      <c r="DI33" s="670"/>
      <c r="DJ33" s="670"/>
      <c r="DK33" s="671"/>
      <c r="DL33" s="646">
        <v>7208073</v>
      </c>
      <c r="DM33" s="670"/>
      <c r="DN33" s="670"/>
      <c r="DO33" s="670"/>
      <c r="DP33" s="670"/>
      <c r="DQ33" s="670"/>
      <c r="DR33" s="670"/>
      <c r="DS33" s="670"/>
      <c r="DT33" s="670"/>
      <c r="DU33" s="670"/>
      <c r="DV33" s="671"/>
      <c r="DW33" s="642">
        <v>29</v>
      </c>
      <c r="DX33" s="672"/>
      <c r="DY33" s="672"/>
      <c r="DZ33" s="672"/>
      <c r="EA33" s="672"/>
      <c r="EB33" s="672"/>
      <c r="EC33" s="673"/>
    </row>
    <row r="34" spans="2:133" ht="11.25" customHeight="1">
      <c r="B34" s="634" t="s">
        <v>261</v>
      </c>
      <c r="C34" s="635"/>
      <c r="D34" s="635"/>
      <c r="E34" s="635"/>
      <c r="F34" s="635"/>
      <c r="G34" s="635"/>
      <c r="H34" s="635"/>
      <c r="I34" s="635"/>
      <c r="J34" s="635"/>
      <c r="K34" s="635"/>
      <c r="L34" s="635"/>
      <c r="M34" s="635"/>
      <c r="N34" s="635"/>
      <c r="O34" s="635"/>
      <c r="P34" s="635"/>
      <c r="Q34" s="636"/>
      <c r="R34" s="637">
        <v>293276</v>
      </c>
      <c r="S34" s="638"/>
      <c r="T34" s="638"/>
      <c r="U34" s="638"/>
      <c r="V34" s="638"/>
      <c r="W34" s="638"/>
      <c r="X34" s="638"/>
      <c r="Y34" s="639"/>
      <c r="Z34" s="640">
        <v>0.5</v>
      </c>
      <c r="AA34" s="640"/>
      <c r="AB34" s="640"/>
      <c r="AC34" s="640"/>
      <c r="AD34" s="641">
        <v>10102</v>
      </c>
      <c r="AE34" s="641"/>
      <c r="AF34" s="641"/>
      <c r="AG34" s="641"/>
      <c r="AH34" s="641"/>
      <c r="AI34" s="641"/>
      <c r="AJ34" s="641"/>
      <c r="AK34" s="641"/>
      <c r="AL34" s="642">
        <v>0</v>
      </c>
      <c r="AM34" s="643"/>
      <c r="AN34" s="643"/>
      <c r="AO34" s="644"/>
      <c r="AP34" s="90"/>
      <c r="AQ34" s="616" t="s">
        <v>262</v>
      </c>
      <c r="AR34" s="617"/>
      <c r="AS34" s="617"/>
      <c r="AT34" s="617"/>
      <c r="AU34" s="617"/>
      <c r="AV34" s="617"/>
      <c r="AW34" s="617"/>
      <c r="AX34" s="617"/>
      <c r="AY34" s="617"/>
      <c r="AZ34" s="617"/>
      <c r="BA34" s="617"/>
      <c r="BB34" s="617"/>
      <c r="BC34" s="617"/>
      <c r="BD34" s="617"/>
      <c r="BE34" s="617"/>
      <c r="BF34" s="618"/>
      <c r="BG34" s="616" t="s">
        <v>263</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264</v>
      </c>
      <c r="CE34" s="653"/>
      <c r="CF34" s="653"/>
      <c r="CG34" s="653"/>
      <c r="CH34" s="653"/>
      <c r="CI34" s="653"/>
      <c r="CJ34" s="653"/>
      <c r="CK34" s="653"/>
      <c r="CL34" s="653"/>
      <c r="CM34" s="653"/>
      <c r="CN34" s="653"/>
      <c r="CO34" s="653"/>
      <c r="CP34" s="653"/>
      <c r="CQ34" s="654"/>
      <c r="CR34" s="637">
        <v>5656356</v>
      </c>
      <c r="CS34" s="638"/>
      <c r="CT34" s="638"/>
      <c r="CU34" s="638"/>
      <c r="CV34" s="638"/>
      <c r="CW34" s="638"/>
      <c r="CX34" s="638"/>
      <c r="CY34" s="639"/>
      <c r="CZ34" s="642">
        <v>10.6</v>
      </c>
      <c r="DA34" s="672"/>
      <c r="DB34" s="672"/>
      <c r="DC34" s="675"/>
      <c r="DD34" s="646">
        <v>4347095</v>
      </c>
      <c r="DE34" s="638"/>
      <c r="DF34" s="638"/>
      <c r="DG34" s="638"/>
      <c r="DH34" s="638"/>
      <c r="DI34" s="638"/>
      <c r="DJ34" s="638"/>
      <c r="DK34" s="639"/>
      <c r="DL34" s="646">
        <v>3685609</v>
      </c>
      <c r="DM34" s="638"/>
      <c r="DN34" s="638"/>
      <c r="DO34" s="638"/>
      <c r="DP34" s="638"/>
      <c r="DQ34" s="638"/>
      <c r="DR34" s="638"/>
      <c r="DS34" s="638"/>
      <c r="DT34" s="638"/>
      <c r="DU34" s="638"/>
      <c r="DV34" s="639"/>
      <c r="DW34" s="642">
        <v>14.8</v>
      </c>
      <c r="DX34" s="672"/>
      <c r="DY34" s="672"/>
      <c r="DZ34" s="672"/>
      <c r="EA34" s="672"/>
      <c r="EB34" s="672"/>
      <c r="EC34" s="673"/>
    </row>
    <row r="35" spans="2:133" ht="11.25" customHeight="1">
      <c r="B35" s="634" t="s">
        <v>265</v>
      </c>
      <c r="C35" s="635"/>
      <c r="D35" s="635"/>
      <c r="E35" s="635"/>
      <c r="F35" s="635"/>
      <c r="G35" s="635"/>
      <c r="H35" s="635"/>
      <c r="I35" s="635"/>
      <c r="J35" s="635"/>
      <c r="K35" s="635"/>
      <c r="L35" s="635"/>
      <c r="M35" s="635"/>
      <c r="N35" s="635"/>
      <c r="O35" s="635"/>
      <c r="P35" s="635"/>
      <c r="Q35" s="636"/>
      <c r="R35" s="637">
        <v>3101058</v>
      </c>
      <c r="S35" s="638"/>
      <c r="T35" s="638"/>
      <c r="U35" s="638"/>
      <c r="V35" s="638"/>
      <c r="W35" s="638"/>
      <c r="X35" s="638"/>
      <c r="Y35" s="639"/>
      <c r="Z35" s="640">
        <v>5.7</v>
      </c>
      <c r="AA35" s="640"/>
      <c r="AB35" s="640"/>
      <c r="AC35" s="640"/>
      <c r="AD35" s="641" t="s">
        <v>66</v>
      </c>
      <c r="AE35" s="641"/>
      <c r="AF35" s="641"/>
      <c r="AG35" s="641"/>
      <c r="AH35" s="641"/>
      <c r="AI35" s="641"/>
      <c r="AJ35" s="641"/>
      <c r="AK35" s="641"/>
      <c r="AL35" s="642" t="s">
        <v>174</v>
      </c>
      <c r="AM35" s="643"/>
      <c r="AN35" s="643"/>
      <c r="AO35" s="644"/>
      <c r="AP35" s="90"/>
      <c r="AQ35" s="710" t="s">
        <v>266</v>
      </c>
      <c r="AR35" s="711"/>
      <c r="AS35" s="711"/>
      <c r="AT35" s="711"/>
      <c r="AU35" s="711"/>
      <c r="AV35" s="711"/>
      <c r="AW35" s="711"/>
      <c r="AX35" s="711"/>
      <c r="AY35" s="712"/>
      <c r="AZ35" s="626">
        <v>3782176</v>
      </c>
      <c r="BA35" s="627"/>
      <c r="BB35" s="627"/>
      <c r="BC35" s="627"/>
      <c r="BD35" s="627"/>
      <c r="BE35" s="627"/>
      <c r="BF35" s="713"/>
      <c r="BG35" s="648" t="s">
        <v>267</v>
      </c>
      <c r="BH35" s="649"/>
      <c r="BI35" s="649"/>
      <c r="BJ35" s="649"/>
      <c r="BK35" s="649"/>
      <c r="BL35" s="649"/>
      <c r="BM35" s="649"/>
      <c r="BN35" s="649"/>
      <c r="BO35" s="649"/>
      <c r="BP35" s="649"/>
      <c r="BQ35" s="649"/>
      <c r="BR35" s="649"/>
      <c r="BS35" s="649"/>
      <c r="BT35" s="649"/>
      <c r="BU35" s="650"/>
      <c r="BV35" s="626">
        <v>21326</v>
      </c>
      <c r="BW35" s="627"/>
      <c r="BX35" s="627"/>
      <c r="BY35" s="627"/>
      <c r="BZ35" s="627"/>
      <c r="CA35" s="627"/>
      <c r="CB35" s="713"/>
      <c r="CD35" s="652" t="s">
        <v>268</v>
      </c>
      <c r="CE35" s="653"/>
      <c r="CF35" s="653"/>
      <c r="CG35" s="653"/>
      <c r="CH35" s="653"/>
      <c r="CI35" s="653"/>
      <c r="CJ35" s="653"/>
      <c r="CK35" s="653"/>
      <c r="CL35" s="653"/>
      <c r="CM35" s="653"/>
      <c r="CN35" s="653"/>
      <c r="CO35" s="653"/>
      <c r="CP35" s="653"/>
      <c r="CQ35" s="654"/>
      <c r="CR35" s="637">
        <v>443054</v>
      </c>
      <c r="CS35" s="670"/>
      <c r="CT35" s="670"/>
      <c r="CU35" s="670"/>
      <c r="CV35" s="670"/>
      <c r="CW35" s="670"/>
      <c r="CX35" s="670"/>
      <c r="CY35" s="671"/>
      <c r="CZ35" s="642">
        <v>0.8</v>
      </c>
      <c r="DA35" s="672"/>
      <c r="DB35" s="672"/>
      <c r="DC35" s="675"/>
      <c r="DD35" s="646">
        <v>396350</v>
      </c>
      <c r="DE35" s="670"/>
      <c r="DF35" s="670"/>
      <c r="DG35" s="670"/>
      <c r="DH35" s="670"/>
      <c r="DI35" s="670"/>
      <c r="DJ35" s="670"/>
      <c r="DK35" s="671"/>
      <c r="DL35" s="646">
        <v>382526</v>
      </c>
      <c r="DM35" s="670"/>
      <c r="DN35" s="670"/>
      <c r="DO35" s="670"/>
      <c r="DP35" s="670"/>
      <c r="DQ35" s="670"/>
      <c r="DR35" s="670"/>
      <c r="DS35" s="670"/>
      <c r="DT35" s="670"/>
      <c r="DU35" s="670"/>
      <c r="DV35" s="671"/>
      <c r="DW35" s="642">
        <v>1.5</v>
      </c>
      <c r="DX35" s="672"/>
      <c r="DY35" s="672"/>
      <c r="DZ35" s="672"/>
      <c r="EA35" s="672"/>
      <c r="EB35" s="672"/>
      <c r="EC35" s="673"/>
    </row>
    <row r="36" spans="2:133" ht="11.25" customHeight="1">
      <c r="B36" s="634" t="s">
        <v>269</v>
      </c>
      <c r="C36" s="635"/>
      <c r="D36" s="635"/>
      <c r="E36" s="635"/>
      <c r="F36" s="635"/>
      <c r="G36" s="635"/>
      <c r="H36" s="635"/>
      <c r="I36" s="635"/>
      <c r="J36" s="635"/>
      <c r="K36" s="635"/>
      <c r="L36" s="635"/>
      <c r="M36" s="635"/>
      <c r="N36" s="635"/>
      <c r="O36" s="635"/>
      <c r="P36" s="635"/>
      <c r="Q36" s="636"/>
      <c r="R36" s="637" t="s">
        <v>172</v>
      </c>
      <c r="S36" s="638"/>
      <c r="T36" s="638"/>
      <c r="U36" s="638"/>
      <c r="V36" s="638"/>
      <c r="W36" s="638"/>
      <c r="X36" s="638"/>
      <c r="Y36" s="639"/>
      <c r="Z36" s="640" t="s">
        <v>66</v>
      </c>
      <c r="AA36" s="640"/>
      <c r="AB36" s="640"/>
      <c r="AC36" s="640"/>
      <c r="AD36" s="641" t="s">
        <v>66</v>
      </c>
      <c r="AE36" s="641"/>
      <c r="AF36" s="641"/>
      <c r="AG36" s="641"/>
      <c r="AH36" s="641"/>
      <c r="AI36" s="641"/>
      <c r="AJ36" s="641"/>
      <c r="AK36" s="641"/>
      <c r="AL36" s="642" t="s">
        <v>66</v>
      </c>
      <c r="AM36" s="643"/>
      <c r="AN36" s="643"/>
      <c r="AO36" s="644"/>
      <c r="AQ36" s="714" t="s">
        <v>270</v>
      </c>
      <c r="AR36" s="715"/>
      <c r="AS36" s="715"/>
      <c r="AT36" s="715"/>
      <c r="AU36" s="715"/>
      <c r="AV36" s="715"/>
      <c r="AW36" s="715"/>
      <c r="AX36" s="715"/>
      <c r="AY36" s="716"/>
      <c r="AZ36" s="637">
        <v>456042</v>
      </c>
      <c r="BA36" s="638"/>
      <c r="BB36" s="638"/>
      <c r="BC36" s="638"/>
      <c r="BD36" s="670"/>
      <c r="BE36" s="670"/>
      <c r="BF36" s="696"/>
      <c r="BG36" s="652" t="s">
        <v>271</v>
      </c>
      <c r="BH36" s="653"/>
      <c r="BI36" s="653"/>
      <c r="BJ36" s="653"/>
      <c r="BK36" s="653"/>
      <c r="BL36" s="653"/>
      <c r="BM36" s="653"/>
      <c r="BN36" s="653"/>
      <c r="BO36" s="653"/>
      <c r="BP36" s="653"/>
      <c r="BQ36" s="653"/>
      <c r="BR36" s="653"/>
      <c r="BS36" s="653"/>
      <c r="BT36" s="653"/>
      <c r="BU36" s="654"/>
      <c r="BV36" s="637">
        <v>-181362</v>
      </c>
      <c r="BW36" s="638"/>
      <c r="BX36" s="638"/>
      <c r="BY36" s="638"/>
      <c r="BZ36" s="638"/>
      <c r="CA36" s="638"/>
      <c r="CB36" s="647"/>
      <c r="CD36" s="652" t="s">
        <v>272</v>
      </c>
      <c r="CE36" s="653"/>
      <c r="CF36" s="653"/>
      <c r="CG36" s="653"/>
      <c r="CH36" s="653"/>
      <c r="CI36" s="653"/>
      <c r="CJ36" s="653"/>
      <c r="CK36" s="653"/>
      <c r="CL36" s="653"/>
      <c r="CM36" s="653"/>
      <c r="CN36" s="653"/>
      <c r="CO36" s="653"/>
      <c r="CP36" s="653"/>
      <c r="CQ36" s="654"/>
      <c r="CR36" s="637">
        <v>1939501</v>
      </c>
      <c r="CS36" s="638"/>
      <c r="CT36" s="638"/>
      <c r="CU36" s="638"/>
      <c r="CV36" s="638"/>
      <c r="CW36" s="638"/>
      <c r="CX36" s="638"/>
      <c r="CY36" s="639"/>
      <c r="CZ36" s="642">
        <v>3.6</v>
      </c>
      <c r="DA36" s="672"/>
      <c r="DB36" s="672"/>
      <c r="DC36" s="675"/>
      <c r="DD36" s="646">
        <v>1030034</v>
      </c>
      <c r="DE36" s="638"/>
      <c r="DF36" s="638"/>
      <c r="DG36" s="638"/>
      <c r="DH36" s="638"/>
      <c r="DI36" s="638"/>
      <c r="DJ36" s="638"/>
      <c r="DK36" s="639"/>
      <c r="DL36" s="646">
        <v>813386</v>
      </c>
      <c r="DM36" s="638"/>
      <c r="DN36" s="638"/>
      <c r="DO36" s="638"/>
      <c r="DP36" s="638"/>
      <c r="DQ36" s="638"/>
      <c r="DR36" s="638"/>
      <c r="DS36" s="638"/>
      <c r="DT36" s="638"/>
      <c r="DU36" s="638"/>
      <c r="DV36" s="639"/>
      <c r="DW36" s="642">
        <v>3.3</v>
      </c>
      <c r="DX36" s="672"/>
      <c r="DY36" s="672"/>
      <c r="DZ36" s="672"/>
      <c r="EA36" s="672"/>
      <c r="EB36" s="672"/>
      <c r="EC36" s="673"/>
    </row>
    <row r="37" spans="2:133" ht="11.25" customHeight="1">
      <c r="B37" s="634" t="s">
        <v>273</v>
      </c>
      <c r="C37" s="635"/>
      <c r="D37" s="635"/>
      <c r="E37" s="635"/>
      <c r="F37" s="635"/>
      <c r="G37" s="635"/>
      <c r="H37" s="635"/>
      <c r="I37" s="635"/>
      <c r="J37" s="635"/>
      <c r="K37" s="635"/>
      <c r="L37" s="635"/>
      <c r="M37" s="635"/>
      <c r="N37" s="635"/>
      <c r="O37" s="635"/>
      <c r="P37" s="635"/>
      <c r="Q37" s="636"/>
      <c r="R37" s="637">
        <v>1624858</v>
      </c>
      <c r="S37" s="638"/>
      <c r="T37" s="638"/>
      <c r="U37" s="638"/>
      <c r="V37" s="638"/>
      <c r="W37" s="638"/>
      <c r="X37" s="638"/>
      <c r="Y37" s="639"/>
      <c r="Z37" s="640">
        <v>3</v>
      </c>
      <c r="AA37" s="640"/>
      <c r="AB37" s="640"/>
      <c r="AC37" s="640"/>
      <c r="AD37" s="641" t="s">
        <v>66</v>
      </c>
      <c r="AE37" s="641"/>
      <c r="AF37" s="641"/>
      <c r="AG37" s="641"/>
      <c r="AH37" s="641"/>
      <c r="AI37" s="641"/>
      <c r="AJ37" s="641"/>
      <c r="AK37" s="641"/>
      <c r="AL37" s="642" t="s">
        <v>174</v>
      </c>
      <c r="AM37" s="643"/>
      <c r="AN37" s="643"/>
      <c r="AO37" s="644"/>
      <c r="AQ37" s="714" t="s">
        <v>274</v>
      </c>
      <c r="AR37" s="715"/>
      <c r="AS37" s="715"/>
      <c r="AT37" s="715"/>
      <c r="AU37" s="715"/>
      <c r="AV37" s="715"/>
      <c r="AW37" s="715"/>
      <c r="AX37" s="715"/>
      <c r="AY37" s="716"/>
      <c r="AZ37" s="637">
        <v>11472</v>
      </c>
      <c r="BA37" s="638"/>
      <c r="BB37" s="638"/>
      <c r="BC37" s="638"/>
      <c r="BD37" s="670"/>
      <c r="BE37" s="670"/>
      <c r="BF37" s="696"/>
      <c r="BG37" s="652" t="s">
        <v>275</v>
      </c>
      <c r="BH37" s="653"/>
      <c r="BI37" s="653"/>
      <c r="BJ37" s="653"/>
      <c r="BK37" s="653"/>
      <c r="BL37" s="653"/>
      <c r="BM37" s="653"/>
      <c r="BN37" s="653"/>
      <c r="BO37" s="653"/>
      <c r="BP37" s="653"/>
      <c r="BQ37" s="653"/>
      <c r="BR37" s="653"/>
      <c r="BS37" s="653"/>
      <c r="BT37" s="653"/>
      <c r="BU37" s="654"/>
      <c r="BV37" s="637">
        <v>16300</v>
      </c>
      <c r="BW37" s="638"/>
      <c r="BX37" s="638"/>
      <c r="BY37" s="638"/>
      <c r="BZ37" s="638"/>
      <c r="CA37" s="638"/>
      <c r="CB37" s="647"/>
      <c r="CD37" s="652" t="s">
        <v>276</v>
      </c>
      <c r="CE37" s="653"/>
      <c r="CF37" s="653"/>
      <c r="CG37" s="653"/>
      <c r="CH37" s="653"/>
      <c r="CI37" s="653"/>
      <c r="CJ37" s="653"/>
      <c r="CK37" s="653"/>
      <c r="CL37" s="653"/>
      <c r="CM37" s="653"/>
      <c r="CN37" s="653"/>
      <c r="CO37" s="653"/>
      <c r="CP37" s="653"/>
      <c r="CQ37" s="654"/>
      <c r="CR37" s="637">
        <v>550493</v>
      </c>
      <c r="CS37" s="670"/>
      <c r="CT37" s="670"/>
      <c r="CU37" s="670"/>
      <c r="CV37" s="670"/>
      <c r="CW37" s="670"/>
      <c r="CX37" s="670"/>
      <c r="CY37" s="671"/>
      <c r="CZ37" s="642">
        <v>1</v>
      </c>
      <c r="DA37" s="672"/>
      <c r="DB37" s="672"/>
      <c r="DC37" s="675"/>
      <c r="DD37" s="646">
        <v>204032</v>
      </c>
      <c r="DE37" s="670"/>
      <c r="DF37" s="670"/>
      <c r="DG37" s="670"/>
      <c r="DH37" s="670"/>
      <c r="DI37" s="670"/>
      <c r="DJ37" s="670"/>
      <c r="DK37" s="671"/>
      <c r="DL37" s="646">
        <v>203879</v>
      </c>
      <c r="DM37" s="670"/>
      <c r="DN37" s="670"/>
      <c r="DO37" s="670"/>
      <c r="DP37" s="670"/>
      <c r="DQ37" s="670"/>
      <c r="DR37" s="670"/>
      <c r="DS37" s="670"/>
      <c r="DT37" s="670"/>
      <c r="DU37" s="670"/>
      <c r="DV37" s="671"/>
      <c r="DW37" s="642">
        <v>0.8</v>
      </c>
      <c r="DX37" s="672"/>
      <c r="DY37" s="672"/>
      <c r="DZ37" s="672"/>
      <c r="EA37" s="672"/>
      <c r="EB37" s="672"/>
      <c r="EC37" s="673"/>
    </row>
    <row r="38" spans="2:133" ht="11.25" customHeight="1">
      <c r="B38" s="682" t="s">
        <v>277</v>
      </c>
      <c r="C38" s="683"/>
      <c r="D38" s="683"/>
      <c r="E38" s="683"/>
      <c r="F38" s="683"/>
      <c r="G38" s="683"/>
      <c r="H38" s="683"/>
      <c r="I38" s="683"/>
      <c r="J38" s="683"/>
      <c r="K38" s="683"/>
      <c r="L38" s="683"/>
      <c r="M38" s="683"/>
      <c r="N38" s="683"/>
      <c r="O38" s="683"/>
      <c r="P38" s="683"/>
      <c r="Q38" s="684"/>
      <c r="R38" s="717">
        <v>54852055</v>
      </c>
      <c r="S38" s="718"/>
      <c r="T38" s="718"/>
      <c r="U38" s="718"/>
      <c r="V38" s="718"/>
      <c r="W38" s="718"/>
      <c r="X38" s="718"/>
      <c r="Y38" s="719"/>
      <c r="Z38" s="720">
        <v>100</v>
      </c>
      <c r="AA38" s="720"/>
      <c r="AB38" s="720"/>
      <c r="AC38" s="720"/>
      <c r="AD38" s="721">
        <v>23270817</v>
      </c>
      <c r="AE38" s="721"/>
      <c r="AF38" s="721"/>
      <c r="AG38" s="721"/>
      <c r="AH38" s="721"/>
      <c r="AI38" s="721"/>
      <c r="AJ38" s="721"/>
      <c r="AK38" s="721"/>
      <c r="AL38" s="722">
        <v>100</v>
      </c>
      <c r="AM38" s="708"/>
      <c r="AN38" s="708"/>
      <c r="AO38" s="723"/>
      <c r="AQ38" s="714" t="s">
        <v>278</v>
      </c>
      <c r="AR38" s="715"/>
      <c r="AS38" s="715"/>
      <c r="AT38" s="715"/>
      <c r="AU38" s="715"/>
      <c r="AV38" s="715"/>
      <c r="AW38" s="715"/>
      <c r="AX38" s="715"/>
      <c r="AY38" s="716"/>
      <c r="AZ38" s="637" t="s">
        <v>172</v>
      </c>
      <c r="BA38" s="638"/>
      <c r="BB38" s="638"/>
      <c r="BC38" s="638"/>
      <c r="BD38" s="670"/>
      <c r="BE38" s="670"/>
      <c r="BF38" s="696"/>
      <c r="BG38" s="652" t="s">
        <v>279</v>
      </c>
      <c r="BH38" s="653"/>
      <c r="BI38" s="653"/>
      <c r="BJ38" s="653"/>
      <c r="BK38" s="653"/>
      <c r="BL38" s="653"/>
      <c r="BM38" s="653"/>
      <c r="BN38" s="653"/>
      <c r="BO38" s="653"/>
      <c r="BP38" s="653"/>
      <c r="BQ38" s="653"/>
      <c r="BR38" s="653"/>
      <c r="BS38" s="653"/>
      <c r="BT38" s="653"/>
      <c r="BU38" s="654"/>
      <c r="BV38" s="637">
        <v>27532</v>
      </c>
      <c r="BW38" s="638"/>
      <c r="BX38" s="638"/>
      <c r="BY38" s="638"/>
      <c r="BZ38" s="638"/>
      <c r="CA38" s="638"/>
      <c r="CB38" s="647"/>
      <c r="CD38" s="652" t="s">
        <v>280</v>
      </c>
      <c r="CE38" s="653"/>
      <c r="CF38" s="653"/>
      <c r="CG38" s="653"/>
      <c r="CH38" s="653"/>
      <c r="CI38" s="653"/>
      <c r="CJ38" s="653"/>
      <c r="CK38" s="653"/>
      <c r="CL38" s="653"/>
      <c r="CM38" s="653"/>
      <c r="CN38" s="653"/>
      <c r="CO38" s="653"/>
      <c r="CP38" s="653"/>
      <c r="CQ38" s="654"/>
      <c r="CR38" s="637">
        <v>3770704</v>
      </c>
      <c r="CS38" s="638"/>
      <c r="CT38" s="638"/>
      <c r="CU38" s="638"/>
      <c r="CV38" s="638"/>
      <c r="CW38" s="638"/>
      <c r="CX38" s="638"/>
      <c r="CY38" s="639"/>
      <c r="CZ38" s="642">
        <v>7.1</v>
      </c>
      <c r="DA38" s="672"/>
      <c r="DB38" s="672"/>
      <c r="DC38" s="675"/>
      <c r="DD38" s="646">
        <v>3092510</v>
      </c>
      <c r="DE38" s="638"/>
      <c r="DF38" s="638"/>
      <c r="DG38" s="638"/>
      <c r="DH38" s="638"/>
      <c r="DI38" s="638"/>
      <c r="DJ38" s="638"/>
      <c r="DK38" s="639"/>
      <c r="DL38" s="646">
        <v>2326552</v>
      </c>
      <c r="DM38" s="638"/>
      <c r="DN38" s="638"/>
      <c r="DO38" s="638"/>
      <c r="DP38" s="638"/>
      <c r="DQ38" s="638"/>
      <c r="DR38" s="638"/>
      <c r="DS38" s="638"/>
      <c r="DT38" s="638"/>
      <c r="DU38" s="638"/>
      <c r="DV38" s="639"/>
      <c r="DW38" s="642">
        <v>9.3000000000000007</v>
      </c>
      <c r="DX38" s="672"/>
      <c r="DY38" s="672"/>
      <c r="DZ38" s="672"/>
      <c r="EA38" s="672"/>
      <c r="EB38" s="672"/>
      <c r="EC38" s="673"/>
    </row>
    <row r="39" spans="2:133" ht="11.25" customHeight="1">
      <c r="AQ39" s="714" t="s">
        <v>281</v>
      </c>
      <c r="AR39" s="715"/>
      <c r="AS39" s="715"/>
      <c r="AT39" s="715"/>
      <c r="AU39" s="715"/>
      <c r="AV39" s="715"/>
      <c r="AW39" s="715"/>
      <c r="AX39" s="715"/>
      <c r="AY39" s="716"/>
      <c r="AZ39" s="637" t="s">
        <v>172</v>
      </c>
      <c r="BA39" s="638"/>
      <c r="BB39" s="638"/>
      <c r="BC39" s="638"/>
      <c r="BD39" s="670"/>
      <c r="BE39" s="670"/>
      <c r="BF39" s="696"/>
      <c r="BG39" s="728" t="s">
        <v>282</v>
      </c>
      <c r="BH39" s="729"/>
      <c r="BI39" s="729"/>
      <c r="BJ39" s="729"/>
      <c r="BK39" s="729"/>
      <c r="BL39" s="91"/>
      <c r="BM39" s="653" t="s">
        <v>283</v>
      </c>
      <c r="BN39" s="653"/>
      <c r="BO39" s="653"/>
      <c r="BP39" s="653"/>
      <c r="BQ39" s="653"/>
      <c r="BR39" s="653"/>
      <c r="BS39" s="653"/>
      <c r="BT39" s="653"/>
      <c r="BU39" s="654"/>
      <c r="BV39" s="637">
        <v>78</v>
      </c>
      <c r="BW39" s="638"/>
      <c r="BX39" s="638"/>
      <c r="BY39" s="638"/>
      <c r="BZ39" s="638"/>
      <c r="CA39" s="638"/>
      <c r="CB39" s="647"/>
      <c r="CD39" s="652" t="s">
        <v>284</v>
      </c>
      <c r="CE39" s="653"/>
      <c r="CF39" s="653"/>
      <c r="CG39" s="653"/>
      <c r="CH39" s="653"/>
      <c r="CI39" s="653"/>
      <c r="CJ39" s="653"/>
      <c r="CK39" s="653"/>
      <c r="CL39" s="653"/>
      <c r="CM39" s="653"/>
      <c r="CN39" s="653"/>
      <c r="CO39" s="653"/>
      <c r="CP39" s="653"/>
      <c r="CQ39" s="654"/>
      <c r="CR39" s="637">
        <v>4210371</v>
      </c>
      <c r="CS39" s="670"/>
      <c r="CT39" s="670"/>
      <c r="CU39" s="670"/>
      <c r="CV39" s="670"/>
      <c r="CW39" s="670"/>
      <c r="CX39" s="670"/>
      <c r="CY39" s="671"/>
      <c r="CZ39" s="642">
        <v>7.9</v>
      </c>
      <c r="DA39" s="672"/>
      <c r="DB39" s="672"/>
      <c r="DC39" s="675"/>
      <c r="DD39" s="646">
        <v>1344968</v>
      </c>
      <c r="DE39" s="670"/>
      <c r="DF39" s="670"/>
      <c r="DG39" s="670"/>
      <c r="DH39" s="670"/>
      <c r="DI39" s="670"/>
      <c r="DJ39" s="670"/>
      <c r="DK39" s="671"/>
      <c r="DL39" s="646" t="s">
        <v>66</v>
      </c>
      <c r="DM39" s="670"/>
      <c r="DN39" s="670"/>
      <c r="DO39" s="670"/>
      <c r="DP39" s="670"/>
      <c r="DQ39" s="670"/>
      <c r="DR39" s="670"/>
      <c r="DS39" s="670"/>
      <c r="DT39" s="670"/>
      <c r="DU39" s="670"/>
      <c r="DV39" s="671"/>
      <c r="DW39" s="642" t="s">
        <v>66</v>
      </c>
      <c r="DX39" s="672"/>
      <c r="DY39" s="672"/>
      <c r="DZ39" s="672"/>
      <c r="EA39" s="672"/>
      <c r="EB39" s="672"/>
      <c r="EC39" s="673"/>
    </row>
    <row r="40" spans="2:133" ht="11.25" customHeight="1">
      <c r="AQ40" s="714" t="s">
        <v>285</v>
      </c>
      <c r="AR40" s="715"/>
      <c r="AS40" s="715"/>
      <c r="AT40" s="715"/>
      <c r="AU40" s="715"/>
      <c r="AV40" s="715"/>
      <c r="AW40" s="715"/>
      <c r="AX40" s="715"/>
      <c r="AY40" s="716"/>
      <c r="AZ40" s="637">
        <v>1261453</v>
      </c>
      <c r="BA40" s="638"/>
      <c r="BB40" s="638"/>
      <c r="BC40" s="638"/>
      <c r="BD40" s="670"/>
      <c r="BE40" s="670"/>
      <c r="BF40" s="696"/>
      <c r="BG40" s="728"/>
      <c r="BH40" s="729"/>
      <c r="BI40" s="729"/>
      <c r="BJ40" s="729"/>
      <c r="BK40" s="729"/>
      <c r="BL40" s="91"/>
      <c r="BM40" s="653" t="s">
        <v>286</v>
      </c>
      <c r="BN40" s="653"/>
      <c r="BO40" s="653"/>
      <c r="BP40" s="653"/>
      <c r="BQ40" s="653"/>
      <c r="BR40" s="653"/>
      <c r="BS40" s="653"/>
      <c r="BT40" s="653"/>
      <c r="BU40" s="654"/>
      <c r="BV40" s="637" t="s">
        <v>174</v>
      </c>
      <c r="BW40" s="638"/>
      <c r="BX40" s="638"/>
      <c r="BY40" s="638"/>
      <c r="BZ40" s="638"/>
      <c r="CA40" s="638"/>
      <c r="CB40" s="647"/>
      <c r="CD40" s="652" t="s">
        <v>287</v>
      </c>
      <c r="CE40" s="653"/>
      <c r="CF40" s="653"/>
      <c r="CG40" s="653"/>
      <c r="CH40" s="653"/>
      <c r="CI40" s="653"/>
      <c r="CJ40" s="653"/>
      <c r="CK40" s="653"/>
      <c r="CL40" s="653"/>
      <c r="CM40" s="653"/>
      <c r="CN40" s="653"/>
      <c r="CO40" s="653"/>
      <c r="CP40" s="653"/>
      <c r="CQ40" s="654"/>
      <c r="CR40" s="637">
        <v>200236</v>
      </c>
      <c r="CS40" s="638"/>
      <c r="CT40" s="638"/>
      <c r="CU40" s="638"/>
      <c r="CV40" s="638"/>
      <c r="CW40" s="638"/>
      <c r="CX40" s="638"/>
      <c r="CY40" s="639"/>
      <c r="CZ40" s="642">
        <v>0.4</v>
      </c>
      <c r="DA40" s="672"/>
      <c r="DB40" s="672"/>
      <c r="DC40" s="675"/>
      <c r="DD40" s="646">
        <v>136</v>
      </c>
      <c r="DE40" s="638"/>
      <c r="DF40" s="638"/>
      <c r="DG40" s="638"/>
      <c r="DH40" s="638"/>
      <c r="DI40" s="638"/>
      <c r="DJ40" s="638"/>
      <c r="DK40" s="639"/>
      <c r="DL40" s="646" t="s">
        <v>174</v>
      </c>
      <c r="DM40" s="638"/>
      <c r="DN40" s="638"/>
      <c r="DO40" s="638"/>
      <c r="DP40" s="638"/>
      <c r="DQ40" s="638"/>
      <c r="DR40" s="638"/>
      <c r="DS40" s="638"/>
      <c r="DT40" s="638"/>
      <c r="DU40" s="638"/>
      <c r="DV40" s="639"/>
      <c r="DW40" s="642" t="s">
        <v>66</v>
      </c>
      <c r="DX40" s="672"/>
      <c r="DY40" s="672"/>
      <c r="DZ40" s="672"/>
      <c r="EA40" s="672"/>
      <c r="EB40" s="672"/>
      <c r="EC40" s="673"/>
    </row>
    <row r="41" spans="2:133" ht="11.25" customHeight="1">
      <c r="AQ41" s="724" t="s">
        <v>288</v>
      </c>
      <c r="AR41" s="725"/>
      <c r="AS41" s="725"/>
      <c r="AT41" s="725"/>
      <c r="AU41" s="725"/>
      <c r="AV41" s="725"/>
      <c r="AW41" s="725"/>
      <c r="AX41" s="725"/>
      <c r="AY41" s="726"/>
      <c r="AZ41" s="717">
        <v>2053209</v>
      </c>
      <c r="BA41" s="718"/>
      <c r="BB41" s="718"/>
      <c r="BC41" s="718"/>
      <c r="BD41" s="707"/>
      <c r="BE41" s="707"/>
      <c r="BF41" s="709"/>
      <c r="BG41" s="730"/>
      <c r="BH41" s="731"/>
      <c r="BI41" s="731"/>
      <c r="BJ41" s="731"/>
      <c r="BK41" s="731"/>
      <c r="BL41" s="92"/>
      <c r="BM41" s="662" t="s">
        <v>289</v>
      </c>
      <c r="BN41" s="662"/>
      <c r="BO41" s="662"/>
      <c r="BP41" s="662"/>
      <c r="BQ41" s="662"/>
      <c r="BR41" s="662"/>
      <c r="BS41" s="662"/>
      <c r="BT41" s="662"/>
      <c r="BU41" s="663"/>
      <c r="BV41" s="717">
        <v>301</v>
      </c>
      <c r="BW41" s="718"/>
      <c r="BX41" s="718"/>
      <c r="BY41" s="718"/>
      <c r="BZ41" s="718"/>
      <c r="CA41" s="718"/>
      <c r="CB41" s="727"/>
      <c r="CD41" s="652" t="s">
        <v>290</v>
      </c>
      <c r="CE41" s="653"/>
      <c r="CF41" s="653"/>
      <c r="CG41" s="653"/>
      <c r="CH41" s="653"/>
      <c r="CI41" s="653"/>
      <c r="CJ41" s="653"/>
      <c r="CK41" s="653"/>
      <c r="CL41" s="653"/>
      <c r="CM41" s="653"/>
      <c r="CN41" s="653"/>
      <c r="CO41" s="653"/>
      <c r="CP41" s="653"/>
      <c r="CQ41" s="654"/>
      <c r="CR41" s="637" t="s">
        <v>66</v>
      </c>
      <c r="CS41" s="670"/>
      <c r="CT41" s="670"/>
      <c r="CU41" s="670"/>
      <c r="CV41" s="670"/>
      <c r="CW41" s="670"/>
      <c r="CX41" s="670"/>
      <c r="CY41" s="671"/>
      <c r="CZ41" s="642" t="s">
        <v>174</v>
      </c>
      <c r="DA41" s="672"/>
      <c r="DB41" s="672"/>
      <c r="DC41" s="675"/>
      <c r="DD41" s="646" t="s">
        <v>174</v>
      </c>
      <c r="DE41" s="670"/>
      <c r="DF41" s="670"/>
      <c r="DG41" s="670"/>
      <c r="DH41" s="670"/>
      <c r="DI41" s="670"/>
      <c r="DJ41" s="670"/>
      <c r="DK41" s="671"/>
      <c r="DL41" s="735"/>
      <c r="DM41" s="736"/>
      <c r="DN41" s="736"/>
      <c r="DO41" s="736"/>
      <c r="DP41" s="736"/>
      <c r="DQ41" s="736"/>
      <c r="DR41" s="736"/>
      <c r="DS41" s="736"/>
      <c r="DT41" s="736"/>
      <c r="DU41" s="736"/>
      <c r="DV41" s="737"/>
      <c r="DW41" s="732"/>
      <c r="DX41" s="733"/>
      <c r="DY41" s="733"/>
      <c r="DZ41" s="733"/>
      <c r="EA41" s="733"/>
      <c r="EB41" s="733"/>
      <c r="EC41" s="734"/>
    </row>
    <row r="42" spans="2:133" ht="11.25" customHeight="1">
      <c r="B42" s="85" t="s">
        <v>291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292</v>
      </c>
      <c r="CE42" s="635"/>
      <c r="CF42" s="635"/>
      <c r="CG42" s="635"/>
      <c r="CH42" s="635"/>
      <c r="CI42" s="635"/>
      <c r="CJ42" s="635"/>
      <c r="CK42" s="635"/>
      <c r="CL42" s="635"/>
      <c r="CM42" s="635"/>
      <c r="CN42" s="635"/>
      <c r="CO42" s="635"/>
      <c r="CP42" s="635"/>
      <c r="CQ42" s="636"/>
      <c r="CR42" s="637">
        <v>10483040</v>
      </c>
      <c r="CS42" s="638"/>
      <c r="CT42" s="638"/>
      <c r="CU42" s="638"/>
      <c r="CV42" s="638"/>
      <c r="CW42" s="638"/>
      <c r="CX42" s="638"/>
      <c r="CY42" s="639"/>
      <c r="CZ42" s="642">
        <v>19.7</v>
      </c>
      <c r="DA42" s="643"/>
      <c r="DB42" s="643"/>
      <c r="DC42" s="738"/>
      <c r="DD42" s="646">
        <v>1417174</v>
      </c>
      <c r="DE42" s="638"/>
      <c r="DF42" s="638"/>
      <c r="DG42" s="638"/>
      <c r="DH42" s="638"/>
      <c r="DI42" s="638"/>
      <c r="DJ42" s="638"/>
      <c r="DK42" s="639"/>
      <c r="DL42" s="735"/>
      <c r="DM42" s="736"/>
      <c r="DN42" s="736"/>
      <c r="DO42" s="736"/>
      <c r="DP42" s="736"/>
      <c r="DQ42" s="736"/>
      <c r="DR42" s="736"/>
      <c r="DS42" s="736"/>
      <c r="DT42" s="736"/>
      <c r="DU42" s="736"/>
      <c r="DV42" s="737"/>
      <c r="DW42" s="732"/>
      <c r="DX42" s="733"/>
      <c r="DY42" s="733"/>
      <c r="DZ42" s="733"/>
      <c r="EA42" s="733"/>
      <c r="EB42" s="733"/>
      <c r="EC42" s="734"/>
    </row>
    <row r="43" spans="2:133" ht="11.25" customHeight="1">
      <c r="B43" s="95" t="s">
        <v>293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294</v>
      </c>
      <c r="CE43" s="635"/>
      <c r="CF43" s="635"/>
      <c r="CG43" s="635"/>
      <c r="CH43" s="635"/>
      <c r="CI43" s="635"/>
      <c r="CJ43" s="635"/>
      <c r="CK43" s="635"/>
      <c r="CL43" s="635"/>
      <c r="CM43" s="635"/>
      <c r="CN43" s="635"/>
      <c r="CO43" s="635"/>
      <c r="CP43" s="635"/>
      <c r="CQ43" s="636"/>
      <c r="CR43" s="637">
        <v>291197</v>
      </c>
      <c r="CS43" s="670"/>
      <c r="CT43" s="670"/>
      <c r="CU43" s="670"/>
      <c r="CV43" s="670"/>
      <c r="CW43" s="670"/>
      <c r="CX43" s="670"/>
      <c r="CY43" s="671"/>
      <c r="CZ43" s="642">
        <v>0.5</v>
      </c>
      <c r="DA43" s="672"/>
      <c r="DB43" s="672"/>
      <c r="DC43" s="675"/>
      <c r="DD43" s="646">
        <v>291197</v>
      </c>
      <c r="DE43" s="670"/>
      <c r="DF43" s="670"/>
      <c r="DG43" s="670"/>
      <c r="DH43" s="670"/>
      <c r="DI43" s="670"/>
      <c r="DJ43" s="670"/>
      <c r="DK43" s="671"/>
      <c r="DL43" s="735"/>
      <c r="DM43" s="736"/>
      <c r="DN43" s="736"/>
      <c r="DO43" s="736"/>
      <c r="DP43" s="736"/>
      <c r="DQ43" s="736"/>
      <c r="DR43" s="736"/>
      <c r="DS43" s="736"/>
      <c r="DT43" s="736"/>
      <c r="DU43" s="736"/>
      <c r="DV43" s="737"/>
      <c r="DW43" s="732"/>
      <c r="DX43" s="733"/>
      <c r="DY43" s="733"/>
      <c r="DZ43" s="733"/>
      <c r="EA43" s="733"/>
      <c r="EB43" s="733"/>
      <c r="EC43" s="734"/>
    </row>
    <row r="44" spans="2:133" ht="11.25" customHeight="1">
      <c r="B44" s="96" t="s">
        <v>295</v>
      </c>
      <c r="CD44" s="749" t="s">
        <v>246</v>
      </c>
      <c r="CE44" s="750"/>
      <c r="CF44" s="634" t="s">
        <v>296</v>
      </c>
      <c r="CG44" s="635"/>
      <c r="CH44" s="635"/>
      <c r="CI44" s="635"/>
      <c r="CJ44" s="635"/>
      <c r="CK44" s="635"/>
      <c r="CL44" s="635"/>
      <c r="CM44" s="635"/>
      <c r="CN44" s="635"/>
      <c r="CO44" s="635"/>
      <c r="CP44" s="635"/>
      <c r="CQ44" s="636"/>
      <c r="CR44" s="637">
        <v>10483040</v>
      </c>
      <c r="CS44" s="638"/>
      <c r="CT44" s="638"/>
      <c r="CU44" s="638"/>
      <c r="CV44" s="638"/>
      <c r="CW44" s="638"/>
      <c r="CX44" s="638"/>
      <c r="CY44" s="639"/>
      <c r="CZ44" s="642">
        <v>19.7</v>
      </c>
      <c r="DA44" s="643"/>
      <c r="DB44" s="643"/>
      <c r="DC44" s="738"/>
      <c r="DD44" s="646">
        <v>1417174</v>
      </c>
      <c r="DE44" s="638"/>
      <c r="DF44" s="638"/>
      <c r="DG44" s="638"/>
      <c r="DH44" s="638"/>
      <c r="DI44" s="638"/>
      <c r="DJ44" s="638"/>
      <c r="DK44" s="639"/>
      <c r="DL44" s="735"/>
      <c r="DM44" s="736"/>
      <c r="DN44" s="736"/>
      <c r="DO44" s="736"/>
      <c r="DP44" s="736"/>
      <c r="DQ44" s="736"/>
      <c r="DR44" s="736"/>
      <c r="DS44" s="736"/>
      <c r="DT44" s="736"/>
      <c r="DU44" s="736"/>
      <c r="DV44" s="737"/>
      <c r="DW44" s="732"/>
      <c r="DX44" s="733"/>
      <c r="DY44" s="733"/>
      <c r="DZ44" s="733"/>
      <c r="EA44" s="733"/>
      <c r="EB44" s="733"/>
      <c r="EC44" s="734"/>
    </row>
    <row r="45" spans="2:133" ht="11.25" customHeight="1">
      <c r="CD45" s="751"/>
      <c r="CE45" s="752"/>
      <c r="CF45" s="634" t="s">
        <v>297</v>
      </c>
      <c r="CG45" s="635"/>
      <c r="CH45" s="635"/>
      <c r="CI45" s="635"/>
      <c r="CJ45" s="635"/>
      <c r="CK45" s="635"/>
      <c r="CL45" s="635"/>
      <c r="CM45" s="635"/>
      <c r="CN45" s="635"/>
      <c r="CO45" s="635"/>
      <c r="CP45" s="635"/>
      <c r="CQ45" s="636"/>
      <c r="CR45" s="637">
        <v>9206036</v>
      </c>
      <c r="CS45" s="670"/>
      <c r="CT45" s="670"/>
      <c r="CU45" s="670"/>
      <c r="CV45" s="670"/>
      <c r="CW45" s="670"/>
      <c r="CX45" s="670"/>
      <c r="CY45" s="671"/>
      <c r="CZ45" s="642">
        <v>17.3</v>
      </c>
      <c r="DA45" s="672"/>
      <c r="DB45" s="672"/>
      <c r="DC45" s="675"/>
      <c r="DD45" s="646">
        <v>312618</v>
      </c>
      <c r="DE45" s="670"/>
      <c r="DF45" s="670"/>
      <c r="DG45" s="670"/>
      <c r="DH45" s="670"/>
      <c r="DI45" s="670"/>
      <c r="DJ45" s="670"/>
      <c r="DK45" s="671"/>
      <c r="DL45" s="735"/>
      <c r="DM45" s="736"/>
      <c r="DN45" s="736"/>
      <c r="DO45" s="736"/>
      <c r="DP45" s="736"/>
      <c r="DQ45" s="736"/>
      <c r="DR45" s="736"/>
      <c r="DS45" s="736"/>
      <c r="DT45" s="736"/>
      <c r="DU45" s="736"/>
      <c r="DV45" s="737"/>
      <c r="DW45" s="732"/>
      <c r="DX45" s="733"/>
      <c r="DY45" s="733"/>
      <c r="DZ45" s="733"/>
      <c r="EA45" s="733"/>
      <c r="EB45" s="733"/>
      <c r="EC45" s="734"/>
    </row>
    <row r="46" spans="2:133" ht="11.25" customHeight="1">
      <c r="CD46" s="751"/>
      <c r="CE46" s="752"/>
      <c r="CF46" s="634" t="s">
        <v>298</v>
      </c>
      <c r="CG46" s="635"/>
      <c r="CH46" s="635"/>
      <c r="CI46" s="635"/>
      <c r="CJ46" s="635"/>
      <c r="CK46" s="635"/>
      <c r="CL46" s="635"/>
      <c r="CM46" s="635"/>
      <c r="CN46" s="635"/>
      <c r="CO46" s="635"/>
      <c r="CP46" s="635"/>
      <c r="CQ46" s="636"/>
      <c r="CR46" s="637">
        <v>1277004</v>
      </c>
      <c r="CS46" s="638"/>
      <c r="CT46" s="638"/>
      <c r="CU46" s="638"/>
      <c r="CV46" s="638"/>
      <c r="CW46" s="638"/>
      <c r="CX46" s="638"/>
      <c r="CY46" s="639"/>
      <c r="CZ46" s="642">
        <v>2.4</v>
      </c>
      <c r="DA46" s="643"/>
      <c r="DB46" s="643"/>
      <c r="DC46" s="738"/>
      <c r="DD46" s="646">
        <v>1104556</v>
      </c>
      <c r="DE46" s="638"/>
      <c r="DF46" s="638"/>
      <c r="DG46" s="638"/>
      <c r="DH46" s="638"/>
      <c r="DI46" s="638"/>
      <c r="DJ46" s="638"/>
      <c r="DK46" s="639"/>
      <c r="DL46" s="735"/>
      <c r="DM46" s="736"/>
      <c r="DN46" s="736"/>
      <c r="DO46" s="736"/>
      <c r="DP46" s="736"/>
      <c r="DQ46" s="736"/>
      <c r="DR46" s="736"/>
      <c r="DS46" s="736"/>
      <c r="DT46" s="736"/>
      <c r="DU46" s="736"/>
      <c r="DV46" s="737"/>
      <c r="DW46" s="732"/>
      <c r="DX46" s="733"/>
      <c r="DY46" s="733"/>
      <c r="DZ46" s="733"/>
      <c r="EA46" s="733"/>
      <c r="EB46" s="733"/>
      <c r="EC46" s="734"/>
    </row>
    <row r="47" spans="2:133" ht="11.25" customHeight="1">
      <c r="CD47" s="751"/>
      <c r="CE47" s="752"/>
      <c r="CF47" s="634" t="s">
        <v>299</v>
      </c>
      <c r="CG47" s="635"/>
      <c r="CH47" s="635"/>
      <c r="CI47" s="635"/>
      <c r="CJ47" s="635"/>
      <c r="CK47" s="635"/>
      <c r="CL47" s="635"/>
      <c r="CM47" s="635"/>
      <c r="CN47" s="635"/>
      <c r="CO47" s="635"/>
      <c r="CP47" s="635"/>
      <c r="CQ47" s="636"/>
      <c r="CR47" s="637" t="s">
        <v>66</v>
      </c>
      <c r="CS47" s="670"/>
      <c r="CT47" s="670"/>
      <c r="CU47" s="670"/>
      <c r="CV47" s="670"/>
      <c r="CW47" s="670"/>
      <c r="CX47" s="670"/>
      <c r="CY47" s="671"/>
      <c r="CZ47" s="642" t="s">
        <v>174</v>
      </c>
      <c r="DA47" s="672"/>
      <c r="DB47" s="672"/>
      <c r="DC47" s="675"/>
      <c r="DD47" s="646" t="s">
        <v>174</v>
      </c>
      <c r="DE47" s="670"/>
      <c r="DF47" s="670"/>
      <c r="DG47" s="670"/>
      <c r="DH47" s="670"/>
      <c r="DI47" s="670"/>
      <c r="DJ47" s="670"/>
      <c r="DK47" s="671"/>
      <c r="DL47" s="735"/>
      <c r="DM47" s="736"/>
      <c r="DN47" s="736"/>
      <c r="DO47" s="736"/>
      <c r="DP47" s="736"/>
      <c r="DQ47" s="736"/>
      <c r="DR47" s="736"/>
      <c r="DS47" s="736"/>
      <c r="DT47" s="736"/>
      <c r="DU47" s="736"/>
      <c r="DV47" s="737"/>
      <c r="DW47" s="732"/>
      <c r="DX47" s="733"/>
      <c r="DY47" s="733"/>
      <c r="DZ47" s="733"/>
      <c r="EA47" s="733"/>
      <c r="EB47" s="733"/>
      <c r="EC47" s="734"/>
    </row>
    <row r="48" spans="2:133">
      <c r="CD48" s="753"/>
      <c r="CE48" s="754"/>
      <c r="CF48" s="634" t="s">
        <v>300</v>
      </c>
      <c r="CG48" s="635"/>
      <c r="CH48" s="635"/>
      <c r="CI48" s="635"/>
      <c r="CJ48" s="635"/>
      <c r="CK48" s="635"/>
      <c r="CL48" s="635"/>
      <c r="CM48" s="635"/>
      <c r="CN48" s="635"/>
      <c r="CO48" s="635"/>
      <c r="CP48" s="635"/>
      <c r="CQ48" s="636"/>
      <c r="CR48" s="637" t="s">
        <v>66</v>
      </c>
      <c r="CS48" s="638"/>
      <c r="CT48" s="638"/>
      <c r="CU48" s="638"/>
      <c r="CV48" s="638"/>
      <c r="CW48" s="638"/>
      <c r="CX48" s="638"/>
      <c r="CY48" s="639"/>
      <c r="CZ48" s="642" t="s">
        <v>66</v>
      </c>
      <c r="DA48" s="643"/>
      <c r="DB48" s="643"/>
      <c r="DC48" s="738"/>
      <c r="DD48" s="646" t="s">
        <v>174</v>
      </c>
      <c r="DE48" s="638"/>
      <c r="DF48" s="638"/>
      <c r="DG48" s="638"/>
      <c r="DH48" s="638"/>
      <c r="DI48" s="638"/>
      <c r="DJ48" s="638"/>
      <c r="DK48" s="639"/>
      <c r="DL48" s="735"/>
      <c r="DM48" s="736"/>
      <c r="DN48" s="736"/>
      <c r="DO48" s="736"/>
      <c r="DP48" s="736"/>
      <c r="DQ48" s="736"/>
      <c r="DR48" s="736"/>
      <c r="DS48" s="736"/>
      <c r="DT48" s="736"/>
      <c r="DU48" s="736"/>
      <c r="DV48" s="737"/>
      <c r="DW48" s="732"/>
      <c r="DX48" s="733"/>
      <c r="DY48" s="733"/>
      <c r="DZ48" s="733"/>
      <c r="EA48" s="733"/>
      <c r="EB48" s="733"/>
      <c r="EC48" s="734"/>
    </row>
    <row r="49" spans="82:133" ht="11.25" customHeight="1">
      <c r="CD49" s="682" t="s">
        <v>301</v>
      </c>
      <c r="CE49" s="683"/>
      <c r="CF49" s="683"/>
      <c r="CG49" s="683"/>
      <c r="CH49" s="683"/>
      <c r="CI49" s="683"/>
      <c r="CJ49" s="683"/>
      <c r="CK49" s="683"/>
      <c r="CL49" s="683"/>
      <c r="CM49" s="683"/>
      <c r="CN49" s="683"/>
      <c r="CO49" s="683"/>
      <c r="CP49" s="683"/>
      <c r="CQ49" s="684"/>
      <c r="CR49" s="717">
        <v>53324606</v>
      </c>
      <c r="CS49" s="707"/>
      <c r="CT49" s="707"/>
      <c r="CU49" s="707"/>
      <c r="CV49" s="707"/>
      <c r="CW49" s="707"/>
      <c r="CX49" s="707"/>
      <c r="CY49" s="739"/>
      <c r="CZ49" s="722">
        <v>100</v>
      </c>
      <c r="DA49" s="740"/>
      <c r="DB49" s="740"/>
      <c r="DC49" s="741"/>
      <c r="DD49" s="742">
        <v>25362330</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row r="51" spans="82:133" hidden="1"/>
    <row r="52" spans="82:133" hidden="1"/>
    <row r="53" spans="82:133" hidden="1"/>
  </sheetData>
  <sheetProtection algorithmName="SHA-512" hashValue="s0aUHf70z80S32HaioWjdL4ba4iWMtksPgTsUPK4vgE4LDF+HGrjvF43HCTuGox/Ovyv36scZ0CU2nLUNrAxNw==" saltValue="RH8zV3v3CuYXPooD4phm/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8" sqref="BN8:BU8"/>
    </sheetView>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303</v>
      </c>
      <c r="DK2" s="785"/>
      <c r="DL2" s="785"/>
      <c r="DM2" s="785"/>
      <c r="DN2" s="785"/>
      <c r="DO2" s="786"/>
      <c r="DP2" s="105"/>
      <c r="DQ2" s="784" t="s">
        <v>304</v>
      </c>
      <c r="DR2" s="785"/>
      <c r="DS2" s="785"/>
      <c r="DT2" s="785"/>
      <c r="DU2" s="785"/>
      <c r="DV2" s="785"/>
      <c r="DW2" s="785"/>
      <c r="DX2" s="785"/>
      <c r="DY2" s="785"/>
      <c r="DZ2" s="78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87" t="s">
        <v>305</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306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78" t="s">
        <v>307</v>
      </c>
      <c r="B5" s="779"/>
      <c r="C5" s="779"/>
      <c r="D5" s="779"/>
      <c r="E5" s="779"/>
      <c r="F5" s="779"/>
      <c r="G5" s="779"/>
      <c r="H5" s="779"/>
      <c r="I5" s="779"/>
      <c r="J5" s="779"/>
      <c r="K5" s="779"/>
      <c r="L5" s="779"/>
      <c r="M5" s="779"/>
      <c r="N5" s="779"/>
      <c r="O5" s="779"/>
      <c r="P5" s="780"/>
      <c r="Q5" s="755" t="s">
        <v>308</v>
      </c>
      <c r="R5" s="756"/>
      <c r="S5" s="756"/>
      <c r="T5" s="756"/>
      <c r="U5" s="757"/>
      <c r="V5" s="755" t="s">
        <v>309</v>
      </c>
      <c r="W5" s="756"/>
      <c r="X5" s="756"/>
      <c r="Y5" s="756"/>
      <c r="Z5" s="757"/>
      <c r="AA5" s="755" t="s">
        <v>310</v>
      </c>
      <c r="AB5" s="756"/>
      <c r="AC5" s="756"/>
      <c r="AD5" s="756"/>
      <c r="AE5" s="756"/>
      <c r="AF5" s="788" t="s">
        <v>311</v>
      </c>
      <c r="AG5" s="756"/>
      <c r="AH5" s="756"/>
      <c r="AI5" s="756"/>
      <c r="AJ5" s="767"/>
      <c r="AK5" s="756" t="s">
        <v>312</v>
      </c>
      <c r="AL5" s="756"/>
      <c r="AM5" s="756"/>
      <c r="AN5" s="756"/>
      <c r="AO5" s="757"/>
      <c r="AP5" s="755" t="s">
        <v>313</v>
      </c>
      <c r="AQ5" s="756"/>
      <c r="AR5" s="756"/>
      <c r="AS5" s="756"/>
      <c r="AT5" s="757"/>
      <c r="AU5" s="755" t="s">
        <v>314</v>
      </c>
      <c r="AV5" s="756"/>
      <c r="AW5" s="756"/>
      <c r="AX5" s="756"/>
      <c r="AY5" s="767"/>
      <c r="AZ5" s="112"/>
      <c r="BA5" s="112"/>
      <c r="BB5" s="112"/>
      <c r="BC5" s="112"/>
      <c r="BD5" s="112"/>
      <c r="BE5" s="113"/>
      <c r="BF5" s="113"/>
      <c r="BG5" s="113"/>
      <c r="BH5" s="113"/>
      <c r="BI5" s="113"/>
      <c r="BJ5" s="113"/>
      <c r="BK5" s="113"/>
      <c r="BL5" s="113"/>
      <c r="BM5" s="113"/>
      <c r="BN5" s="113"/>
      <c r="BO5" s="113"/>
      <c r="BP5" s="113"/>
      <c r="BQ5" s="778" t="s">
        <v>315</v>
      </c>
      <c r="BR5" s="779"/>
      <c r="BS5" s="779"/>
      <c r="BT5" s="779"/>
      <c r="BU5" s="779"/>
      <c r="BV5" s="779"/>
      <c r="BW5" s="779"/>
      <c r="BX5" s="779"/>
      <c r="BY5" s="779"/>
      <c r="BZ5" s="779"/>
      <c r="CA5" s="779"/>
      <c r="CB5" s="779"/>
      <c r="CC5" s="779"/>
      <c r="CD5" s="779"/>
      <c r="CE5" s="779"/>
      <c r="CF5" s="779"/>
      <c r="CG5" s="780"/>
      <c r="CH5" s="755" t="s">
        <v>316</v>
      </c>
      <c r="CI5" s="756"/>
      <c r="CJ5" s="756"/>
      <c r="CK5" s="756"/>
      <c r="CL5" s="757"/>
      <c r="CM5" s="755" t="s">
        <v>317</v>
      </c>
      <c r="CN5" s="756"/>
      <c r="CO5" s="756"/>
      <c r="CP5" s="756"/>
      <c r="CQ5" s="757"/>
      <c r="CR5" s="755" t="s">
        <v>318</v>
      </c>
      <c r="CS5" s="756"/>
      <c r="CT5" s="756"/>
      <c r="CU5" s="756"/>
      <c r="CV5" s="757"/>
      <c r="CW5" s="755" t="s">
        <v>319</v>
      </c>
      <c r="CX5" s="756"/>
      <c r="CY5" s="756"/>
      <c r="CZ5" s="756"/>
      <c r="DA5" s="757"/>
      <c r="DB5" s="755" t="s">
        <v>320</v>
      </c>
      <c r="DC5" s="756"/>
      <c r="DD5" s="756"/>
      <c r="DE5" s="756"/>
      <c r="DF5" s="757"/>
      <c r="DG5" s="761" t="s">
        <v>321</v>
      </c>
      <c r="DH5" s="762"/>
      <c r="DI5" s="762"/>
      <c r="DJ5" s="762"/>
      <c r="DK5" s="763"/>
      <c r="DL5" s="761" t="s">
        <v>322</v>
      </c>
      <c r="DM5" s="762"/>
      <c r="DN5" s="762"/>
      <c r="DO5" s="762"/>
      <c r="DP5" s="763"/>
      <c r="DQ5" s="755" t="s">
        <v>323</v>
      </c>
      <c r="DR5" s="756"/>
      <c r="DS5" s="756"/>
      <c r="DT5" s="756"/>
      <c r="DU5" s="757"/>
      <c r="DV5" s="755" t="s">
        <v>314</v>
      </c>
      <c r="DW5" s="756"/>
      <c r="DX5" s="756"/>
      <c r="DY5" s="756"/>
      <c r="DZ5" s="767"/>
      <c r="EA5" s="110"/>
    </row>
    <row r="6" spans="1:131" s="111" customFormat="1" ht="26.25" customHeight="1" thickBot="1">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c r="A7" s="114">
        <v>1</v>
      </c>
      <c r="B7" s="769" t="s">
        <v>324</v>
      </c>
      <c r="C7" s="770"/>
      <c r="D7" s="770"/>
      <c r="E7" s="770"/>
      <c r="F7" s="770"/>
      <c r="G7" s="770"/>
      <c r="H7" s="770"/>
      <c r="I7" s="770"/>
      <c r="J7" s="770"/>
      <c r="K7" s="770"/>
      <c r="L7" s="770"/>
      <c r="M7" s="770"/>
      <c r="N7" s="770"/>
      <c r="O7" s="770"/>
      <c r="P7" s="771"/>
      <c r="Q7" s="772">
        <v>52793</v>
      </c>
      <c r="R7" s="773"/>
      <c r="S7" s="773"/>
      <c r="T7" s="773"/>
      <c r="U7" s="773"/>
      <c r="V7" s="773">
        <v>51549</v>
      </c>
      <c r="W7" s="773"/>
      <c r="X7" s="773"/>
      <c r="Y7" s="773"/>
      <c r="Z7" s="773"/>
      <c r="AA7" s="773">
        <v>1244</v>
      </c>
      <c r="AB7" s="773"/>
      <c r="AC7" s="773"/>
      <c r="AD7" s="773"/>
      <c r="AE7" s="774"/>
      <c r="AF7" s="775">
        <v>866</v>
      </c>
      <c r="AG7" s="776"/>
      <c r="AH7" s="776"/>
      <c r="AI7" s="776"/>
      <c r="AJ7" s="777"/>
      <c r="AK7" s="812">
        <v>4023</v>
      </c>
      <c r="AL7" s="813"/>
      <c r="AM7" s="813"/>
      <c r="AN7" s="813"/>
      <c r="AO7" s="813"/>
      <c r="AP7" s="813">
        <v>34256</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t="s">
        <v>325</v>
      </c>
      <c r="BS7" s="816" t="s">
        <v>326</v>
      </c>
      <c r="BT7" s="817"/>
      <c r="BU7" s="817"/>
      <c r="BV7" s="817"/>
      <c r="BW7" s="817"/>
      <c r="BX7" s="817"/>
      <c r="BY7" s="817"/>
      <c r="BZ7" s="817"/>
      <c r="CA7" s="817"/>
      <c r="CB7" s="817"/>
      <c r="CC7" s="817"/>
      <c r="CD7" s="817"/>
      <c r="CE7" s="817"/>
      <c r="CF7" s="817"/>
      <c r="CG7" s="818"/>
      <c r="CH7" s="809">
        <v>972</v>
      </c>
      <c r="CI7" s="810"/>
      <c r="CJ7" s="810"/>
      <c r="CK7" s="810"/>
      <c r="CL7" s="811"/>
      <c r="CM7" s="809">
        <v>3893</v>
      </c>
      <c r="CN7" s="810"/>
      <c r="CO7" s="810"/>
      <c r="CP7" s="810"/>
      <c r="CQ7" s="811"/>
      <c r="CR7" s="809">
        <v>10</v>
      </c>
      <c r="CS7" s="810"/>
      <c r="CT7" s="810"/>
      <c r="CU7" s="810"/>
      <c r="CV7" s="811"/>
      <c r="CW7" s="809" t="s">
        <v>327</v>
      </c>
      <c r="CX7" s="810"/>
      <c r="CY7" s="810"/>
      <c r="CZ7" s="810"/>
      <c r="DA7" s="811"/>
      <c r="DB7" s="809" t="s">
        <v>327</v>
      </c>
      <c r="DC7" s="810"/>
      <c r="DD7" s="810"/>
      <c r="DE7" s="810"/>
      <c r="DF7" s="811"/>
      <c r="DG7" s="809" t="s">
        <v>327</v>
      </c>
      <c r="DH7" s="810"/>
      <c r="DI7" s="810"/>
      <c r="DJ7" s="810"/>
      <c r="DK7" s="811"/>
      <c r="DL7" s="809" t="s">
        <v>327</v>
      </c>
      <c r="DM7" s="810"/>
      <c r="DN7" s="810"/>
      <c r="DO7" s="810"/>
      <c r="DP7" s="811"/>
      <c r="DQ7" s="809" t="s">
        <v>327</v>
      </c>
      <c r="DR7" s="810"/>
      <c r="DS7" s="810"/>
      <c r="DT7" s="810"/>
      <c r="DU7" s="811"/>
      <c r="DV7" s="790"/>
      <c r="DW7" s="791"/>
      <c r="DX7" s="791"/>
      <c r="DY7" s="791"/>
      <c r="DZ7" s="792"/>
      <c r="EA7" s="110"/>
    </row>
    <row r="8" spans="1:131" s="111" customFormat="1" ht="26.25" customHeight="1">
      <c r="A8" s="117">
        <v>2</v>
      </c>
      <c r="B8" s="793" t="s">
        <v>328</v>
      </c>
      <c r="C8" s="794"/>
      <c r="D8" s="794"/>
      <c r="E8" s="794"/>
      <c r="F8" s="794"/>
      <c r="G8" s="794"/>
      <c r="H8" s="794"/>
      <c r="I8" s="794"/>
      <c r="J8" s="794"/>
      <c r="K8" s="794"/>
      <c r="L8" s="794"/>
      <c r="M8" s="794"/>
      <c r="N8" s="794"/>
      <c r="O8" s="794"/>
      <c r="P8" s="795"/>
      <c r="Q8" s="796">
        <v>3385</v>
      </c>
      <c r="R8" s="797"/>
      <c r="S8" s="797"/>
      <c r="T8" s="797"/>
      <c r="U8" s="797"/>
      <c r="V8" s="797">
        <v>3037</v>
      </c>
      <c r="W8" s="797"/>
      <c r="X8" s="797"/>
      <c r="Y8" s="797"/>
      <c r="Z8" s="797"/>
      <c r="AA8" s="797">
        <v>349</v>
      </c>
      <c r="AB8" s="797"/>
      <c r="AC8" s="797"/>
      <c r="AD8" s="797"/>
      <c r="AE8" s="798"/>
      <c r="AF8" s="799">
        <v>65</v>
      </c>
      <c r="AG8" s="800"/>
      <c r="AH8" s="800"/>
      <c r="AI8" s="800"/>
      <c r="AJ8" s="801"/>
      <c r="AK8" s="802">
        <v>1239</v>
      </c>
      <c r="AL8" s="803"/>
      <c r="AM8" s="803"/>
      <c r="AN8" s="803"/>
      <c r="AO8" s="803"/>
      <c r="AP8" s="803">
        <v>3246</v>
      </c>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329</v>
      </c>
      <c r="BT8" s="807"/>
      <c r="BU8" s="807"/>
      <c r="BV8" s="807"/>
      <c r="BW8" s="807"/>
      <c r="BX8" s="807"/>
      <c r="BY8" s="807"/>
      <c r="BZ8" s="807"/>
      <c r="CA8" s="807"/>
      <c r="CB8" s="807"/>
      <c r="CC8" s="807"/>
      <c r="CD8" s="807"/>
      <c r="CE8" s="807"/>
      <c r="CF8" s="807"/>
      <c r="CG8" s="808"/>
      <c r="CH8" s="819">
        <v>-8414</v>
      </c>
      <c r="CI8" s="820"/>
      <c r="CJ8" s="820"/>
      <c r="CK8" s="820"/>
      <c r="CL8" s="821"/>
      <c r="CM8" s="819">
        <v>427</v>
      </c>
      <c r="CN8" s="820"/>
      <c r="CO8" s="820"/>
      <c r="CP8" s="820"/>
      <c r="CQ8" s="821"/>
      <c r="CR8" s="819">
        <v>200</v>
      </c>
      <c r="CS8" s="820"/>
      <c r="CT8" s="820"/>
      <c r="CU8" s="820"/>
      <c r="CV8" s="821"/>
      <c r="CW8" s="819" t="s">
        <v>327</v>
      </c>
      <c r="CX8" s="820"/>
      <c r="CY8" s="820"/>
      <c r="CZ8" s="820"/>
      <c r="DA8" s="821"/>
      <c r="DB8" s="819" t="s">
        <v>327</v>
      </c>
      <c r="DC8" s="820"/>
      <c r="DD8" s="820"/>
      <c r="DE8" s="820"/>
      <c r="DF8" s="821"/>
      <c r="DG8" s="819" t="s">
        <v>327</v>
      </c>
      <c r="DH8" s="820"/>
      <c r="DI8" s="820"/>
      <c r="DJ8" s="820"/>
      <c r="DK8" s="821"/>
      <c r="DL8" s="819" t="s">
        <v>327</v>
      </c>
      <c r="DM8" s="820"/>
      <c r="DN8" s="820"/>
      <c r="DO8" s="820"/>
      <c r="DP8" s="821"/>
      <c r="DQ8" s="819" t="s">
        <v>327</v>
      </c>
      <c r="DR8" s="820"/>
      <c r="DS8" s="820"/>
      <c r="DT8" s="820"/>
      <c r="DU8" s="821"/>
      <c r="DV8" s="822"/>
      <c r="DW8" s="823"/>
      <c r="DX8" s="823"/>
      <c r="DY8" s="823"/>
      <c r="DZ8" s="824"/>
      <c r="EA8" s="110"/>
    </row>
    <row r="9" spans="1:131" s="111" customFormat="1" ht="26.25" customHeight="1">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10"/>
    </row>
    <row r="10" spans="1:131" s="111" customFormat="1" ht="26.25" customHeight="1">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330</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c r="A23" s="120" t="s">
        <v>331</v>
      </c>
      <c r="B23" s="828" t="s">
        <v>332</v>
      </c>
      <c r="C23" s="829"/>
      <c r="D23" s="829"/>
      <c r="E23" s="829"/>
      <c r="F23" s="829"/>
      <c r="G23" s="829"/>
      <c r="H23" s="829"/>
      <c r="I23" s="829"/>
      <c r="J23" s="829"/>
      <c r="K23" s="829"/>
      <c r="L23" s="829"/>
      <c r="M23" s="829"/>
      <c r="N23" s="829"/>
      <c r="O23" s="829"/>
      <c r="P23" s="830"/>
      <c r="Q23" s="831">
        <v>54852</v>
      </c>
      <c r="R23" s="832"/>
      <c r="S23" s="832"/>
      <c r="T23" s="832"/>
      <c r="U23" s="832"/>
      <c r="V23" s="832">
        <v>53325</v>
      </c>
      <c r="W23" s="832"/>
      <c r="X23" s="832"/>
      <c r="Y23" s="832"/>
      <c r="Z23" s="832"/>
      <c r="AA23" s="832">
        <v>1527</v>
      </c>
      <c r="AB23" s="832"/>
      <c r="AC23" s="832"/>
      <c r="AD23" s="832"/>
      <c r="AE23" s="833"/>
      <c r="AF23" s="834">
        <v>866</v>
      </c>
      <c r="AG23" s="832"/>
      <c r="AH23" s="832"/>
      <c r="AI23" s="832"/>
      <c r="AJ23" s="835"/>
      <c r="AK23" s="836"/>
      <c r="AL23" s="837"/>
      <c r="AM23" s="837"/>
      <c r="AN23" s="837"/>
      <c r="AO23" s="837"/>
      <c r="AP23" s="832">
        <v>37502</v>
      </c>
      <c r="AQ23" s="832"/>
      <c r="AR23" s="832"/>
      <c r="AS23" s="832"/>
      <c r="AT23" s="832"/>
      <c r="AU23" s="838"/>
      <c r="AV23" s="838"/>
      <c r="AW23" s="838"/>
      <c r="AX23" s="838"/>
      <c r="AY23" s="839"/>
      <c r="AZ23" s="847" t="s">
        <v>66</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c r="A24" s="846" t="s">
        <v>333</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c r="A25" s="787" t="s">
        <v>334</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c r="A26" s="778" t="s">
        <v>307</v>
      </c>
      <c r="B26" s="779"/>
      <c r="C26" s="779"/>
      <c r="D26" s="779"/>
      <c r="E26" s="779"/>
      <c r="F26" s="779"/>
      <c r="G26" s="779"/>
      <c r="H26" s="779"/>
      <c r="I26" s="779"/>
      <c r="J26" s="779"/>
      <c r="K26" s="779"/>
      <c r="L26" s="779"/>
      <c r="M26" s="779"/>
      <c r="N26" s="779"/>
      <c r="O26" s="779"/>
      <c r="P26" s="780"/>
      <c r="Q26" s="755" t="s">
        <v>335</v>
      </c>
      <c r="R26" s="756"/>
      <c r="S26" s="756"/>
      <c r="T26" s="756"/>
      <c r="U26" s="757"/>
      <c r="V26" s="755" t="s">
        <v>336</v>
      </c>
      <c r="W26" s="756"/>
      <c r="X26" s="756"/>
      <c r="Y26" s="756"/>
      <c r="Z26" s="757"/>
      <c r="AA26" s="755" t="s">
        <v>337</v>
      </c>
      <c r="AB26" s="756"/>
      <c r="AC26" s="756"/>
      <c r="AD26" s="756"/>
      <c r="AE26" s="756"/>
      <c r="AF26" s="850" t="s">
        <v>338</v>
      </c>
      <c r="AG26" s="851"/>
      <c r="AH26" s="851"/>
      <c r="AI26" s="851"/>
      <c r="AJ26" s="852"/>
      <c r="AK26" s="756" t="s">
        <v>339</v>
      </c>
      <c r="AL26" s="756"/>
      <c r="AM26" s="756"/>
      <c r="AN26" s="756"/>
      <c r="AO26" s="757"/>
      <c r="AP26" s="755" t="s">
        <v>340</v>
      </c>
      <c r="AQ26" s="756"/>
      <c r="AR26" s="756"/>
      <c r="AS26" s="756"/>
      <c r="AT26" s="757"/>
      <c r="AU26" s="755" t="s">
        <v>341</v>
      </c>
      <c r="AV26" s="756"/>
      <c r="AW26" s="756"/>
      <c r="AX26" s="756"/>
      <c r="AY26" s="757"/>
      <c r="AZ26" s="755" t="s">
        <v>342</v>
      </c>
      <c r="BA26" s="756"/>
      <c r="BB26" s="756"/>
      <c r="BC26" s="756"/>
      <c r="BD26" s="757"/>
      <c r="BE26" s="755" t="s">
        <v>314</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c r="A28" s="122">
        <v>1</v>
      </c>
      <c r="B28" s="769" t="s">
        <v>343</v>
      </c>
      <c r="C28" s="770"/>
      <c r="D28" s="770"/>
      <c r="E28" s="770"/>
      <c r="F28" s="770"/>
      <c r="G28" s="770"/>
      <c r="H28" s="770"/>
      <c r="I28" s="770"/>
      <c r="J28" s="770"/>
      <c r="K28" s="770"/>
      <c r="L28" s="770"/>
      <c r="M28" s="770"/>
      <c r="N28" s="770"/>
      <c r="O28" s="770"/>
      <c r="P28" s="771"/>
      <c r="Q28" s="860">
        <v>12716</v>
      </c>
      <c r="R28" s="861"/>
      <c r="S28" s="861"/>
      <c r="T28" s="861"/>
      <c r="U28" s="861"/>
      <c r="V28" s="861">
        <v>12695</v>
      </c>
      <c r="W28" s="861"/>
      <c r="X28" s="861"/>
      <c r="Y28" s="861"/>
      <c r="Z28" s="861"/>
      <c r="AA28" s="861">
        <v>21</v>
      </c>
      <c r="AB28" s="861"/>
      <c r="AC28" s="861"/>
      <c r="AD28" s="861"/>
      <c r="AE28" s="862"/>
      <c r="AF28" s="863">
        <v>21</v>
      </c>
      <c r="AG28" s="861"/>
      <c r="AH28" s="861"/>
      <c r="AI28" s="861"/>
      <c r="AJ28" s="864"/>
      <c r="AK28" s="865">
        <v>1381</v>
      </c>
      <c r="AL28" s="856"/>
      <c r="AM28" s="856"/>
      <c r="AN28" s="856"/>
      <c r="AO28" s="856"/>
      <c r="AP28" s="856" t="s">
        <v>344</v>
      </c>
      <c r="AQ28" s="856"/>
      <c r="AR28" s="856"/>
      <c r="AS28" s="856"/>
      <c r="AT28" s="856"/>
      <c r="AU28" s="856" t="s">
        <v>327</v>
      </c>
      <c r="AV28" s="856"/>
      <c r="AW28" s="856"/>
      <c r="AX28" s="856"/>
      <c r="AY28" s="856"/>
      <c r="AZ28" s="857" t="s">
        <v>344</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c r="A29" s="122">
        <v>2</v>
      </c>
      <c r="B29" s="793" t="s">
        <v>346</v>
      </c>
      <c r="C29" s="794"/>
      <c r="D29" s="794"/>
      <c r="E29" s="794"/>
      <c r="F29" s="794"/>
      <c r="G29" s="794"/>
      <c r="H29" s="794"/>
      <c r="I29" s="794"/>
      <c r="J29" s="794"/>
      <c r="K29" s="794"/>
      <c r="L29" s="794"/>
      <c r="M29" s="794"/>
      <c r="N29" s="794"/>
      <c r="O29" s="794"/>
      <c r="P29" s="795"/>
      <c r="Q29" s="796">
        <v>7231</v>
      </c>
      <c r="R29" s="797"/>
      <c r="S29" s="797"/>
      <c r="T29" s="797"/>
      <c r="U29" s="797"/>
      <c r="V29" s="797">
        <v>6939</v>
      </c>
      <c r="W29" s="797"/>
      <c r="X29" s="797"/>
      <c r="Y29" s="797"/>
      <c r="Z29" s="797"/>
      <c r="AA29" s="797">
        <v>292</v>
      </c>
      <c r="AB29" s="797"/>
      <c r="AC29" s="797"/>
      <c r="AD29" s="797"/>
      <c r="AE29" s="798"/>
      <c r="AF29" s="799">
        <v>292</v>
      </c>
      <c r="AG29" s="800"/>
      <c r="AH29" s="800"/>
      <c r="AI29" s="800"/>
      <c r="AJ29" s="801"/>
      <c r="AK29" s="868">
        <v>1074</v>
      </c>
      <c r="AL29" s="869"/>
      <c r="AM29" s="869"/>
      <c r="AN29" s="869"/>
      <c r="AO29" s="869"/>
      <c r="AP29" s="869" t="s">
        <v>327</v>
      </c>
      <c r="AQ29" s="869"/>
      <c r="AR29" s="869"/>
      <c r="AS29" s="869"/>
      <c r="AT29" s="869"/>
      <c r="AU29" s="869" t="s">
        <v>327</v>
      </c>
      <c r="AV29" s="869"/>
      <c r="AW29" s="869"/>
      <c r="AX29" s="869"/>
      <c r="AY29" s="869"/>
      <c r="AZ29" s="870" t="s">
        <v>344</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c r="A30" s="122">
        <v>3</v>
      </c>
      <c r="B30" s="793" t="s">
        <v>347</v>
      </c>
      <c r="C30" s="794"/>
      <c r="D30" s="794"/>
      <c r="E30" s="794"/>
      <c r="F30" s="794"/>
      <c r="G30" s="794"/>
      <c r="H30" s="794"/>
      <c r="I30" s="794"/>
      <c r="J30" s="794"/>
      <c r="K30" s="794"/>
      <c r="L30" s="794"/>
      <c r="M30" s="794"/>
      <c r="N30" s="794"/>
      <c r="O30" s="794"/>
      <c r="P30" s="795"/>
      <c r="Q30" s="796">
        <v>1102</v>
      </c>
      <c r="R30" s="797"/>
      <c r="S30" s="797"/>
      <c r="T30" s="797"/>
      <c r="U30" s="797"/>
      <c r="V30" s="797">
        <v>1079</v>
      </c>
      <c r="W30" s="797"/>
      <c r="X30" s="797"/>
      <c r="Y30" s="797"/>
      <c r="Z30" s="797"/>
      <c r="AA30" s="797">
        <v>23</v>
      </c>
      <c r="AB30" s="797"/>
      <c r="AC30" s="797"/>
      <c r="AD30" s="797"/>
      <c r="AE30" s="798"/>
      <c r="AF30" s="799">
        <v>23</v>
      </c>
      <c r="AG30" s="800"/>
      <c r="AH30" s="800"/>
      <c r="AI30" s="800"/>
      <c r="AJ30" s="801"/>
      <c r="AK30" s="868">
        <v>237</v>
      </c>
      <c r="AL30" s="869"/>
      <c r="AM30" s="869"/>
      <c r="AN30" s="869"/>
      <c r="AO30" s="869"/>
      <c r="AP30" s="869" t="s">
        <v>327</v>
      </c>
      <c r="AQ30" s="869"/>
      <c r="AR30" s="869"/>
      <c r="AS30" s="869"/>
      <c r="AT30" s="869"/>
      <c r="AU30" s="869" t="s">
        <v>327</v>
      </c>
      <c r="AV30" s="869"/>
      <c r="AW30" s="869"/>
      <c r="AX30" s="869"/>
      <c r="AY30" s="869"/>
      <c r="AZ30" s="870" t="s">
        <v>327</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c r="A31" s="122">
        <v>4</v>
      </c>
      <c r="B31" s="793" t="s">
        <v>348</v>
      </c>
      <c r="C31" s="794"/>
      <c r="D31" s="794"/>
      <c r="E31" s="794"/>
      <c r="F31" s="794"/>
      <c r="G31" s="794"/>
      <c r="H31" s="794"/>
      <c r="I31" s="794"/>
      <c r="J31" s="794"/>
      <c r="K31" s="794"/>
      <c r="L31" s="794"/>
      <c r="M31" s="794"/>
      <c r="N31" s="794"/>
      <c r="O31" s="794"/>
      <c r="P31" s="795"/>
      <c r="Q31" s="796">
        <v>2471</v>
      </c>
      <c r="R31" s="797"/>
      <c r="S31" s="797"/>
      <c r="T31" s="797"/>
      <c r="U31" s="797"/>
      <c r="V31" s="797">
        <v>2309</v>
      </c>
      <c r="W31" s="797"/>
      <c r="X31" s="797"/>
      <c r="Y31" s="797"/>
      <c r="Z31" s="797"/>
      <c r="AA31" s="797">
        <v>162</v>
      </c>
      <c r="AB31" s="797"/>
      <c r="AC31" s="797"/>
      <c r="AD31" s="797"/>
      <c r="AE31" s="798"/>
      <c r="AF31" s="799">
        <v>2508</v>
      </c>
      <c r="AG31" s="800"/>
      <c r="AH31" s="800"/>
      <c r="AI31" s="800"/>
      <c r="AJ31" s="801"/>
      <c r="AK31" s="868">
        <v>8</v>
      </c>
      <c r="AL31" s="869"/>
      <c r="AM31" s="869"/>
      <c r="AN31" s="869"/>
      <c r="AO31" s="869"/>
      <c r="AP31" s="869">
        <v>193</v>
      </c>
      <c r="AQ31" s="869"/>
      <c r="AR31" s="869"/>
      <c r="AS31" s="869"/>
      <c r="AT31" s="869"/>
      <c r="AU31" s="869" t="s">
        <v>327</v>
      </c>
      <c r="AV31" s="869"/>
      <c r="AW31" s="869"/>
      <c r="AX31" s="869"/>
      <c r="AY31" s="869"/>
      <c r="AZ31" s="870" t="s">
        <v>327</v>
      </c>
      <c r="BA31" s="870"/>
      <c r="BB31" s="870"/>
      <c r="BC31" s="870"/>
      <c r="BD31" s="870"/>
      <c r="BE31" s="866" t="s">
        <v>349</v>
      </c>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c r="A32" s="122">
        <v>5</v>
      </c>
      <c r="B32" s="793" t="s">
        <v>350</v>
      </c>
      <c r="C32" s="794"/>
      <c r="D32" s="794"/>
      <c r="E32" s="794"/>
      <c r="F32" s="794"/>
      <c r="G32" s="794"/>
      <c r="H32" s="794"/>
      <c r="I32" s="794"/>
      <c r="J32" s="794"/>
      <c r="K32" s="794"/>
      <c r="L32" s="794"/>
      <c r="M32" s="794"/>
      <c r="N32" s="794"/>
      <c r="O32" s="794"/>
      <c r="P32" s="795"/>
      <c r="Q32" s="796">
        <v>1888</v>
      </c>
      <c r="R32" s="797"/>
      <c r="S32" s="797"/>
      <c r="T32" s="797"/>
      <c r="U32" s="797"/>
      <c r="V32" s="797">
        <v>1751</v>
      </c>
      <c r="W32" s="797"/>
      <c r="X32" s="797"/>
      <c r="Y32" s="797"/>
      <c r="Z32" s="797"/>
      <c r="AA32" s="797">
        <v>137</v>
      </c>
      <c r="AB32" s="797"/>
      <c r="AC32" s="797"/>
      <c r="AD32" s="797"/>
      <c r="AE32" s="798"/>
      <c r="AF32" s="799" t="s">
        <v>344</v>
      </c>
      <c r="AG32" s="800"/>
      <c r="AH32" s="800"/>
      <c r="AI32" s="800"/>
      <c r="AJ32" s="801"/>
      <c r="AK32" s="868">
        <v>456</v>
      </c>
      <c r="AL32" s="869"/>
      <c r="AM32" s="869"/>
      <c r="AN32" s="869"/>
      <c r="AO32" s="869"/>
      <c r="AP32" s="869">
        <v>4638</v>
      </c>
      <c r="AQ32" s="869"/>
      <c r="AR32" s="869"/>
      <c r="AS32" s="869"/>
      <c r="AT32" s="869"/>
      <c r="AU32" s="869">
        <v>1938</v>
      </c>
      <c r="AV32" s="869"/>
      <c r="AW32" s="869"/>
      <c r="AX32" s="869"/>
      <c r="AY32" s="869"/>
      <c r="AZ32" s="870" t="s">
        <v>327</v>
      </c>
      <c r="BA32" s="870"/>
      <c r="BB32" s="870"/>
      <c r="BC32" s="870"/>
      <c r="BD32" s="870"/>
      <c r="BE32" s="866" t="s">
        <v>351</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c r="A33" s="122">
        <v>6</v>
      </c>
      <c r="B33" s="793"/>
      <c r="C33" s="794"/>
      <c r="D33" s="794"/>
      <c r="E33" s="794"/>
      <c r="F33" s="794"/>
      <c r="G33" s="794"/>
      <c r="H33" s="794"/>
      <c r="I33" s="794"/>
      <c r="J33" s="794"/>
      <c r="K33" s="794"/>
      <c r="L33" s="794"/>
      <c r="M33" s="794"/>
      <c r="N33" s="794"/>
      <c r="O33" s="794"/>
      <c r="P33" s="795"/>
      <c r="Q33" s="796"/>
      <c r="R33" s="797"/>
      <c r="S33" s="797"/>
      <c r="T33" s="797"/>
      <c r="U33" s="797"/>
      <c r="V33" s="797"/>
      <c r="W33" s="797"/>
      <c r="X33" s="797"/>
      <c r="Y33" s="797"/>
      <c r="Z33" s="797"/>
      <c r="AA33" s="797"/>
      <c r="AB33" s="797"/>
      <c r="AC33" s="797"/>
      <c r="AD33" s="797"/>
      <c r="AE33" s="798"/>
      <c r="AF33" s="799"/>
      <c r="AG33" s="800"/>
      <c r="AH33" s="800"/>
      <c r="AI33" s="800"/>
      <c r="AJ33" s="801"/>
      <c r="AK33" s="868"/>
      <c r="AL33" s="869"/>
      <c r="AM33" s="869"/>
      <c r="AN33" s="869"/>
      <c r="AO33" s="869"/>
      <c r="AP33" s="869"/>
      <c r="AQ33" s="869"/>
      <c r="AR33" s="869"/>
      <c r="AS33" s="869"/>
      <c r="AT33" s="869"/>
      <c r="AU33" s="869"/>
      <c r="AV33" s="869"/>
      <c r="AW33" s="869"/>
      <c r="AX33" s="869"/>
      <c r="AY33" s="869"/>
      <c r="AZ33" s="870"/>
      <c r="BA33" s="870"/>
      <c r="BB33" s="870"/>
      <c r="BC33" s="870"/>
      <c r="BD33" s="870"/>
      <c r="BE33" s="866"/>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c r="A34" s="122">
        <v>7</v>
      </c>
      <c r="B34" s="793"/>
      <c r="C34" s="794"/>
      <c r="D34" s="794"/>
      <c r="E34" s="794"/>
      <c r="F34" s="794"/>
      <c r="G34" s="794"/>
      <c r="H34" s="794"/>
      <c r="I34" s="794"/>
      <c r="J34" s="794"/>
      <c r="K34" s="794"/>
      <c r="L34" s="794"/>
      <c r="M34" s="794"/>
      <c r="N34" s="794"/>
      <c r="O34" s="794"/>
      <c r="P34" s="795"/>
      <c r="Q34" s="796"/>
      <c r="R34" s="797"/>
      <c r="S34" s="797"/>
      <c r="T34" s="797"/>
      <c r="U34" s="797"/>
      <c r="V34" s="797"/>
      <c r="W34" s="797"/>
      <c r="X34" s="797"/>
      <c r="Y34" s="797"/>
      <c r="Z34" s="797"/>
      <c r="AA34" s="797"/>
      <c r="AB34" s="797"/>
      <c r="AC34" s="797"/>
      <c r="AD34" s="797"/>
      <c r="AE34" s="798"/>
      <c r="AF34" s="799"/>
      <c r="AG34" s="800"/>
      <c r="AH34" s="800"/>
      <c r="AI34" s="800"/>
      <c r="AJ34" s="801"/>
      <c r="AK34" s="868"/>
      <c r="AL34" s="869"/>
      <c r="AM34" s="869"/>
      <c r="AN34" s="869"/>
      <c r="AO34" s="869"/>
      <c r="AP34" s="869"/>
      <c r="AQ34" s="869"/>
      <c r="AR34" s="869"/>
      <c r="AS34" s="869"/>
      <c r="AT34" s="869"/>
      <c r="AU34" s="869"/>
      <c r="AV34" s="869"/>
      <c r="AW34" s="869"/>
      <c r="AX34" s="869"/>
      <c r="AY34" s="869"/>
      <c r="AZ34" s="870"/>
      <c r="BA34" s="870"/>
      <c r="BB34" s="870"/>
      <c r="BC34" s="870"/>
      <c r="BD34" s="870"/>
      <c r="BE34" s="866"/>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352</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c r="A63" s="120" t="s">
        <v>331</v>
      </c>
      <c r="B63" s="828" t="s">
        <v>353</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2844</v>
      </c>
      <c r="AG63" s="880"/>
      <c r="AH63" s="880"/>
      <c r="AI63" s="880"/>
      <c r="AJ63" s="881"/>
      <c r="AK63" s="882"/>
      <c r="AL63" s="877"/>
      <c r="AM63" s="877"/>
      <c r="AN63" s="877"/>
      <c r="AO63" s="877"/>
      <c r="AP63" s="880">
        <v>4831</v>
      </c>
      <c r="AQ63" s="880"/>
      <c r="AR63" s="880"/>
      <c r="AS63" s="880"/>
      <c r="AT63" s="880"/>
      <c r="AU63" s="880">
        <v>1938</v>
      </c>
      <c r="AV63" s="880"/>
      <c r="AW63" s="880"/>
      <c r="AX63" s="880"/>
      <c r="AY63" s="880"/>
      <c r="AZ63" s="884"/>
      <c r="BA63" s="884"/>
      <c r="BB63" s="884"/>
      <c r="BC63" s="884"/>
      <c r="BD63" s="884"/>
      <c r="BE63" s="885"/>
      <c r="BF63" s="885"/>
      <c r="BG63" s="885"/>
      <c r="BH63" s="885"/>
      <c r="BI63" s="886"/>
      <c r="BJ63" s="887" t="s">
        <v>354</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c r="A65" s="108" t="s">
        <v>355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c r="A66" s="778" t="s">
        <v>356</v>
      </c>
      <c r="B66" s="779"/>
      <c r="C66" s="779"/>
      <c r="D66" s="779"/>
      <c r="E66" s="779"/>
      <c r="F66" s="779"/>
      <c r="G66" s="779"/>
      <c r="H66" s="779"/>
      <c r="I66" s="779"/>
      <c r="J66" s="779"/>
      <c r="K66" s="779"/>
      <c r="L66" s="779"/>
      <c r="M66" s="779"/>
      <c r="N66" s="779"/>
      <c r="O66" s="779"/>
      <c r="P66" s="780"/>
      <c r="Q66" s="755" t="s">
        <v>335</v>
      </c>
      <c r="R66" s="756"/>
      <c r="S66" s="756"/>
      <c r="T66" s="756"/>
      <c r="U66" s="757"/>
      <c r="V66" s="755" t="s">
        <v>357</v>
      </c>
      <c r="W66" s="756"/>
      <c r="X66" s="756"/>
      <c r="Y66" s="756"/>
      <c r="Z66" s="757"/>
      <c r="AA66" s="755" t="s">
        <v>358</v>
      </c>
      <c r="AB66" s="756"/>
      <c r="AC66" s="756"/>
      <c r="AD66" s="756"/>
      <c r="AE66" s="757"/>
      <c r="AF66" s="890" t="s">
        <v>359</v>
      </c>
      <c r="AG66" s="851"/>
      <c r="AH66" s="851"/>
      <c r="AI66" s="851"/>
      <c r="AJ66" s="891"/>
      <c r="AK66" s="755" t="s">
        <v>339</v>
      </c>
      <c r="AL66" s="779"/>
      <c r="AM66" s="779"/>
      <c r="AN66" s="779"/>
      <c r="AO66" s="780"/>
      <c r="AP66" s="755" t="s">
        <v>340</v>
      </c>
      <c r="AQ66" s="756"/>
      <c r="AR66" s="756"/>
      <c r="AS66" s="756"/>
      <c r="AT66" s="757"/>
      <c r="AU66" s="755" t="s">
        <v>360</v>
      </c>
      <c r="AV66" s="756"/>
      <c r="AW66" s="756"/>
      <c r="AX66" s="756"/>
      <c r="AY66" s="757"/>
      <c r="AZ66" s="755" t="s">
        <v>314</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c r="A68" s="114">
        <v>1</v>
      </c>
      <c r="B68" s="907" t="s">
        <v>361</v>
      </c>
      <c r="C68" s="908"/>
      <c r="D68" s="908"/>
      <c r="E68" s="908"/>
      <c r="F68" s="908"/>
      <c r="G68" s="908"/>
      <c r="H68" s="908"/>
      <c r="I68" s="908"/>
      <c r="J68" s="908"/>
      <c r="K68" s="908"/>
      <c r="L68" s="908"/>
      <c r="M68" s="908"/>
      <c r="N68" s="908"/>
      <c r="O68" s="908"/>
      <c r="P68" s="909"/>
      <c r="Q68" s="910">
        <v>7175</v>
      </c>
      <c r="R68" s="904"/>
      <c r="S68" s="904"/>
      <c r="T68" s="904"/>
      <c r="U68" s="904"/>
      <c r="V68" s="904">
        <v>6998</v>
      </c>
      <c r="W68" s="904"/>
      <c r="X68" s="904"/>
      <c r="Y68" s="904"/>
      <c r="Z68" s="904"/>
      <c r="AA68" s="904">
        <v>176</v>
      </c>
      <c r="AB68" s="904"/>
      <c r="AC68" s="904"/>
      <c r="AD68" s="904"/>
      <c r="AE68" s="904"/>
      <c r="AF68" s="904">
        <v>41</v>
      </c>
      <c r="AG68" s="904"/>
      <c r="AH68" s="904"/>
      <c r="AI68" s="904"/>
      <c r="AJ68" s="904"/>
      <c r="AK68" s="904">
        <v>186</v>
      </c>
      <c r="AL68" s="904"/>
      <c r="AM68" s="904"/>
      <c r="AN68" s="904"/>
      <c r="AO68" s="904"/>
      <c r="AP68" s="904">
        <v>7057</v>
      </c>
      <c r="AQ68" s="904"/>
      <c r="AR68" s="904"/>
      <c r="AS68" s="904"/>
      <c r="AT68" s="904"/>
      <c r="AU68" s="904">
        <v>596</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c r="A69" s="117">
        <v>2</v>
      </c>
      <c r="B69" s="911" t="s">
        <v>362</v>
      </c>
      <c r="C69" s="912"/>
      <c r="D69" s="912"/>
      <c r="E69" s="912"/>
      <c r="F69" s="912"/>
      <c r="G69" s="912"/>
      <c r="H69" s="912"/>
      <c r="I69" s="912"/>
      <c r="J69" s="912"/>
      <c r="K69" s="912"/>
      <c r="L69" s="912"/>
      <c r="M69" s="912"/>
      <c r="N69" s="912"/>
      <c r="O69" s="912"/>
      <c r="P69" s="913"/>
      <c r="Q69" s="914">
        <v>1997</v>
      </c>
      <c r="R69" s="869"/>
      <c r="S69" s="869"/>
      <c r="T69" s="869"/>
      <c r="U69" s="869"/>
      <c r="V69" s="869">
        <v>1737</v>
      </c>
      <c r="W69" s="869"/>
      <c r="X69" s="869"/>
      <c r="Y69" s="869"/>
      <c r="Z69" s="869"/>
      <c r="AA69" s="869">
        <v>260</v>
      </c>
      <c r="AB69" s="869"/>
      <c r="AC69" s="869"/>
      <c r="AD69" s="869"/>
      <c r="AE69" s="869"/>
      <c r="AF69" s="869">
        <v>83</v>
      </c>
      <c r="AG69" s="869"/>
      <c r="AH69" s="869"/>
      <c r="AI69" s="869"/>
      <c r="AJ69" s="869"/>
      <c r="AK69" s="869">
        <v>10</v>
      </c>
      <c r="AL69" s="869"/>
      <c r="AM69" s="869"/>
      <c r="AN69" s="869"/>
      <c r="AO69" s="869"/>
      <c r="AP69" s="869">
        <v>7788</v>
      </c>
      <c r="AQ69" s="869"/>
      <c r="AR69" s="869"/>
      <c r="AS69" s="869"/>
      <c r="AT69" s="869"/>
      <c r="AU69" s="869" t="s">
        <v>327</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c r="A70" s="117">
        <v>3</v>
      </c>
      <c r="B70" s="911" t="s">
        <v>363</v>
      </c>
      <c r="C70" s="912"/>
      <c r="D70" s="912"/>
      <c r="E70" s="912"/>
      <c r="F70" s="912"/>
      <c r="G70" s="912"/>
      <c r="H70" s="912"/>
      <c r="I70" s="912"/>
      <c r="J70" s="912"/>
      <c r="K70" s="912"/>
      <c r="L70" s="912"/>
      <c r="M70" s="912"/>
      <c r="N70" s="912"/>
      <c r="O70" s="912"/>
      <c r="P70" s="913"/>
      <c r="Q70" s="914">
        <v>83</v>
      </c>
      <c r="R70" s="869"/>
      <c r="S70" s="869"/>
      <c r="T70" s="869"/>
      <c r="U70" s="869"/>
      <c r="V70" s="869">
        <v>78</v>
      </c>
      <c r="W70" s="869"/>
      <c r="X70" s="869"/>
      <c r="Y70" s="869"/>
      <c r="Z70" s="869"/>
      <c r="AA70" s="869">
        <v>5</v>
      </c>
      <c r="AB70" s="869"/>
      <c r="AC70" s="869"/>
      <c r="AD70" s="869"/>
      <c r="AE70" s="869"/>
      <c r="AF70" s="869">
        <v>5</v>
      </c>
      <c r="AG70" s="869"/>
      <c r="AH70" s="869"/>
      <c r="AI70" s="869"/>
      <c r="AJ70" s="869"/>
      <c r="AK70" s="869">
        <v>3</v>
      </c>
      <c r="AL70" s="869"/>
      <c r="AM70" s="869"/>
      <c r="AN70" s="869"/>
      <c r="AO70" s="869"/>
      <c r="AP70" s="869" t="s">
        <v>327</v>
      </c>
      <c r="AQ70" s="869"/>
      <c r="AR70" s="869"/>
      <c r="AS70" s="869"/>
      <c r="AT70" s="869"/>
      <c r="AU70" s="869" t="s">
        <v>327</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c r="A71" s="117">
        <v>4</v>
      </c>
      <c r="B71" s="911" t="s">
        <v>364</v>
      </c>
      <c r="C71" s="912"/>
      <c r="D71" s="912"/>
      <c r="E71" s="912"/>
      <c r="F71" s="912"/>
      <c r="G71" s="912"/>
      <c r="H71" s="912"/>
      <c r="I71" s="912"/>
      <c r="J71" s="912"/>
      <c r="K71" s="912"/>
      <c r="L71" s="912"/>
      <c r="M71" s="912"/>
      <c r="N71" s="912"/>
      <c r="O71" s="912"/>
      <c r="P71" s="913"/>
      <c r="Q71" s="914">
        <v>7</v>
      </c>
      <c r="R71" s="869"/>
      <c r="S71" s="869"/>
      <c r="T71" s="869"/>
      <c r="U71" s="869"/>
      <c r="V71" s="869">
        <v>7</v>
      </c>
      <c r="W71" s="869"/>
      <c r="X71" s="869"/>
      <c r="Y71" s="869"/>
      <c r="Z71" s="869"/>
      <c r="AA71" s="869">
        <v>1</v>
      </c>
      <c r="AB71" s="869"/>
      <c r="AC71" s="869"/>
      <c r="AD71" s="869"/>
      <c r="AE71" s="869"/>
      <c r="AF71" s="869">
        <v>1</v>
      </c>
      <c r="AG71" s="869"/>
      <c r="AH71" s="869"/>
      <c r="AI71" s="869"/>
      <c r="AJ71" s="869"/>
      <c r="AK71" s="869">
        <v>3</v>
      </c>
      <c r="AL71" s="869"/>
      <c r="AM71" s="869"/>
      <c r="AN71" s="869"/>
      <c r="AO71" s="869"/>
      <c r="AP71" s="869" t="s">
        <v>344</v>
      </c>
      <c r="AQ71" s="869"/>
      <c r="AR71" s="869"/>
      <c r="AS71" s="869"/>
      <c r="AT71" s="869"/>
      <c r="AU71" s="869" t="s">
        <v>344</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c r="A72" s="117">
        <v>5</v>
      </c>
      <c r="B72" s="911" t="s">
        <v>365</v>
      </c>
      <c r="C72" s="912"/>
      <c r="D72" s="912"/>
      <c r="E72" s="912"/>
      <c r="F72" s="912"/>
      <c r="G72" s="912"/>
      <c r="H72" s="912"/>
      <c r="I72" s="912"/>
      <c r="J72" s="912"/>
      <c r="K72" s="912"/>
      <c r="L72" s="912"/>
      <c r="M72" s="912"/>
      <c r="N72" s="912"/>
      <c r="O72" s="912"/>
      <c r="P72" s="913"/>
      <c r="Q72" s="914">
        <v>152</v>
      </c>
      <c r="R72" s="869"/>
      <c r="S72" s="869"/>
      <c r="T72" s="869"/>
      <c r="U72" s="869"/>
      <c r="V72" s="869">
        <v>129</v>
      </c>
      <c r="W72" s="869"/>
      <c r="X72" s="869"/>
      <c r="Y72" s="869"/>
      <c r="Z72" s="869"/>
      <c r="AA72" s="869">
        <v>23</v>
      </c>
      <c r="AB72" s="869"/>
      <c r="AC72" s="869"/>
      <c r="AD72" s="869"/>
      <c r="AE72" s="869"/>
      <c r="AF72" s="869">
        <v>9</v>
      </c>
      <c r="AG72" s="869"/>
      <c r="AH72" s="869"/>
      <c r="AI72" s="869"/>
      <c r="AJ72" s="869"/>
      <c r="AK72" s="869" t="s">
        <v>366</v>
      </c>
      <c r="AL72" s="869"/>
      <c r="AM72" s="869"/>
      <c r="AN72" s="869"/>
      <c r="AO72" s="869"/>
      <c r="AP72" s="869" t="s">
        <v>344</v>
      </c>
      <c r="AQ72" s="869"/>
      <c r="AR72" s="869"/>
      <c r="AS72" s="869"/>
      <c r="AT72" s="869"/>
      <c r="AU72" s="869" t="s">
        <v>344</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c r="A73" s="117">
        <v>6</v>
      </c>
      <c r="B73" s="911" t="s">
        <v>367</v>
      </c>
      <c r="C73" s="912"/>
      <c r="D73" s="912"/>
      <c r="E73" s="912"/>
      <c r="F73" s="912"/>
      <c r="G73" s="912"/>
      <c r="H73" s="912"/>
      <c r="I73" s="912"/>
      <c r="J73" s="912"/>
      <c r="K73" s="912"/>
      <c r="L73" s="912"/>
      <c r="M73" s="912"/>
      <c r="N73" s="912"/>
      <c r="O73" s="912"/>
      <c r="P73" s="913"/>
      <c r="Q73" s="914">
        <v>262</v>
      </c>
      <c r="R73" s="869"/>
      <c r="S73" s="869"/>
      <c r="T73" s="869"/>
      <c r="U73" s="869"/>
      <c r="V73" s="869">
        <v>253</v>
      </c>
      <c r="W73" s="869"/>
      <c r="X73" s="869"/>
      <c r="Y73" s="869"/>
      <c r="Z73" s="869"/>
      <c r="AA73" s="869">
        <v>9</v>
      </c>
      <c r="AB73" s="869"/>
      <c r="AC73" s="869"/>
      <c r="AD73" s="869"/>
      <c r="AE73" s="869"/>
      <c r="AF73" s="869">
        <v>9</v>
      </c>
      <c r="AG73" s="869"/>
      <c r="AH73" s="869"/>
      <c r="AI73" s="869"/>
      <c r="AJ73" s="869"/>
      <c r="AK73" s="869" t="s">
        <v>344</v>
      </c>
      <c r="AL73" s="869"/>
      <c r="AM73" s="869"/>
      <c r="AN73" s="869"/>
      <c r="AO73" s="869"/>
      <c r="AP73" s="869">
        <v>1071</v>
      </c>
      <c r="AQ73" s="869"/>
      <c r="AR73" s="869"/>
      <c r="AS73" s="869"/>
      <c r="AT73" s="869"/>
      <c r="AU73" s="869" t="s">
        <v>344</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c r="A74" s="117">
        <v>7</v>
      </c>
      <c r="B74" s="911" t="s">
        <v>368</v>
      </c>
      <c r="C74" s="912"/>
      <c r="D74" s="912"/>
      <c r="E74" s="912"/>
      <c r="F74" s="912"/>
      <c r="G74" s="912"/>
      <c r="H74" s="912"/>
      <c r="I74" s="912"/>
      <c r="J74" s="912"/>
      <c r="K74" s="912"/>
      <c r="L74" s="912"/>
      <c r="M74" s="912"/>
      <c r="N74" s="912"/>
      <c r="O74" s="912"/>
      <c r="P74" s="913"/>
      <c r="Q74" s="914">
        <v>292</v>
      </c>
      <c r="R74" s="869"/>
      <c r="S74" s="869"/>
      <c r="T74" s="869"/>
      <c r="U74" s="869"/>
      <c r="V74" s="869">
        <v>261</v>
      </c>
      <c r="W74" s="869"/>
      <c r="X74" s="869"/>
      <c r="Y74" s="869"/>
      <c r="Z74" s="869"/>
      <c r="AA74" s="869">
        <v>32</v>
      </c>
      <c r="AB74" s="869"/>
      <c r="AC74" s="869"/>
      <c r="AD74" s="869"/>
      <c r="AE74" s="869"/>
      <c r="AF74" s="869">
        <v>32</v>
      </c>
      <c r="AG74" s="869"/>
      <c r="AH74" s="869"/>
      <c r="AI74" s="869"/>
      <c r="AJ74" s="869"/>
      <c r="AK74" s="869" t="s">
        <v>344</v>
      </c>
      <c r="AL74" s="869"/>
      <c r="AM74" s="869"/>
      <c r="AN74" s="869"/>
      <c r="AO74" s="869"/>
      <c r="AP74" s="869" t="s">
        <v>344</v>
      </c>
      <c r="AQ74" s="869"/>
      <c r="AR74" s="869"/>
      <c r="AS74" s="869"/>
      <c r="AT74" s="869"/>
      <c r="AU74" s="869" t="s">
        <v>344</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c r="A75" s="117">
        <v>8</v>
      </c>
      <c r="B75" s="911" t="s">
        <v>369</v>
      </c>
      <c r="C75" s="912"/>
      <c r="D75" s="912"/>
      <c r="E75" s="912"/>
      <c r="F75" s="912"/>
      <c r="G75" s="912"/>
      <c r="H75" s="912"/>
      <c r="I75" s="912"/>
      <c r="J75" s="912"/>
      <c r="K75" s="912"/>
      <c r="L75" s="912"/>
      <c r="M75" s="912"/>
      <c r="N75" s="912"/>
      <c r="O75" s="912"/>
      <c r="P75" s="913"/>
      <c r="Q75" s="917">
        <v>147007</v>
      </c>
      <c r="R75" s="918"/>
      <c r="S75" s="918"/>
      <c r="T75" s="918"/>
      <c r="U75" s="868"/>
      <c r="V75" s="919">
        <v>142454</v>
      </c>
      <c r="W75" s="918"/>
      <c r="X75" s="918"/>
      <c r="Y75" s="918"/>
      <c r="Z75" s="868"/>
      <c r="AA75" s="919">
        <v>4552</v>
      </c>
      <c r="AB75" s="918"/>
      <c r="AC75" s="918"/>
      <c r="AD75" s="918"/>
      <c r="AE75" s="868"/>
      <c r="AF75" s="919">
        <v>4552</v>
      </c>
      <c r="AG75" s="918"/>
      <c r="AH75" s="918"/>
      <c r="AI75" s="918"/>
      <c r="AJ75" s="868"/>
      <c r="AK75" s="919">
        <v>1023</v>
      </c>
      <c r="AL75" s="918"/>
      <c r="AM75" s="918"/>
      <c r="AN75" s="918"/>
      <c r="AO75" s="868"/>
      <c r="AP75" s="919" t="s">
        <v>344</v>
      </c>
      <c r="AQ75" s="918"/>
      <c r="AR75" s="918"/>
      <c r="AS75" s="918"/>
      <c r="AT75" s="868"/>
      <c r="AU75" s="869" t="s">
        <v>327</v>
      </c>
      <c r="AV75" s="869"/>
      <c r="AW75" s="869"/>
      <c r="AX75" s="869"/>
      <c r="AY75" s="869"/>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c r="A76" s="117">
        <v>9</v>
      </c>
      <c r="B76" s="911" t="s">
        <v>370</v>
      </c>
      <c r="C76" s="912"/>
      <c r="D76" s="912"/>
      <c r="E76" s="912"/>
      <c r="F76" s="912"/>
      <c r="G76" s="912"/>
      <c r="H76" s="912"/>
      <c r="I76" s="912"/>
      <c r="J76" s="912"/>
      <c r="K76" s="912"/>
      <c r="L76" s="912"/>
      <c r="M76" s="912"/>
      <c r="N76" s="912"/>
      <c r="O76" s="912"/>
      <c r="P76" s="913"/>
      <c r="Q76" s="917">
        <v>211</v>
      </c>
      <c r="R76" s="918"/>
      <c r="S76" s="918"/>
      <c r="T76" s="918"/>
      <c r="U76" s="868"/>
      <c r="V76" s="919">
        <v>200</v>
      </c>
      <c r="W76" s="918"/>
      <c r="X76" s="918"/>
      <c r="Y76" s="918"/>
      <c r="Z76" s="868"/>
      <c r="AA76" s="919">
        <v>11</v>
      </c>
      <c r="AB76" s="918"/>
      <c r="AC76" s="918"/>
      <c r="AD76" s="918"/>
      <c r="AE76" s="868"/>
      <c r="AF76" s="919">
        <v>11</v>
      </c>
      <c r="AG76" s="918"/>
      <c r="AH76" s="918"/>
      <c r="AI76" s="918"/>
      <c r="AJ76" s="868"/>
      <c r="AK76" s="919" t="s">
        <v>344</v>
      </c>
      <c r="AL76" s="918"/>
      <c r="AM76" s="918"/>
      <c r="AN76" s="918"/>
      <c r="AO76" s="868"/>
      <c r="AP76" s="919" t="s">
        <v>327</v>
      </c>
      <c r="AQ76" s="918"/>
      <c r="AR76" s="918"/>
      <c r="AS76" s="918"/>
      <c r="AT76" s="868"/>
      <c r="AU76" s="869" t="s">
        <v>327</v>
      </c>
      <c r="AV76" s="869"/>
      <c r="AW76" s="869"/>
      <c r="AX76" s="869"/>
      <c r="AY76" s="869"/>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c r="A77" s="117">
        <v>10</v>
      </c>
      <c r="B77" s="911" t="s">
        <v>371</v>
      </c>
      <c r="C77" s="912"/>
      <c r="D77" s="912"/>
      <c r="E77" s="912"/>
      <c r="F77" s="912"/>
      <c r="G77" s="912"/>
      <c r="H77" s="912"/>
      <c r="I77" s="912"/>
      <c r="J77" s="912"/>
      <c r="K77" s="912"/>
      <c r="L77" s="912"/>
      <c r="M77" s="912"/>
      <c r="N77" s="912"/>
      <c r="O77" s="912"/>
      <c r="P77" s="913"/>
      <c r="Q77" s="917">
        <v>9239</v>
      </c>
      <c r="R77" s="918"/>
      <c r="S77" s="918"/>
      <c r="T77" s="918"/>
      <c r="U77" s="868"/>
      <c r="V77" s="919">
        <v>8266</v>
      </c>
      <c r="W77" s="918"/>
      <c r="X77" s="918"/>
      <c r="Y77" s="918"/>
      <c r="Z77" s="868"/>
      <c r="AA77" s="919">
        <v>973</v>
      </c>
      <c r="AB77" s="918"/>
      <c r="AC77" s="918"/>
      <c r="AD77" s="918"/>
      <c r="AE77" s="868"/>
      <c r="AF77" s="919">
        <v>982</v>
      </c>
      <c r="AG77" s="918"/>
      <c r="AH77" s="918"/>
      <c r="AI77" s="918"/>
      <c r="AJ77" s="868"/>
      <c r="AK77" s="919">
        <v>3</v>
      </c>
      <c r="AL77" s="918"/>
      <c r="AM77" s="918"/>
      <c r="AN77" s="918"/>
      <c r="AO77" s="868"/>
      <c r="AP77" s="919" t="s">
        <v>344</v>
      </c>
      <c r="AQ77" s="918"/>
      <c r="AR77" s="918"/>
      <c r="AS77" s="918"/>
      <c r="AT77" s="868"/>
      <c r="AU77" s="869" t="s">
        <v>344</v>
      </c>
      <c r="AV77" s="869"/>
      <c r="AW77" s="869"/>
      <c r="AX77" s="869"/>
      <c r="AY77" s="869"/>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c r="A78" s="117">
        <v>11</v>
      </c>
      <c r="B78" s="911" t="s">
        <v>372</v>
      </c>
      <c r="C78" s="912"/>
      <c r="D78" s="912"/>
      <c r="E78" s="912"/>
      <c r="F78" s="912"/>
      <c r="G78" s="912"/>
      <c r="H78" s="912"/>
      <c r="I78" s="912"/>
      <c r="J78" s="912"/>
      <c r="K78" s="912"/>
      <c r="L78" s="912"/>
      <c r="M78" s="912"/>
      <c r="N78" s="912"/>
      <c r="O78" s="912"/>
      <c r="P78" s="913"/>
      <c r="Q78" s="914">
        <v>26</v>
      </c>
      <c r="R78" s="869"/>
      <c r="S78" s="869"/>
      <c r="T78" s="869"/>
      <c r="U78" s="869"/>
      <c r="V78" s="869">
        <v>18</v>
      </c>
      <c r="W78" s="869"/>
      <c r="X78" s="869"/>
      <c r="Y78" s="869"/>
      <c r="Z78" s="869"/>
      <c r="AA78" s="869">
        <v>8</v>
      </c>
      <c r="AB78" s="869"/>
      <c r="AC78" s="869"/>
      <c r="AD78" s="869"/>
      <c r="AE78" s="869"/>
      <c r="AF78" s="869" t="s">
        <v>327</v>
      </c>
      <c r="AG78" s="869"/>
      <c r="AH78" s="869"/>
      <c r="AI78" s="869"/>
      <c r="AJ78" s="869"/>
      <c r="AK78" s="869" t="s">
        <v>344</v>
      </c>
      <c r="AL78" s="869"/>
      <c r="AM78" s="869"/>
      <c r="AN78" s="869"/>
      <c r="AO78" s="869"/>
      <c r="AP78" s="919" t="s">
        <v>344</v>
      </c>
      <c r="AQ78" s="918"/>
      <c r="AR78" s="918"/>
      <c r="AS78" s="918"/>
      <c r="AT78" s="868"/>
      <c r="AU78" s="869" t="s">
        <v>344</v>
      </c>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c r="A79" s="117">
        <v>12</v>
      </c>
      <c r="B79" s="911" t="s">
        <v>373</v>
      </c>
      <c r="C79" s="912"/>
      <c r="D79" s="912"/>
      <c r="E79" s="912"/>
      <c r="F79" s="912"/>
      <c r="G79" s="912"/>
      <c r="H79" s="912"/>
      <c r="I79" s="912"/>
      <c r="J79" s="912"/>
      <c r="K79" s="912"/>
      <c r="L79" s="912"/>
      <c r="M79" s="912"/>
      <c r="N79" s="912"/>
      <c r="O79" s="912"/>
      <c r="P79" s="913"/>
      <c r="Q79" s="914">
        <v>88</v>
      </c>
      <c r="R79" s="869"/>
      <c r="S79" s="869"/>
      <c r="T79" s="869"/>
      <c r="U79" s="869"/>
      <c r="V79" s="869">
        <v>88</v>
      </c>
      <c r="W79" s="869"/>
      <c r="X79" s="869"/>
      <c r="Y79" s="869"/>
      <c r="Z79" s="869"/>
      <c r="AA79" s="869" t="s">
        <v>327</v>
      </c>
      <c r="AB79" s="869"/>
      <c r="AC79" s="869"/>
      <c r="AD79" s="869"/>
      <c r="AE79" s="869"/>
      <c r="AF79" s="869" t="s">
        <v>344</v>
      </c>
      <c r="AG79" s="869"/>
      <c r="AH79" s="869"/>
      <c r="AI79" s="869"/>
      <c r="AJ79" s="869"/>
      <c r="AK79" s="869" t="s">
        <v>344</v>
      </c>
      <c r="AL79" s="869"/>
      <c r="AM79" s="869"/>
      <c r="AN79" s="869"/>
      <c r="AO79" s="869"/>
      <c r="AP79" s="919" t="s">
        <v>344</v>
      </c>
      <c r="AQ79" s="918"/>
      <c r="AR79" s="918"/>
      <c r="AS79" s="918"/>
      <c r="AT79" s="868"/>
      <c r="AU79" s="869" t="s">
        <v>327</v>
      </c>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c r="A80" s="117">
        <v>13</v>
      </c>
      <c r="B80" s="911" t="s">
        <v>374</v>
      </c>
      <c r="C80" s="912"/>
      <c r="D80" s="912"/>
      <c r="E80" s="912"/>
      <c r="F80" s="912"/>
      <c r="G80" s="912"/>
      <c r="H80" s="912"/>
      <c r="I80" s="912"/>
      <c r="J80" s="912"/>
      <c r="K80" s="912"/>
      <c r="L80" s="912"/>
      <c r="M80" s="912"/>
      <c r="N80" s="912"/>
      <c r="O80" s="912"/>
      <c r="P80" s="913"/>
      <c r="Q80" s="914">
        <v>3</v>
      </c>
      <c r="R80" s="869"/>
      <c r="S80" s="869"/>
      <c r="T80" s="869"/>
      <c r="U80" s="869"/>
      <c r="V80" s="869">
        <v>2</v>
      </c>
      <c r="W80" s="869"/>
      <c r="X80" s="869"/>
      <c r="Y80" s="869"/>
      <c r="Z80" s="869"/>
      <c r="AA80" s="869" t="s">
        <v>344</v>
      </c>
      <c r="AB80" s="869"/>
      <c r="AC80" s="869"/>
      <c r="AD80" s="869"/>
      <c r="AE80" s="869"/>
      <c r="AF80" s="869" t="s">
        <v>344</v>
      </c>
      <c r="AG80" s="869"/>
      <c r="AH80" s="869"/>
      <c r="AI80" s="869"/>
      <c r="AJ80" s="869"/>
      <c r="AK80" s="869" t="s">
        <v>344</v>
      </c>
      <c r="AL80" s="869"/>
      <c r="AM80" s="869"/>
      <c r="AN80" s="869"/>
      <c r="AO80" s="869"/>
      <c r="AP80" s="919" t="s">
        <v>344</v>
      </c>
      <c r="AQ80" s="918"/>
      <c r="AR80" s="918"/>
      <c r="AS80" s="918"/>
      <c r="AT80" s="868"/>
      <c r="AU80" s="869" t="s">
        <v>366</v>
      </c>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c r="A88" s="120" t="s">
        <v>331</v>
      </c>
      <c r="B88" s="828" t="s">
        <v>375</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c r="AG88" s="880"/>
      <c r="AH88" s="880"/>
      <c r="AI88" s="880"/>
      <c r="AJ88" s="880"/>
      <c r="AK88" s="877"/>
      <c r="AL88" s="877"/>
      <c r="AM88" s="877"/>
      <c r="AN88" s="877"/>
      <c r="AO88" s="877"/>
      <c r="AP88" s="880"/>
      <c r="AQ88" s="880"/>
      <c r="AR88" s="880"/>
      <c r="AS88" s="880"/>
      <c r="AT88" s="880"/>
      <c r="AU88" s="880"/>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331</v>
      </c>
      <c r="BR102" s="828" t="s">
        <v>376</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210</v>
      </c>
      <c r="CS102" s="888"/>
      <c r="CT102" s="888"/>
      <c r="CU102" s="888"/>
      <c r="CV102" s="931"/>
      <c r="CW102" s="930" t="s">
        <v>344</v>
      </c>
      <c r="CX102" s="888"/>
      <c r="CY102" s="888"/>
      <c r="CZ102" s="888"/>
      <c r="DA102" s="931"/>
      <c r="DB102" s="930" t="s">
        <v>344</v>
      </c>
      <c r="DC102" s="888"/>
      <c r="DD102" s="888"/>
      <c r="DE102" s="888"/>
      <c r="DF102" s="931"/>
      <c r="DG102" s="930" t="s">
        <v>344</v>
      </c>
      <c r="DH102" s="888"/>
      <c r="DI102" s="888"/>
      <c r="DJ102" s="888"/>
      <c r="DK102" s="931"/>
      <c r="DL102" s="930" t="s">
        <v>344</v>
      </c>
      <c r="DM102" s="888"/>
      <c r="DN102" s="888"/>
      <c r="DO102" s="888"/>
      <c r="DP102" s="931"/>
      <c r="DQ102" s="930" t="s">
        <v>344</v>
      </c>
      <c r="DR102" s="888"/>
      <c r="DS102" s="888"/>
      <c r="DT102" s="888"/>
      <c r="DU102" s="931"/>
      <c r="DV102" s="954"/>
      <c r="DW102" s="955"/>
      <c r="DX102" s="955"/>
      <c r="DY102" s="955"/>
      <c r="DZ102" s="95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377</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378</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379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380</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59" t="s">
        <v>381</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382</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c r="A109" s="952" t="s">
        <v>383</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384</v>
      </c>
      <c r="AB109" s="933"/>
      <c r="AC109" s="933"/>
      <c r="AD109" s="933"/>
      <c r="AE109" s="934"/>
      <c r="AF109" s="932" t="s">
        <v>245</v>
      </c>
      <c r="AG109" s="933"/>
      <c r="AH109" s="933"/>
      <c r="AI109" s="933"/>
      <c r="AJ109" s="934"/>
      <c r="AK109" s="932" t="s">
        <v>244</v>
      </c>
      <c r="AL109" s="933"/>
      <c r="AM109" s="933"/>
      <c r="AN109" s="933"/>
      <c r="AO109" s="934"/>
      <c r="AP109" s="932" t="s">
        <v>385</v>
      </c>
      <c r="AQ109" s="933"/>
      <c r="AR109" s="933"/>
      <c r="AS109" s="933"/>
      <c r="AT109" s="935"/>
      <c r="AU109" s="952" t="s">
        <v>383</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384</v>
      </c>
      <c r="BR109" s="933"/>
      <c r="BS109" s="933"/>
      <c r="BT109" s="933"/>
      <c r="BU109" s="934"/>
      <c r="BV109" s="932" t="s">
        <v>245</v>
      </c>
      <c r="BW109" s="933"/>
      <c r="BX109" s="933"/>
      <c r="BY109" s="933"/>
      <c r="BZ109" s="934"/>
      <c r="CA109" s="932" t="s">
        <v>244</v>
      </c>
      <c r="CB109" s="933"/>
      <c r="CC109" s="933"/>
      <c r="CD109" s="933"/>
      <c r="CE109" s="934"/>
      <c r="CF109" s="953" t="s">
        <v>385</v>
      </c>
      <c r="CG109" s="953"/>
      <c r="CH109" s="953"/>
      <c r="CI109" s="953"/>
      <c r="CJ109" s="953"/>
      <c r="CK109" s="932" t="s">
        <v>386</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384</v>
      </c>
      <c r="DH109" s="933"/>
      <c r="DI109" s="933"/>
      <c r="DJ109" s="933"/>
      <c r="DK109" s="934"/>
      <c r="DL109" s="932" t="s">
        <v>245</v>
      </c>
      <c r="DM109" s="933"/>
      <c r="DN109" s="933"/>
      <c r="DO109" s="933"/>
      <c r="DP109" s="934"/>
      <c r="DQ109" s="932" t="s">
        <v>244</v>
      </c>
      <c r="DR109" s="933"/>
      <c r="DS109" s="933"/>
      <c r="DT109" s="933"/>
      <c r="DU109" s="934"/>
      <c r="DV109" s="932" t="s">
        <v>385</v>
      </c>
      <c r="DW109" s="933"/>
      <c r="DX109" s="933"/>
      <c r="DY109" s="933"/>
      <c r="DZ109" s="935"/>
    </row>
    <row r="110" spans="1:131" s="102" customFormat="1" ht="26.25" customHeight="1">
      <c r="A110" s="936" t="s">
        <v>387</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3410917</v>
      </c>
      <c r="AB110" s="940"/>
      <c r="AC110" s="940"/>
      <c r="AD110" s="940"/>
      <c r="AE110" s="941"/>
      <c r="AF110" s="942">
        <v>3206976</v>
      </c>
      <c r="AG110" s="940"/>
      <c r="AH110" s="940"/>
      <c r="AI110" s="940"/>
      <c r="AJ110" s="941"/>
      <c r="AK110" s="942">
        <v>3111144</v>
      </c>
      <c r="AL110" s="940"/>
      <c r="AM110" s="940"/>
      <c r="AN110" s="940"/>
      <c r="AO110" s="941"/>
      <c r="AP110" s="943">
        <v>15.3</v>
      </c>
      <c r="AQ110" s="944"/>
      <c r="AR110" s="944"/>
      <c r="AS110" s="944"/>
      <c r="AT110" s="945"/>
      <c r="AU110" s="946" t="s">
        <v>388</v>
      </c>
      <c r="AV110" s="947"/>
      <c r="AW110" s="947"/>
      <c r="AX110" s="947"/>
      <c r="AY110" s="947"/>
      <c r="AZ110" s="988" t="s">
        <v>389</v>
      </c>
      <c r="BA110" s="937"/>
      <c r="BB110" s="937"/>
      <c r="BC110" s="937"/>
      <c r="BD110" s="937"/>
      <c r="BE110" s="937"/>
      <c r="BF110" s="937"/>
      <c r="BG110" s="937"/>
      <c r="BH110" s="937"/>
      <c r="BI110" s="937"/>
      <c r="BJ110" s="937"/>
      <c r="BK110" s="937"/>
      <c r="BL110" s="937"/>
      <c r="BM110" s="937"/>
      <c r="BN110" s="937"/>
      <c r="BO110" s="937"/>
      <c r="BP110" s="938"/>
      <c r="BQ110" s="974">
        <v>36888472</v>
      </c>
      <c r="BR110" s="975"/>
      <c r="BS110" s="975"/>
      <c r="BT110" s="975"/>
      <c r="BU110" s="975"/>
      <c r="BV110" s="975">
        <v>37207174</v>
      </c>
      <c r="BW110" s="975"/>
      <c r="BX110" s="975"/>
      <c r="BY110" s="975"/>
      <c r="BZ110" s="975"/>
      <c r="CA110" s="975">
        <v>37502219</v>
      </c>
      <c r="CB110" s="975"/>
      <c r="CC110" s="975"/>
      <c r="CD110" s="975"/>
      <c r="CE110" s="975"/>
      <c r="CF110" s="989">
        <v>185</v>
      </c>
      <c r="CG110" s="990"/>
      <c r="CH110" s="990"/>
      <c r="CI110" s="990"/>
      <c r="CJ110" s="990"/>
      <c r="CK110" s="991" t="s">
        <v>390</v>
      </c>
      <c r="CL110" s="992"/>
      <c r="CM110" s="971" t="s">
        <v>391</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66</v>
      </c>
      <c r="DH110" s="975"/>
      <c r="DI110" s="975"/>
      <c r="DJ110" s="975"/>
      <c r="DK110" s="975"/>
      <c r="DL110" s="975" t="s">
        <v>66</v>
      </c>
      <c r="DM110" s="975"/>
      <c r="DN110" s="975"/>
      <c r="DO110" s="975"/>
      <c r="DP110" s="975"/>
      <c r="DQ110" s="975" t="s">
        <v>66</v>
      </c>
      <c r="DR110" s="975"/>
      <c r="DS110" s="975"/>
      <c r="DT110" s="975"/>
      <c r="DU110" s="975"/>
      <c r="DV110" s="976" t="s">
        <v>66</v>
      </c>
      <c r="DW110" s="976"/>
      <c r="DX110" s="976"/>
      <c r="DY110" s="976"/>
      <c r="DZ110" s="977"/>
    </row>
    <row r="111" spans="1:131" s="102" customFormat="1" ht="26.25" customHeight="1">
      <c r="A111" s="978" t="s">
        <v>392</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66</v>
      </c>
      <c r="AB111" s="982"/>
      <c r="AC111" s="982"/>
      <c r="AD111" s="982"/>
      <c r="AE111" s="983"/>
      <c r="AF111" s="984" t="s">
        <v>66</v>
      </c>
      <c r="AG111" s="982"/>
      <c r="AH111" s="982"/>
      <c r="AI111" s="982"/>
      <c r="AJ111" s="983"/>
      <c r="AK111" s="984" t="s">
        <v>66</v>
      </c>
      <c r="AL111" s="982"/>
      <c r="AM111" s="982"/>
      <c r="AN111" s="982"/>
      <c r="AO111" s="983"/>
      <c r="AP111" s="985" t="s">
        <v>66</v>
      </c>
      <c r="AQ111" s="986"/>
      <c r="AR111" s="986"/>
      <c r="AS111" s="986"/>
      <c r="AT111" s="987"/>
      <c r="AU111" s="948"/>
      <c r="AV111" s="949"/>
      <c r="AW111" s="949"/>
      <c r="AX111" s="949"/>
      <c r="AY111" s="949"/>
      <c r="AZ111" s="997" t="s">
        <v>393</v>
      </c>
      <c r="BA111" s="998"/>
      <c r="BB111" s="998"/>
      <c r="BC111" s="998"/>
      <c r="BD111" s="998"/>
      <c r="BE111" s="998"/>
      <c r="BF111" s="998"/>
      <c r="BG111" s="998"/>
      <c r="BH111" s="998"/>
      <c r="BI111" s="998"/>
      <c r="BJ111" s="998"/>
      <c r="BK111" s="998"/>
      <c r="BL111" s="998"/>
      <c r="BM111" s="998"/>
      <c r="BN111" s="998"/>
      <c r="BO111" s="998"/>
      <c r="BP111" s="999"/>
      <c r="BQ111" s="967">
        <v>124554</v>
      </c>
      <c r="BR111" s="968"/>
      <c r="BS111" s="968"/>
      <c r="BT111" s="968"/>
      <c r="BU111" s="968"/>
      <c r="BV111" s="968">
        <v>308626</v>
      </c>
      <c r="BW111" s="968"/>
      <c r="BX111" s="968"/>
      <c r="BY111" s="968"/>
      <c r="BZ111" s="968"/>
      <c r="CA111" s="968">
        <v>148433</v>
      </c>
      <c r="CB111" s="968"/>
      <c r="CC111" s="968"/>
      <c r="CD111" s="968"/>
      <c r="CE111" s="968"/>
      <c r="CF111" s="962">
        <v>0.7</v>
      </c>
      <c r="CG111" s="963"/>
      <c r="CH111" s="963"/>
      <c r="CI111" s="963"/>
      <c r="CJ111" s="963"/>
      <c r="CK111" s="993"/>
      <c r="CL111" s="994"/>
      <c r="CM111" s="964" t="s">
        <v>394</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395</v>
      </c>
      <c r="DH111" s="968"/>
      <c r="DI111" s="968"/>
      <c r="DJ111" s="968"/>
      <c r="DK111" s="968"/>
      <c r="DL111" s="968" t="s">
        <v>66</v>
      </c>
      <c r="DM111" s="968"/>
      <c r="DN111" s="968"/>
      <c r="DO111" s="968"/>
      <c r="DP111" s="968"/>
      <c r="DQ111" s="968" t="s">
        <v>66</v>
      </c>
      <c r="DR111" s="968"/>
      <c r="DS111" s="968"/>
      <c r="DT111" s="968"/>
      <c r="DU111" s="968"/>
      <c r="DV111" s="969" t="s">
        <v>66</v>
      </c>
      <c r="DW111" s="969"/>
      <c r="DX111" s="969"/>
      <c r="DY111" s="969"/>
      <c r="DZ111" s="970"/>
    </row>
    <row r="112" spans="1:131" s="102" customFormat="1" ht="26.25" customHeight="1">
      <c r="A112" s="1000" t="s">
        <v>396</v>
      </c>
      <c r="B112" s="1001"/>
      <c r="C112" s="998" t="s">
        <v>397</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66</v>
      </c>
      <c r="AB112" s="1007"/>
      <c r="AC112" s="1007"/>
      <c r="AD112" s="1007"/>
      <c r="AE112" s="1008"/>
      <c r="AF112" s="1009" t="s">
        <v>66</v>
      </c>
      <c r="AG112" s="1007"/>
      <c r="AH112" s="1007"/>
      <c r="AI112" s="1007"/>
      <c r="AJ112" s="1008"/>
      <c r="AK112" s="1009" t="s">
        <v>66</v>
      </c>
      <c r="AL112" s="1007"/>
      <c r="AM112" s="1007"/>
      <c r="AN112" s="1007"/>
      <c r="AO112" s="1008"/>
      <c r="AP112" s="1010" t="s">
        <v>66</v>
      </c>
      <c r="AQ112" s="1011"/>
      <c r="AR112" s="1011"/>
      <c r="AS112" s="1011"/>
      <c r="AT112" s="1012"/>
      <c r="AU112" s="948"/>
      <c r="AV112" s="949"/>
      <c r="AW112" s="949"/>
      <c r="AX112" s="949"/>
      <c r="AY112" s="949"/>
      <c r="AZ112" s="997" t="s">
        <v>398</v>
      </c>
      <c r="BA112" s="998"/>
      <c r="BB112" s="998"/>
      <c r="BC112" s="998"/>
      <c r="BD112" s="998"/>
      <c r="BE112" s="998"/>
      <c r="BF112" s="998"/>
      <c r="BG112" s="998"/>
      <c r="BH112" s="998"/>
      <c r="BI112" s="998"/>
      <c r="BJ112" s="998"/>
      <c r="BK112" s="998"/>
      <c r="BL112" s="998"/>
      <c r="BM112" s="998"/>
      <c r="BN112" s="998"/>
      <c r="BO112" s="998"/>
      <c r="BP112" s="999"/>
      <c r="BQ112" s="967">
        <v>2795766</v>
      </c>
      <c r="BR112" s="968"/>
      <c r="BS112" s="968"/>
      <c r="BT112" s="968"/>
      <c r="BU112" s="968"/>
      <c r="BV112" s="968">
        <v>2315459</v>
      </c>
      <c r="BW112" s="968"/>
      <c r="BX112" s="968"/>
      <c r="BY112" s="968"/>
      <c r="BZ112" s="968"/>
      <c r="CA112" s="968">
        <v>1938499</v>
      </c>
      <c r="CB112" s="968"/>
      <c r="CC112" s="968"/>
      <c r="CD112" s="968"/>
      <c r="CE112" s="968"/>
      <c r="CF112" s="962">
        <v>9.6</v>
      </c>
      <c r="CG112" s="963"/>
      <c r="CH112" s="963"/>
      <c r="CI112" s="963"/>
      <c r="CJ112" s="963"/>
      <c r="CK112" s="993"/>
      <c r="CL112" s="994"/>
      <c r="CM112" s="964" t="s">
        <v>399</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66</v>
      </c>
      <c r="DH112" s="968"/>
      <c r="DI112" s="968"/>
      <c r="DJ112" s="968"/>
      <c r="DK112" s="968"/>
      <c r="DL112" s="968" t="s">
        <v>66</v>
      </c>
      <c r="DM112" s="968"/>
      <c r="DN112" s="968"/>
      <c r="DO112" s="968"/>
      <c r="DP112" s="968"/>
      <c r="DQ112" s="968" t="s">
        <v>66</v>
      </c>
      <c r="DR112" s="968"/>
      <c r="DS112" s="968"/>
      <c r="DT112" s="968"/>
      <c r="DU112" s="968"/>
      <c r="DV112" s="969" t="s">
        <v>66</v>
      </c>
      <c r="DW112" s="969"/>
      <c r="DX112" s="969"/>
      <c r="DY112" s="969"/>
      <c r="DZ112" s="970"/>
    </row>
    <row r="113" spans="1:130" s="102" customFormat="1" ht="26.25" customHeight="1">
      <c r="A113" s="1002"/>
      <c r="B113" s="1003"/>
      <c r="C113" s="998" t="s">
        <v>400</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221604</v>
      </c>
      <c r="AB113" s="982"/>
      <c r="AC113" s="982"/>
      <c r="AD113" s="982"/>
      <c r="AE113" s="983"/>
      <c r="AF113" s="984">
        <v>124859</v>
      </c>
      <c r="AG113" s="982"/>
      <c r="AH113" s="982"/>
      <c r="AI113" s="982"/>
      <c r="AJ113" s="983"/>
      <c r="AK113" s="984">
        <v>174326</v>
      </c>
      <c r="AL113" s="982"/>
      <c r="AM113" s="982"/>
      <c r="AN113" s="982"/>
      <c r="AO113" s="983"/>
      <c r="AP113" s="985">
        <v>0.9</v>
      </c>
      <c r="AQ113" s="986"/>
      <c r="AR113" s="986"/>
      <c r="AS113" s="986"/>
      <c r="AT113" s="987"/>
      <c r="AU113" s="948"/>
      <c r="AV113" s="949"/>
      <c r="AW113" s="949"/>
      <c r="AX113" s="949"/>
      <c r="AY113" s="949"/>
      <c r="AZ113" s="997" t="s">
        <v>401</v>
      </c>
      <c r="BA113" s="998"/>
      <c r="BB113" s="998"/>
      <c r="BC113" s="998"/>
      <c r="BD113" s="998"/>
      <c r="BE113" s="998"/>
      <c r="BF113" s="998"/>
      <c r="BG113" s="998"/>
      <c r="BH113" s="998"/>
      <c r="BI113" s="998"/>
      <c r="BJ113" s="998"/>
      <c r="BK113" s="998"/>
      <c r="BL113" s="998"/>
      <c r="BM113" s="998"/>
      <c r="BN113" s="998"/>
      <c r="BO113" s="998"/>
      <c r="BP113" s="999"/>
      <c r="BQ113" s="967">
        <v>664373</v>
      </c>
      <c r="BR113" s="968"/>
      <c r="BS113" s="968"/>
      <c r="BT113" s="968"/>
      <c r="BU113" s="968"/>
      <c r="BV113" s="968">
        <v>616467</v>
      </c>
      <c r="BW113" s="968"/>
      <c r="BX113" s="968"/>
      <c r="BY113" s="968"/>
      <c r="BZ113" s="968"/>
      <c r="CA113" s="968">
        <v>595846</v>
      </c>
      <c r="CB113" s="968"/>
      <c r="CC113" s="968"/>
      <c r="CD113" s="968"/>
      <c r="CE113" s="968"/>
      <c r="CF113" s="962">
        <v>2.9</v>
      </c>
      <c r="CG113" s="963"/>
      <c r="CH113" s="963"/>
      <c r="CI113" s="963"/>
      <c r="CJ113" s="963"/>
      <c r="CK113" s="993"/>
      <c r="CL113" s="994"/>
      <c r="CM113" s="964" t="s">
        <v>402</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66</v>
      </c>
      <c r="DH113" s="1007"/>
      <c r="DI113" s="1007"/>
      <c r="DJ113" s="1007"/>
      <c r="DK113" s="1008"/>
      <c r="DL113" s="1009" t="s">
        <v>66</v>
      </c>
      <c r="DM113" s="1007"/>
      <c r="DN113" s="1007"/>
      <c r="DO113" s="1007"/>
      <c r="DP113" s="1008"/>
      <c r="DQ113" s="1009" t="s">
        <v>66</v>
      </c>
      <c r="DR113" s="1007"/>
      <c r="DS113" s="1007"/>
      <c r="DT113" s="1007"/>
      <c r="DU113" s="1008"/>
      <c r="DV113" s="1010" t="s">
        <v>66</v>
      </c>
      <c r="DW113" s="1011"/>
      <c r="DX113" s="1011"/>
      <c r="DY113" s="1011"/>
      <c r="DZ113" s="1012"/>
    </row>
    <row r="114" spans="1:130" s="102" customFormat="1" ht="26.25" customHeight="1">
      <c r="A114" s="1002"/>
      <c r="B114" s="1003"/>
      <c r="C114" s="998" t="s">
        <v>403</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v>89040</v>
      </c>
      <c r="AB114" s="1007"/>
      <c r="AC114" s="1007"/>
      <c r="AD114" s="1007"/>
      <c r="AE114" s="1008"/>
      <c r="AF114" s="1009">
        <v>79302</v>
      </c>
      <c r="AG114" s="1007"/>
      <c r="AH114" s="1007"/>
      <c r="AI114" s="1007"/>
      <c r="AJ114" s="1008"/>
      <c r="AK114" s="1009">
        <v>77203</v>
      </c>
      <c r="AL114" s="1007"/>
      <c r="AM114" s="1007"/>
      <c r="AN114" s="1007"/>
      <c r="AO114" s="1008"/>
      <c r="AP114" s="1010">
        <v>0.4</v>
      </c>
      <c r="AQ114" s="1011"/>
      <c r="AR114" s="1011"/>
      <c r="AS114" s="1011"/>
      <c r="AT114" s="1012"/>
      <c r="AU114" s="948"/>
      <c r="AV114" s="949"/>
      <c r="AW114" s="949"/>
      <c r="AX114" s="949"/>
      <c r="AY114" s="949"/>
      <c r="AZ114" s="997" t="s">
        <v>404</v>
      </c>
      <c r="BA114" s="998"/>
      <c r="BB114" s="998"/>
      <c r="BC114" s="998"/>
      <c r="BD114" s="998"/>
      <c r="BE114" s="998"/>
      <c r="BF114" s="998"/>
      <c r="BG114" s="998"/>
      <c r="BH114" s="998"/>
      <c r="BI114" s="998"/>
      <c r="BJ114" s="998"/>
      <c r="BK114" s="998"/>
      <c r="BL114" s="998"/>
      <c r="BM114" s="998"/>
      <c r="BN114" s="998"/>
      <c r="BO114" s="998"/>
      <c r="BP114" s="999"/>
      <c r="BQ114" s="967">
        <v>1805476</v>
      </c>
      <c r="BR114" s="968"/>
      <c r="BS114" s="968"/>
      <c r="BT114" s="968"/>
      <c r="BU114" s="968"/>
      <c r="BV114" s="968">
        <v>1851420</v>
      </c>
      <c r="BW114" s="968"/>
      <c r="BX114" s="968"/>
      <c r="BY114" s="968"/>
      <c r="BZ114" s="968"/>
      <c r="CA114" s="968">
        <v>1810082</v>
      </c>
      <c r="CB114" s="968"/>
      <c r="CC114" s="968"/>
      <c r="CD114" s="968"/>
      <c r="CE114" s="968"/>
      <c r="CF114" s="962">
        <v>8.9</v>
      </c>
      <c r="CG114" s="963"/>
      <c r="CH114" s="963"/>
      <c r="CI114" s="963"/>
      <c r="CJ114" s="963"/>
      <c r="CK114" s="993"/>
      <c r="CL114" s="994"/>
      <c r="CM114" s="964" t="s">
        <v>405</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66</v>
      </c>
      <c r="DH114" s="1007"/>
      <c r="DI114" s="1007"/>
      <c r="DJ114" s="1007"/>
      <c r="DK114" s="1008"/>
      <c r="DL114" s="1009" t="s">
        <v>66</v>
      </c>
      <c r="DM114" s="1007"/>
      <c r="DN114" s="1007"/>
      <c r="DO114" s="1007"/>
      <c r="DP114" s="1008"/>
      <c r="DQ114" s="1009" t="s">
        <v>395</v>
      </c>
      <c r="DR114" s="1007"/>
      <c r="DS114" s="1007"/>
      <c r="DT114" s="1007"/>
      <c r="DU114" s="1008"/>
      <c r="DV114" s="1010" t="s">
        <v>66</v>
      </c>
      <c r="DW114" s="1011"/>
      <c r="DX114" s="1011"/>
      <c r="DY114" s="1011"/>
      <c r="DZ114" s="1012"/>
    </row>
    <row r="115" spans="1:130" s="102" customFormat="1" ht="26.25" customHeight="1">
      <c r="A115" s="1002"/>
      <c r="B115" s="1003"/>
      <c r="C115" s="998" t="s">
        <v>406</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70000</v>
      </c>
      <c r="AB115" s="982"/>
      <c r="AC115" s="982"/>
      <c r="AD115" s="982"/>
      <c r="AE115" s="983"/>
      <c r="AF115" s="984">
        <v>69106</v>
      </c>
      <c r="AG115" s="982"/>
      <c r="AH115" s="982"/>
      <c r="AI115" s="982"/>
      <c r="AJ115" s="983"/>
      <c r="AK115" s="984" t="s">
        <v>66</v>
      </c>
      <c r="AL115" s="982"/>
      <c r="AM115" s="982"/>
      <c r="AN115" s="982"/>
      <c r="AO115" s="983"/>
      <c r="AP115" s="985" t="s">
        <v>66</v>
      </c>
      <c r="AQ115" s="986"/>
      <c r="AR115" s="986"/>
      <c r="AS115" s="986"/>
      <c r="AT115" s="987"/>
      <c r="AU115" s="948"/>
      <c r="AV115" s="949"/>
      <c r="AW115" s="949"/>
      <c r="AX115" s="949"/>
      <c r="AY115" s="949"/>
      <c r="AZ115" s="997" t="s">
        <v>407</v>
      </c>
      <c r="BA115" s="998"/>
      <c r="BB115" s="998"/>
      <c r="BC115" s="998"/>
      <c r="BD115" s="998"/>
      <c r="BE115" s="998"/>
      <c r="BF115" s="998"/>
      <c r="BG115" s="998"/>
      <c r="BH115" s="998"/>
      <c r="BI115" s="998"/>
      <c r="BJ115" s="998"/>
      <c r="BK115" s="998"/>
      <c r="BL115" s="998"/>
      <c r="BM115" s="998"/>
      <c r="BN115" s="998"/>
      <c r="BO115" s="998"/>
      <c r="BP115" s="999"/>
      <c r="BQ115" s="967">
        <v>701</v>
      </c>
      <c r="BR115" s="968"/>
      <c r="BS115" s="968"/>
      <c r="BT115" s="968"/>
      <c r="BU115" s="968"/>
      <c r="BV115" s="968">
        <v>277</v>
      </c>
      <c r="BW115" s="968"/>
      <c r="BX115" s="968"/>
      <c r="BY115" s="968"/>
      <c r="BZ115" s="968"/>
      <c r="CA115" s="968">
        <v>136</v>
      </c>
      <c r="CB115" s="968"/>
      <c r="CC115" s="968"/>
      <c r="CD115" s="968"/>
      <c r="CE115" s="968"/>
      <c r="CF115" s="962">
        <v>0</v>
      </c>
      <c r="CG115" s="963"/>
      <c r="CH115" s="963"/>
      <c r="CI115" s="963"/>
      <c r="CJ115" s="963"/>
      <c r="CK115" s="993"/>
      <c r="CL115" s="994"/>
      <c r="CM115" s="997" t="s">
        <v>408</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v>124554</v>
      </c>
      <c r="DH115" s="1007"/>
      <c r="DI115" s="1007"/>
      <c r="DJ115" s="1007"/>
      <c r="DK115" s="1008"/>
      <c r="DL115" s="1009">
        <v>308626</v>
      </c>
      <c r="DM115" s="1007"/>
      <c r="DN115" s="1007"/>
      <c r="DO115" s="1007"/>
      <c r="DP115" s="1008"/>
      <c r="DQ115" s="1009">
        <v>148433</v>
      </c>
      <c r="DR115" s="1007"/>
      <c r="DS115" s="1007"/>
      <c r="DT115" s="1007"/>
      <c r="DU115" s="1008"/>
      <c r="DV115" s="1010">
        <v>0.7</v>
      </c>
      <c r="DW115" s="1011"/>
      <c r="DX115" s="1011"/>
      <c r="DY115" s="1011"/>
      <c r="DZ115" s="1012"/>
    </row>
    <row r="116" spans="1:130" s="102" customFormat="1" ht="26.25" customHeight="1">
      <c r="A116" s="1004"/>
      <c r="B116" s="1005"/>
      <c r="C116" s="1013" t="s">
        <v>409</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66</v>
      </c>
      <c r="AB116" s="1007"/>
      <c r="AC116" s="1007"/>
      <c r="AD116" s="1007"/>
      <c r="AE116" s="1008"/>
      <c r="AF116" s="1009" t="s">
        <v>66</v>
      </c>
      <c r="AG116" s="1007"/>
      <c r="AH116" s="1007"/>
      <c r="AI116" s="1007"/>
      <c r="AJ116" s="1008"/>
      <c r="AK116" s="1009" t="s">
        <v>395</v>
      </c>
      <c r="AL116" s="1007"/>
      <c r="AM116" s="1007"/>
      <c r="AN116" s="1007"/>
      <c r="AO116" s="1008"/>
      <c r="AP116" s="1010" t="s">
        <v>66</v>
      </c>
      <c r="AQ116" s="1011"/>
      <c r="AR116" s="1011"/>
      <c r="AS116" s="1011"/>
      <c r="AT116" s="1012"/>
      <c r="AU116" s="948"/>
      <c r="AV116" s="949"/>
      <c r="AW116" s="949"/>
      <c r="AX116" s="949"/>
      <c r="AY116" s="949"/>
      <c r="AZ116" s="1015" t="s">
        <v>410</v>
      </c>
      <c r="BA116" s="1016"/>
      <c r="BB116" s="1016"/>
      <c r="BC116" s="1016"/>
      <c r="BD116" s="1016"/>
      <c r="BE116" s="1016"/>
      <c r="BF116" s="1016"/>
      <c r="BG116" s="1016"/>
      <c r="BH116" s="1016"/>
      <c r="BI116" s="1016"/>
      <c r="BJ116" s="1016"/>
      <c r="BK116" s="1016"/>
      <c r="BL116" s="1016"/>
      <c r="BM116" s="1016"/>
      <c r="BN116" s="1016"/>
      <c r="BO116" s="1016"/>
      <c r="BP116" s="1017"/>
      <c r="BQ116" s="967" t="s">
        <v>66</v>
      </c>
      <c r="BR116" s="968"/>
      <c r="BS116" s="968"/>
      <c r="BT116" s="968"/>
      <c r="BU116" s="968"/>
      <c r="BV116" s="968" t="s">
        <v>66</v>
      </c>
      <c r="BW116" s="968"/>
      <c r="BX116" s="968"/>
      <c r="BY116" s="968"/>
      <c r="BZ116" s="968"/>
      <c r="CA116" s="968" t="s">
        <v>395</v>
      </c>
      <c r="CB116" s="968"/>
      <c r="CC116" s="968"/>
      <c r="CD116" s="968"/>
      <c r="CE116" s="968"/>
      <c r="CF116" s="962" t="s">
        <v>66</v>
      </c>
      <c r="CG116" s="963"/>
      <c r="CH116" s="963"/>
      <c r="CI116" s="963"/>
      <c r="CJ116" s="963"/>
      <c r="CK116" s="993"/>
      <c r="CL116" s="994"/>
      <c r="CM116" s="964" t="s">
        <v>411</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66</v>
      </c>
      <c r="DH116" s="1007"/>
      <c r="DI116" s="1007"/>
      <c r="DJ116" s="1007"/>
      <c r="DK116" s="1008"/>
      <c r="DL116" s="1009" t="s">
        <v>66</v>
      </c>
      <c r="DM116" s="1007"/>
      <c r="DN116" s="1007"/>
      <c r="DO116" s="1007"/>
      <c r="DP116" s="1008"/>
      <c r="DQ116" s="1009" t="s">
        <v>66</v>
      </c>
      <c r="DR116" s="1007"/>
      <c r="DS116" s="1007"/>
      <c r="DT116" s="1007"/>
      <c r="DU116" s="1008"/>
      <c r="DV116" s="1010" t="s">
        <v>395</v>
      </c>
      <c r="DW116" s="1011"/>
      <c r="DX116" s="1011"/>
      <c r="DY116" s="1011"/>
      <c r="DZ116" s="1012"/>
    </row>
    <row r="117" spans="1:130" s="102" customFormat="1" ht="26.25" customHeight="1">
      <c r="A117" s="952" t="s">
        <v>125</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412</v>
      </c>
      <c r="Z117" s="934"/>
      <c r="AA117" s="1024">
        <v>3791561</v>
      </c>
      <c r="AB117" s="1025"/>
      <c r="AC117" s="1025"/>
      <c r="AD117" s="1025"/>
      <c r="AE117" s="1026"/>
      <c r="AF117" s="1027">
        <v>3480243</v>
      </c>
      <c r="AG117" s="1025"/>
      <c r="AH117" s="1025"/>
      <c r="AI117" s="1025"/>
      <c r="AJ117" s="1026"/>
      <c r="AK117" s="1027">
        <v>3362673</v>
      </c>
      <c r="AL117" s="1025"/>
      <c r="AM117" s="1025"/>
      <c r="AN117" s="1025"/>
      <c r="AO117" s="1026"/>
      <c r="AP117" s="1028"/>
      <c r="AQ117" s="1029"/>
      <c r="AR117" s="1029"/>
      <c r="AS117" s="1029"/>
      <c r="AT117" s="1030"/>
      <c r="AU117" s="948"/>
      <c r="AV117" s="949"/>
      <c r="AW117" s="949"/>
      <c r="AX117" s="949"/>
      <c r="AY117" s="949"/>
      <c r="AZ117" s="1015" t="s">
        <v>413</v>
      </c>
      <c r="BA117" s="1016"/>
      <c r="BB117" s="1016"/>
      <c r="BC117" s="1016"/>
      <c r="BD117" s="1016"/>
      <c r="BE117" s="1016"/>
      <c r="BF117" s="1016"/>
      <c r="BG117" s="1016"/>
      <c r="BH117" s="1016"/>
      <c r="BI117" s="1016"/>
      <c r="BJ117" s="1016"/>
      <c r="BK117" s="1016"/>
      <c r="BL117" s="1016"/>
      <c r="BM117" s="1016"/>
      <c r="BN117" s="1016"/>
      <c r="BO117" s="1016"/>
      <c r="BP117" s="1017"/>
      <c r="BQ117" s="967" t="s">
        <v>395</v>
      </c>
      <c r="BR117" s="968"/>
      <c r="BS117" s="968"/>
      <c r="BT117" s="968"/>
      <c r="BU117" s="968"/>
      <c r="BV117" s="968" t="s">
        <v>66</v>
      </c>
      <c r="BW117" s="968"/>
      <c r="BX117" s="968"/>
      <c r="BY117" s="968"/>
      <c r="BZ117" s="968"/>
      <c r="CA117" s="968" t="s">
        <v>395</v>
      </c>
      <c r="CB117" s="968"/>
      <c r="CC117" s="968"/>
      <c r="CD117" s="968"/>
      <c r="CE117" s="968"/>
      <c r="CF117" s="962" t="s">
        <v>414</v>
      </c>
      <c r="CG117" s="963"/>
      <c r="CH117" s="963"/>
      <c r="CI117" s="963"/>
      <c r="CJ117" s="963"/>
      <c r="CK117" s="993"/>
      <c r="CL117" s="994"/>
      <c r="CM117" s="964" t="s">
        <v>415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66</v>
      </c>
      <c r="DH117" s="1007"/>
      <c r="DI117" s="1007"/>
      <c r="DJ117" s="1007"/>
      <c r="DK117" s="1008"/>
      <c r="DL117" s="1009" t="s">
        <v>66</v>
      </c>
      <c r="DM117" s="1007"/>
      <c r="DN117" s="1007"/>
      <c r="DO117" s="1007"/>
      <c r="DP117" s="1008"/>
      <c r="DQ117" s="1009" t="s">
        <v>66</v>
      </c>
      <c r="DR117" s="1007"/>
      <c r="DS117" s="1007"/>
      <c r="DT117" s="1007"/>
      <c r="DU117" s="1008"/>
      <c r="DV117" s="1010" t="s">
        <v>66</v>
      </c>
      <c r="DW117" s="1011"/>
      <c r="DX117" s="1011"/>
      <c r="DY117" s="1011"/>
      <c r="DZ117" s="1012"/>
    </row>
    <row r="118" spans="1:130" s="102" customFormat="1" ht="26.25" customHeight="1">
      <c r="A118" s="952" t="s">
        <v>386</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384</v>
      </c>
      <c r="AB118" s="933"/>
      <c r="AC118" s="933"/>
      <c r="AD118" s="933"/>
      <c r="AE118" s="934"/>
      <c r="AF118" s="932" t="s">
        <v>245</v>
      </c>
      <c r="AG118" s="933"/>
      <c r="AH118" s="933"/>
      <c r="AI118" s="933"/>
      <c r="AJ118" s="934"/>
      <c r="AK118" s="932" t="s">
        <v>244</v>
      </c>
      <c r="AL118" s="933"/>
      <c r="AM118" s="933"/>
      <c r="AN118" s="933"/>
      <c r="AO118" s="934"/>
      <c r="AP118" s="1019" t="s">
        <v>385</v>
      </c>
      <c r="AQ118" s="1020"/>
      <c r="AR118" s="1020"/>
      <c r="AS118" s="1020"/>
      <c r="AT118" s="1021"/>
      <c r="AU118" s="948"/>
      <c r="AV118" s="949"/>
      <c r="AW118" s="949"/>
      <c r="AX118" s="949"/>
      <c r="AY118" s="949"/>
      <c r="AZ118" s="1022" t="s">
        <v>416</v>
      </c>
      <c r="BA118" s="1013"/>
      <c r="BB118" s="1013"/>
      <c r="BC118" s="1013"/>
      <c r="BD118" s="1013"/>
      <c r="BE118" s="1013"/>
      <c r="BF118" s="1013"/>
      <c r="BG118" s="1013"/>
      <c r="BH118" s="1013"/>
      <c r="BI118" s="1013"/>
      <c r="BJ118" s="1013"/>
      <c r="BK118" s="1013"/>
      <c r="BL118" s="1013"/>
      <c r="BM118" s="1013"/>
      <c r="BN118" s="1013"/>
      <c r="BO118" s="1013"/>
      <c r="BP118" s="1014"/>
      <c r="BQ118" s="1045" t="s">
        <v>395</v>
      </c>
      <c r="BR118" s="1046"/>
      <c r="BS118" s="1046"/>
      <c r="BT118" s="1046"/>
      <c r="BU118" s="1046"/>
      <c r="BV118" s="1046" t="s">
        <v>66</v>
      </c>
      <c r="BW118" s="1046"/>
      <c r="BX118" s="1046"/>
      <c r="BY118" s="1046"/>
      <c r="BZ118" s="1046"/>
      <c r="CA118" s="1046" t="s">
        <v>66</v>
      </c>
      <c r="CB118" s="1046"/>
      <c r="CC118" s="1046"/>
      <c r="CD118" s="1046"/>
      <c r="CE118" s="1046"/>
      <c r="CF118" s="962" t="s">
        <v>66</v>
      </c>
      <c r="CG118" s="963"/>
      <c r="CH118" s="963"/>
      <c r="CI118" s="963"/>
      <c r="CJ118" s="963"/>
      <c r="CK118" s="993"/>
      <c r="CL118" s="994"/>
      <c r="CM118" s="964" t="s">
        <v>417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66</v>
      </c>
      <c r="DH118" s="1007"/>
      <c r="DI118" s="1007"/>
      <c r="DJ118" s="1007"/>
      <c r="DK118" s="1008"/>
      <c r="DL118" s="1009" t="s">
        <v>66</v>
      </c>
      <c r="DM118" s="1007"/>
      <c r="DN118" s="1007"/>
      <c r="DO118" s="1007"/>
      <c r="DP118" s="1008"/>
      <c r="DQ118" s="1009" t="s">
        <v>395</v>
      </c>
      <c r="DR118" s="1007"/>
      <c r="DS118" s="1007"/>
      <c r="DT118" s="1007"/>
      <c r="DU118" s="1008"/>
      <c r="DV118" s="1010" t="s">
        <v>66</v>
      </c>
      <c r="DW118" s="1011"/>
      <c r="DX118" s="1011"/>
      <c r="DY118" s="1011"/>
      <c r="DZ118" s="1012"/>
    </row>
    <row r="119" spans="1:130" s="102" customFormat="1" ht="26.25" customHeight="1">
      <c r="A119" s="1107" t="s">
        <v>390</v>
      </c>
      <c r="B119" s="992"/>
      <c r="C119" s="971" t="s">
        <v>391</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395</v>
      </c>
      <c r="AB119" s="940"/>
      <c r="AC119" s="940"/>
      <c r="AD119" s="940"/>
      <c r="AE119" s="941"/>
      <c r="AF119" s="942" t="s">
        <v>395</v>
      </c>
      <c r="AG119" s="940"/>
      <c r="AH119" s="940"/>
      <c r="AI119" s="940"/>
      <c r="AJ119" s="941"/>
      <c r="AK119" s="942" t="s">
        <v>66</v>
      </c>
      <c r="AL119" s="940"/>
      <c r="AM119" s="940"/>
      <c r="AN119" s="940"/>
      <c r="AO119" s="941"/>
      <c r="AP119" s="943" t="s">
        <v>395</v>
      </c>
      <c r="AQ119" s="944"/>
      <c r="AR119" s="944"/>
      <c r="AS119" s="944"/>
      <c r="AT119" s="945"/>
      <c r="AU119" s="950"/>
      <c r="AV119" s="951"/>
      <c r="AW119" s="951"/>
      <c r="AX119" s="951"/>
      <c r="AY119" s="951"/>
      <c r="AZ119" s="133" t="s">
        <v>125</v>
      </c>
      <c r="BA119" s="133"/>
      <c r="BB119" s="133"/>
      <c r="BC119" s="133"/>
      <c r="BD119" s="133"/>
      <c r="BE119" s="133"/>
      <c r="BF119" s="133"/>
      <c r="BG119" s="133"/>
      <c r="BH119" s="133"/>
      <c r="BI119" s="133"/>
      <c r="BJ119" s="133"/>
      <c r="BK119" s="133"/>
      <c r="BL119" s="133"/>
      <c r="BM119" s="133"/>
      <c r="BN119" s="133"/>
      <c r="BO119" s="1023" t="s">
        <v>418</v>
      </c>
      <c r="BP119" s="1054"/>
      <c r="BQ119" s="1045">
        <v>42279342</v>
      </c>
      <c r="BR119" s="1046"/>
      <c r="BS119" s="1046"/>
      <c r="BT119" s="1046"/>
      <c r="BU119" s="1046"/>
      <c r="BV119" s="1046">
        <v>42299423</v>
      </c>
      <c r="BW119" s="1046"/>
      <c r="BX119" s="1046"/>
      <c r="BY119" s="1046"/>
      <c r="BZ119" s="1046"/>
      <c r="CA119" s="1046">
        <v>41995215</v>
      </c>
      <c r="CB119" s="1046"/>
      <c r="CC119" s="1046"/>
      <c r="CD119" s="1046"/>
      <c r="CE119" s="1046"/>
      <c r="CF119" s="1047"/>
      <c r="CG119" s="1048"/>
      <c r="CH119" s="1048"/>
      <c r="CI119" s="1048"/>
      <c r="CJ119" s="1049"/>
      <c r="CK119" s="995"/>
      <c r="CL119" s="996"/>
      <c r="CM119" s="1050" t="s">
        <v>419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395</v>
      </c>
      <c r="DH119" s="1032"/>
      <c r="DI119" s="1032"/>
      <c r="DJ119" s="1032"/>
      <c r="DK119" s="1033"/>
      <c r="DL119" s="1031" t="s">
        <v>66</v>
      </c>
      <c r="DM119" s="1032"/>
      <c r="DN119" s="1032"/>
      <c r="DO119" s="1032"/>
      <c r="DP119" s="1033"/>
      <c r="DQ119" s="1031" t="s">
        <v>66</v>
      </c>
      <c r="DR119" s="1032"/>
      <c r="DS119" s="1032"/>
      <c r="DT119" s="1032"/>
      <c r="DU119" s="1033"/>
      <c r="DV119" s="1034" t="s">
        <v>66</v>
      </c>
      <c r="DW119" s="1035"/>
      <c r="DX119" s="1035"/>
      <c r="DY119" s="1035"/>
      <c r="DZ119" s="1036"/>
    </row>
    <row r="120" spans="1:130" s="102" customFormat="1" ht="26.25" customHeight="1">
      <c r="A120" s="1108"/>
      <c r="B120" s="994"/>
      <c r="C120" s="964" t="s">
        <v>394</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66</v>
      </c>
      <c r="AB120" s="1007"/>
      <c r="AC120" s="1007"/>
      <c r="AD120" s="1007"/>
      <c r="AE120" s="1008"/>
      <c r="AF120" s="1009" t="s">
        <v>66</v>
      </c>
      <c r="AG120" s="1007"/>
      <c r="AH120" s="1007"/>
      <c r="AI120" s="1007"/>
      <c r="AJ120" s="1008"/>
      <c r="AK120" s="1009" t="s">
        <v>66</v>
      </c>
      <c r="AL120" s="1007"/>
      <c r="AM120" s="1007"/>
      <c r="AN120" s="1007"/>
      <c r="AO120" s="1008"/>
      <c r="AP120" s="1010" t="s">
        <v>66</v>
      </c>
      <c r="AQ120" s="1011"/>
      <c r="AR120" s="1011"/>
      <c r="AS120" s="1011"/>
      <c r="AT120" s="1012"/>
      <c r="AU120" s="1037" t="s">
        <v>420</v>
      </c>
      <c r="AV120" s="1038"/>
      <c r="AW120" s="1038"/>
      <c r="AX120" s="1038"/>
      <c r="AY120" s="1039"/>
      <c r="AZ120" s="988" t="s">
        <v>421</v>
      </c>
      <c r="BA120" s="937"/>
      <c r="BB120" s="937"/>
      <c r="BC120" s="937"/>
      <c r="BD120" s="937"/>
      <c r="BE120" s="937"/>
      <c r="BF120" s="937"/>
      <c r="BG120" s="937"/>
      <c r="BH120" s="937"/>
      <c r="BI120" s="937"/>
      <c r="BJ120" s="937"/>
      <c r="BK120" s="937"/>
      <c r="BL120" s="937"/>
      <c r="BM120" s="937"/>
      <c r="BN120" s="937"/>
      <c r="BO120" s="937"/>
      <c r="BP120" s="938"/>
      <c r="BQ120" s="974">
        <v>6696233</v>
      </c>
      <c r="BR120" s="975"/>
      <c r="BS120" s="975"/>
      <c r="BT120" s="975"/>
      <c r="BU120" s="975"/>
      <c r="BV120" s="975">
        <v>6797650</v>
      </c>
      <c r="BW120" s="975"/>
      <c r="BX120" s="975"/>
      <c r="BY120" s="975"/>
      <c r="BZ120" s="975"/>
      <c r="CA120" s="975">
        <v>7311805</v>
      </c>
      <c r="CB120" s="975"/>
      <c r="CC120" s="975"/>
      <c r="CD120" s="975"/>
      <c r="CE120" s="975"/>
      <c r="CF120" s="989">
        <v>36.1</v>
      </c>
      <c r="CG120" s="990"/>
      <c r="CH120" s="990"/>
      <c r="CI120" s="990"/>
      <c r="CJ120" s="990"/>
      <c r="CK120" s="1055" t="s">
        <v>422</v>
      </c>
      <c r="CL120" s="1056"/>
      <c r="CM120" s="1056"/>
      <c r="CN120" s="1056"/>
      <c r="CO120" s="1057"/>
      <c r="CP120" s="1063" t="s">
        <v>350</v>
      </c>
      <c r="CQ120" s="1064"/>
      <c r="CR120" s="1064"/>
      <c r="CS120" s="1064"/>
      <c r="CT120" s="1064"/>
      <c r="CU120" s="1064"/>
      <c r="CV120" s="1064"/>
      <c r="CW120" s="1064"/>
      <c r="CX120" s="1064"/>
      <c r="CY120" s="1064"/>
      <c r="CZ120" s="1064"/>
      <c r="DA120" s="1064"/>
      <c r="DB120" s="1064"/>
      <c r="DC120" s="1064"/>
      <c r="DD120" s="1064"/>
      <c r="DE120" s="1064"/>
      <c r="DF120" s="1065"/>
      <c r="DG120" s="974">
        <v>2795766</v>
      </c>
      <c r="DH120" s="975"/>
      <c r="DI120" s="975"/>
      <c r="DJ120" s="975"/>
      <c r="DK120" s="975"/>
      <c r="DL120" s="975">
        <v>2315459</v>
      </c>
      <c r="DM120" s="975"/>
      <c r="DN120" s="975"/>
      <c r="DO120" s="975"/>
      <c r="DP120" s="975"/>
      <c r="DQ120" s="975">
        <v>1938499</v>
      </c>
      <c r="DR120" s="975"/>
      <c r="DS120" s="975"/>
      <c r="DT120" s="975"/>
      <c r="DU120" s="975"/>
      <c r="DV120" s="976">
        <v>9.6</v>
      </c>
      <c r="DW120" s="976"/>
      <c r="DX120" s="976"/>
      <c r="DY120" s="976"/>
      <c r="DZ120" s="977"/>
    </row>
    <row r="121" spans="1:130" s="102" customFormat="1" ht="26.25" customHeight="1">
      <c r="A121" s="1108"/>
      <c r="B121" s="994"/>
      <c r="C121" s="1015" t="s">
        <v>423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66</v>
      </c>
      <c r="AB121" s="1007"/>
      <c r="AC121" s="1007"/>
      <c r="AD121" s="1007"/>
      <c r="AE121" s="1008"/>
      <c r="AF121" s="1009" t="s">
        <v>66</v>
      </c>
      <c r="AG121" s="1007"/>
      <c r="AH121" s="1007"/>
      <c r="AI121" s="1007"/>
      <c r="AJ121" s="1008"/>
      <c r="AK121" s="1009" t="s">
        <v>66</v>
      </c>
      <c r="AL121" s="1007"/>
      <c r="AM121" s="1007"/>
      <c r="AN121" s="1007"/>
      <c r="AO121" s="1008"/>
      <c r="AP121" s="1010" t="s">
        <v>395</v>
      </c>
      <c r="AQ121" s="1011"/>
      <c r="AR121" s="1011"/>
      <c r="AS121" s="1011"/>
      <c r="AT121" s="1012"/>
      <c r="AU121" s="1040"/>
      <c r="AV121" s="1041"/>
      <c r="AW121" s="1041"/>
      <c r="AX121" s="1041"/>
      <c r="AY121" s="1042"/>
      <c r="AZ121" s="997" t="s">
        <v>424</v>
      </c>
      <c r="BA121" s="998"/>
      <c r="BB121" s="998"/>
      <c r="BC121" s="998"/>
      <c r="BD121" s="998"/>
      <c r="BE121" s="998"/>
      <c r="BF121" s="998"/>
      <c r="BG121" s="998"/>
      <c r="BH121" s="998"/>
      <c r="BI121" s="998"/>
      <c r="BJ121" s="998"/>
      <c r="BK121" s="998"/>
      <c r="BL121" s="998"/>
      <c r="BM121" s="998"/>
      <c r="BN121" s="998"/>
      <c r="BO121" s="998"/>
      <c r="BP121" s="999"/>
      <c r="BQ121" s="967">
        <v>305203</v>
      </c>
      <c r="BR121" s="968"/>
      <c r="BS121" s="968"/>
      <c r="BT121" s="968"/>
      <c r="BU121" s="968"/>
      <c r="BV121" s="968">
        <v>266049</v>
      </c>
      <c r="BW121" s="968"/>
      <c r="BX121" s="968"/>
      <c r="BY121" s="968"/>
      <c r="BZ121" s="968"/>
      <c r="CA121" s="968">
        <v>236091</v>
      </c>
      <c r="CB121" s="968"/>
      <c r="CC121" s="968"/>
      <c r="CD121" s="968"/>
      <c r="CE121" s="968"/>
      <c r="CF121" s="962">
        <v>1.2</v>
      </c>
      <c r="CG121" s="963"/>
      <c r="CH121" s="963"/>
      <c r="CI121" s="963"/>
      <c r="CJ121" s="963"/>
      <c r="CK121" s="1058"/>
      <c r="CL121" s="1059"/>
      <c r="CM121" s="1059"/>
      <c r="CN121" s="1059"/>
      <c r="CO121" s="1060"/>
      <c r="CP121" s="1068" t="s">
        <v>345</v>
      </c>
      <c r="CQ121" s="1069"/>
      <c r="CR121" s="1069"/>
      <c r="CS121" s="1069"/>
      <c r="CT121" s="1069"/>
      <c r="CU121" s="1069"/>
      <c r="CV121" s="1069"/>
      <c r="CW121" s="1069"/>
      <c r="CX121" s="1069"/>
      <c r="CY121" s="1069"/>
      <c r="CZ121" s="1069"/>
      <c r="DA121" s="1069"/>
      <c r="DB121" s="1069"/>
      <c r="DC121" s="1069"/>
      <c r="DD121" s="1069"/>
      <c r="DE121" s="1069"/>
      <c r="DF121" s="1070"/>
      <c r="DG121" s="967" t="s">
        <v>66</v>
      </c>
      <c r="DH121" s="968"/>
      <c r="DI121" s="968"/>
      <c r="DJ121" s="968"/>
      <c r="DK121" s="968"/>
      <c r="DL121" s="968" t="s">
        <v>66</v>
      </c>
      <c r="DM121" s="968"/>
      <c r="DN121" s="968"/>
      <c r="DO121" s="968"/>
      <c r="DP121" s="968"/>
      <c r="DQ121" s="968" t="s">
        <v>66</v>
      </c>
      <c r="DR121" s="968"/>
      <c r="DS121" s="968"/>
      <c r="DT121" s="968"/>
      <c r="DU121" s="968"/>
      <c r="DV121" s="969" t="s">
        <v>66</v>
      </c>
      <c r="DW121" s="969"/>
      <c r="DX121" s="969"/>
      <c r="DY121" s="969"/>
      <c r="DZ121" s="970"/>
    </row>
    <row r="122" spans="1:130" s="102" customFormat="1" ht="26.25" customHeight="1">
      <c r="A122" s="1108"/>
      <c r="B122" s="994"/>
      <c r="C122" s="964" t="s">
        <v>405</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66</v>
      </c>
      <c r="AB122" s="1007"/>
      <c r="AC122" s="1007"/>
      <c r="AD122" s="1007"/>
      <c r="AE122" s="1008"/>
      <c r="AF122" s="1009" t="s">
        <v>414</v>
      </c>
      <c r="AG122" s="1007"/>
      <c r="AH122" s="1007"/>
      <c r="AI122" s="1007"/>
      <c r="AJ122" s="1008"/>
      <c r="AK122" s="1009" t="s">
        <v>66</v>
      </c>
      <c r="AL122" s="1007"/>
      <c r="AM122" s="1007"/>
      <c r="AN122" s="1007"/>
      <c r="AO122" s="1008"/>
      <c r="AP122" s="1010" t="s">
        <v>395</v>
      </c>
      <c r="AQ122" s="1011"/>
      <c r="AR122" s="1011"/>
      <c r="AS122" s="1011"/>
      <c r="AT122" s="1012"/>
      <c r="AU122" s="1040"/>
      <c r="AV122" s="1041"/>
      <c r="AW122" s="1041"/>
      <c r="AX122" s="1041"/>
      <c r="AY122" s="1042"/>
      <c r="AZ122" s="1022" t="s">
        <v>425</v>
      </c>
      <c r="BA122" s="1013"/>
      <c r="BB122" s="1013"/>
      <c r="BC122" s="1013"/>
      <c r="BD122" s="1013"/>
      <c r="BE122" s="1013"/>
      <c r="BF122" s="1013"/>
      <c r="BG122" s="1013"/>
      <c r="BH122" s="1013"/>
      <c r="BI122" s="1013"/>
      <c r="BJ122" s="1013"/>
      <c r="BK122" s="1013"/>
      <c r="BL122" s="1013"/>
      <c r="BM122" s="1013"/>
      <c r="BN122" s="1013"/>
      <c r="BO122" s="1013"/>
      <c r="BP122" s="1014"/>
      <c r="BQ122" s="1045">
        <v>27087919</v>
      </c>
      <c r="BR122" s="1046"/>
      <c r="BS122" s="1046"/>
      <c r="BT122" s="1046"/>
      <c r="BU122" s="1046"/>
      <c r="BV122" s="1046">
        <v>27613314</v>
      </c>
      <c r="BW122" s="1046"/>
      <c r="BX122" s="1046"/>
      <c r="BY122" s="1046"/>
      <c r="BZ122" s="1046"/>
      <c r="CA122" s="1046">
        <v>28196597</v>
      </c>
      <c r="CB122" s="1046"/>
      <c r="CC122" s="1046"/>
      <c r="CD122" s="1046"/>
      <c r="CE122" s="1046"/>
      <c r="CF122" s="1066">
        <v>139.1</v>
      </c>
      <c r="CG122" s="1067"/>
      <c r="CH122" s="1067"/>
      <c r="CI122" s="1067"/>
      <c r="CJ122" s="1067"/>
      <c r="CK122" s="1058"/>
      <c r="CL122" s="1059"/>
      <c r="CM122" s="1059"/>
      <c r="CN122" s="1059"/>
      <c r="CO122" s="1060"/>
      <c r="CP122" s="1068" t="s">
        <v>426</v>
      </c>
      <c r="CQ122" s="1069"/>
      <c r="CR122" s="1069"/>
      <c r="CS122" s="1069"/>
      <c r="CT122" s="1069"/>
      <c r="CU122" s="1069"/>
      <c r="CV122" s="1069"/>
      <c r="CW122" s="1069"/>
      <c r="CX122" s="1069"/>
      <c r="CY122" s="1069"/>
      <c r="CZ122" s="1069"/>
      <c r="DA122" s="1069"/>
      <c r="DB122" s="1069"/>
      <c r="DC122" s="1069"/>
      <c r="DD122" s="1069"/>
      <c r="DE122" s="1069"/>
      <c r="DF122" s="1070"/>
      <c r="DG122" s="967" t="s">
        <v>66</v>
      </c>
      <c r="DH122" s="968"/>
      <c r="DI122" s="968"/>
      <c r="DJ122" s="968"/>
      <c r="DK122" s="968"/>
      <c r="DL122" s="968" t="s">
        <v>395</v>
      </c>
      <c r="DM122" s="968"/>
      <c r="DN122" s="968"/>
      <c r="DO122" s="968"/>
      <c r="DP122" s="968"/>
      <c r="DQ122" s="968" t="s">
        <v>66</v>
      </c>
      <c r="DR122" s="968"/>
      <c r="DS122" s="968"/>
      <c r="DT122" s="968"/>
      <c r="DU122" s="968"/>
      <c r="DV122" s="969" t="s">
        <v>66</v>
      </c>
      <c r="DW122" s="969"/>
      <c r="DX122" s="969"/>
      <c r="DY122" s="969"/>
      <c r="DZ122" s="970"/>
    </row>
    <row r="123" spans="1:130" s="102" customFormat="1" ht="26.25" customHeight="1">
      <c r="A123" s="1108"/>
      <c r="B123" s="994"/>
      <c r="C123" s="964" t="s">
        <v>411</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395</v>
      </c>
      <c r="AB123" s="1007"/>
      <c r="AC123" s="1007"/>
      <c r="AD123" s="1007"/>
      <c r="AE123" s="1008"/>
      <c r="AF123" s="1009" t="s">
        <v>66</v>
      </c>
      <c r="AG123" s="1007"/>
      <c r="AH123" s="1007"/>
      <c r="AI123" s="1007"/>
      <c r="AJ123" s="1008"/>
      <c r="AK123" s="1009" t="s">
        <v>66</v>
      </c>
      <c r="AL123" s="1007"/>
      <c r="AM123" s="1007"/>
      <c r="AN123" s="1007"/>
      <c r="AO123" s="1008"/>
      <c r="AP123" s="1010" t="s">
        <v>395</v>
      </c>
      <c r="AQ123" s="1011"/>
      <c r="AR123" s="1011"/>
      <c r="AS123" s="1011"/>
      <c r="AT123" s="1012"/>
      <c r="AU123" s="1043"/>
      <c r="AV123" s="1044"/>
      <c r="AW123" s="1044"/>
      <c r="AX123" s="1044"/>
      <c r="AY123" s="1044"/>
      <c r="AZ123" s="133" t="s">
        <v>125</v>
      </c>
      <c r="BA123" s="133"/>
      <c r="BB123" s="133"/>
      <c r="BC123" s="133"/>
      <c r="BD123" s="133"/>
      <c r="BE123" s="133"/>
      <c r="BF123" s="133"/>
      <c r="BG123" s="133"/>
      <c r="BH123" s="133"/>
      <c r="BI123" s="133"/>
      <c r="BJ123" s="133"/>
      <c r="BK123" s="133"/>
      <c r="BL123" s="133"/>
      <c r="BM123" s="133"/>
      <c r="BN123" s="133"/>
      <c r="BO123" s="1023" t="s">
        <v>427</v>
      </c>
      <c r="BP123" s="1054"/>
      <c r="BQ123" s="1114">
        <v>34089355</v>
      </c>
      <c r="BR123" s="1080"/>
      <c r="BS123" s="1080"/>
      <c r="BT123" s="1080"/>
      <c r="BU123" s="1080"/>
      <c r="BV123" s="1080">
        <v>34677013</v>
      </c>
      <c r="BW123" s="1080"/>
      <c r="BX123" s="1080"/>
      <c r="BY123" s="1080"/>
      <c r="BZ123" s="1080"/>
      <c r="CA123" s="1080">
        <v>35744493</v>
      </c>
      <c r="CB123" s="1080"/>
      <c r="CC123" s="1080"/>
      <c r="CD123" s="1080"/>
      <c r="CE123" s="1080"/>
      <c r="CF123" s="1047"/>
      <c r="CG123" s="1048"/>
      <c r="CH123" s="1048"/>
      <c r="CI123" s="1048"/>
      <c r="CJ123" s="1049"/>
      <c r="CK123" s="1058"/>
      <c r="CL123" s="1059"/>
      <c r="CM123" s="1059"/>
      <c r="CN123" s="1059"/>
      <c r="CO123" s="1060"/>
      <c r="CP123" s="1068" t="s">
        <v>343</v>
      </c>
      <c r="CQ123" s="1069"/>
      <c r="CR123" s="1069"/>
      <c r="CS123" s="1069"/>
      <c r="CT123" s="1069"/>
      <c r="CU123" s="1069"/>
      <c r="CV123" s="1069"/>
      <c r="CW123" s="1069"/>
      <c r="CX123" s="1069"/>
      <c r="CY123" s="1069"/>
      <c r="CZ123" s="1069"/>
      <c r="DA123" s="1069"/>
      <c r="DB123" s="1069"/>
      <c r="DC123" s="1069"/>
      <c r="DD123" s="1069"/>
      <c r="DE123" s="1069"/>
      <c r="DF123" s="1070"/>
      <c r="DG123" s="1006" t="s">
        <v>66</v>
      </c>
      <c r="DH123" s="1007"/>
      <c r="DI123" s="1007"/>
      <c r="DJ123" s="1007"/>
      <c r="DK123" s="1008"/>
      <c r="DL123" s="1009" t="s">
        <v>66</v>
      </c>
      <c r="DM123" s="1007"/>
      <c r="DN123" s="1007"/>
      <c r="DO123" s="1007"/>
      <c r="DP123" s="1008"/>
      <c r="DQ123" s="1009" t="s">
        <v>66</v>
      </c>
      <c r="DR123" s="1007"/>
      <c r="DS123" s="1007"/>
      <c r="DT123" s="1007"/>
      <c r="DU123" s="1008"/>
      <c r="DV123" s="1010" t="s">
        <v>66</v>
      </c>
      <c r="DW123" s="1011"/>
      <c r="DX123" s="1011"/>
      <c r="DY123" s="1011"/>
      <c r="DZ123" s="1012"/>
    </row>
    <row r="124" spans="1:130" s="102" customFormat="1" ht="26.25" customHeight="1" thickBot="1">
      <c r="A124" s="1108"/>
      <c r="B124" s="994"/>
      <c r="C124" s="964" t="s">
        <v>415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v>70000</v>
      </c>
      <c r="AB124" s="1007"/>
      <c r="AC124" s="1007"/>
      <c r="AD124" s="1007"/>
      <c r="AE124" s="1008"/>
      <c r="AF124" s="1009">
        <v>69106</v>
      </c>
      <c r="AG124" s="1007"/>
      <c r="AH124" s="1007"/>
      <c r="AI124" s="1007"/>
      <c r="AJ124" s="1008"/>
      <c r="AK124" s="1009" t="s">
        <v>395</v>
      </c>
      <c r="AL124" s="1007"/>
      <c r="AM124" s="1007"/>
      <c r="AN124" s="1007"/>
      <c r="AO124" s="1008"/>
      <c r="AP124" s="1010" t="s">
        <v>66</v>
      </c>
      <c r="AQ124" s="1011"/>
      <c r="AR124" s="1011"/>
      <c r="AS124" s="1011"/>
      <c r="AT124" s="1012"/>
      <c r="AU124" s="1110" t="s">
        <v>428</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v>41.3</v>
      </c>
      <c r="BR124" s="1076"/>
      <c r="BS124" s="1076"/>
      <c r="BT124" s="1076"/>
      <c r="BU124" s="1076"/>
      <c r="BV124" s="1076">
        <v>38.200000000000003</v>
      </c>
      <c r="BW124" s="1076"/>
      <c r="BX124" s="1076"/>
      <c r="BY124" s="1076"/>
      <c r="BZ124" s="1076"/>
      <c r="CA124" s="1076">
        <v>30.8</v>
      </c>
      <c r="CB124" s="1076"/>
      <c r="CC124" s="1076"/>
      <c r="CD124" s="1076"/>
      <c r="CE124" s="1076"/>
      <c r="CF124" s="1077"/>
      <c r="CG124" s="1078"/>
      <c r="CH124" s="1078"/>
      <c r="CI124" s="1078"/>
      <c r="CJ124" s="1079"/>
      <c r="CK124" s="1061"/>
      <c r="CL124" s="1061"/>
      <c r="CM124" s="1061"/>
      <c r="CN124" s="1061"/>
      <c r="CO124" s="1062"/>
      <c r="CP124" s="1068" t="s">
        <v>429</v>
      </c>
      <c r="CQ124" s="1069"/>
      <c r="CR124" s="1069"/>
      <c r="CS124" s="1069"/>
      <c r="CT124" s="1069"/>
      <c r="CU124" s="1069"/>
      <c r="CV124" s="1069"/>
      <c r="CW124" s="1069"/>
      <c r="CX124" s="1069"/>
      <c r="CY124" s="1069"/>
      <c r="CZ124" s="1069"/>
      <c r="DA124" s="1069"/>
      <c r="DB124" s="1069"/>
      <c r="DC124" s="1069"/>
      <c r="DD124" s="1069"/>
      <c r="DE124" s="1069"/>
      <c r="DF124" s="1070"/>
      <c r="DG124" s="1053" t="s">
        <v>395</v>
      </c>
      <c r="DH124" s="1032"/>
      <c r="DI124" s="1032"/>
      <c r="DJ124" s="1032"/>
      <c r="DK124" s="1033"/>
      <c r="DL124" s="1031" t="s">
        <v>66</v>
      </c>
      <c r="DM124" s="1032"/>
      <c r="DN124" s="1032"/>
      <c r="DO124" s="1032"/>
      <c r="DP124" s="1033"/>
      <c r="DQ124" s="1031" t="s">
        <v>66</v>
      </c>
      <c r="DR124" s="1032"/>
      <c r="DS124" s="1032"/>
      <c r="DT124" s="1032"/>
      <c r="DU124" s="1033"/>
      <c r="DV124" s="1034" t="s">
        <v>66</v>
      </c>
      <c r="DW124" s="1035"/>
      <c r="DX124" s="1035"/>
      <c r="DY124" s="1035"/>
      <c r="DZ124" s="1036"/>
    </row>
    <row r="125" spans="1:130" s="102" customFormat="1" ht="26.25" customHeight="1">
      <c r="A125" s="1108"/>
      <c r="B125" s="994"/>
      <c r="C125" s="964" t="s">
        <v>417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66</v>
      </c>
      <c r="AB125" s="1007"/>
      <c r="AC125" s="1007"/>
      <c r="AD125" s="1007"/>
      <c r="AE125" s="1008"/>
      <c r="AF125" s="1009" t="s">
        <v>66</v>
      </c>
      <c r="AG125" s="1007"/>
      <c r="AH125" s="1007"/>
      <c r="AI125" s="1007"/>
      <c r="AJ125" s="1008"/>
      <c r="AK125" s="1009" t="s">
        <v>66</v>
      </c>
      <c r="AL125" s="1007"/>
      <c r="AM125" s="1007"/>
      <c r="AN125" s="1007"/>
      <c r="AO125" s="1008"/>
      <c r="AP125" s="1010" t="s">
        <v>395</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430</v>
      </c>
      <c r="CL125" s="1056"/>
      <c r="CM125" s="1056"/>
      <c r="CN125" s="1056"/>
      <c r="CO125" s="1057"/>
      <c r="CP125" s="988" t="s">
        <v>431</v>
      </c>
      <c r="CQ125" s="937"/>
      <c r="CR125" s="937"/>
      <c r="CS125" s="937"/>
      <c r="CT125" s="937"/>
      <c r="CU125" s="937"/>
      <c r="CV125" s="937"/>
      <c r="CW125" s="937"/>
      <c r="CX125" s="937"/>
      <c r="CY125" s="937"/>
      <c r="CZ125" s="937"/>
      <c r="DA125" s="937"/>
      <c r="DB125" s="937"/>
      <c r="DC125" s="937"/>
      <c r="DD125" s="937"/>
      <c r="DE125" s="937"/>
      <c r="DF125" s="938"/>
      <c r="DG125" s="974" t="s">
        <v>395</v>
      </c>
      <c r="DH125" s="975"/>
      <c r="DI125" s="975"/>
      <c r="DJ125" s="975"/>
      <c r="DK125" s="975"/>
      <c r="DL125" s="975" t="s">
        <v>395</v>
      </c>
      <c r="DM125" s="975"/>
      <c r="DN125" s="975"/>
      <c r="DO125" s="975"/>
      <c r="DP125" s="975"/>
      <c r="DQ125" s="975" t="s">
        <v>66</v>
      </c>
      <c r="DR125" s="975"/>
      <c r="DS125" s="975"/>
      <c r="DT125" s="975"/>
      <c r="DU125" s="975"/>
      <c r="DV125" s="976" t="s">
        <v>66</v>
      </c>
      <c r="DW125" s="976"/>
      <c r="DX125" s="976"/>
      <c r="DY125" s="976"/>
      <c r="DZ125" s="977"/>
    </row>
    <row r="126" spans="1:130" s="102" customFormat="1" ht="26.25" customHeight="1" thickBot="1">
      <c r="A126" s="1108"/>
      <c r="B126" s="994"/>
      <c r="C126" s="964" t="s">
        <v>419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66</v>
      </c>
      <c r="AB126" s="1007"/>
      <c r="AC126" s="1007"/>
      <c r="AD126" s="1007"/>
      <c r="AE126" s="1008"/>
      <c r="AF126" s="1009" t="s">
        <v>66</v>
      </c>
      <c r="AG126" s="1007"/>
      <c r="AH126" s="1007"/>
      <c r="AI126" s="1007"/>
      <c r="AJ126" s="1008"/>
      <c r="AK126" s="1009" t="s">
        <v>395</v>
      </c>
      <c r="AL126" s="1007"/>
      <c r="AM126" s="1007"/>
      <c r="AN126" s="1007"/>
      <c r="AO126" s="1008"/>
      <c r="AP126" s="1010" t="s">
        <v>66</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432</v>
      </c>
      <c r="CQ126" s="998"/>
      <c r="CR126" s="998"/>
      <c r="CS126" s="998"/>
      <c r="CT126" s="998"/>
      <c r="CU126" s="998"/>
      <c r="CV126" s="998"/>
      <c r="CW126" s="998"/>
      <c r="CX126" s="998"/>
      <c r="CY126" s="998"/>
      <c r="CZ126" s="998"/>
      <c r="DA126" s="998"/>
      <c r="DB126" s="998"/>
      <c r="DC126" s="998"/>
      <c r="DD126" s="998"/>
      <c r="DE126" s="998"/>
      <c r="DF126" s="999"/>
      <c r="DG126" s="967" t="s">
        <v>66</v>
      </c>
      <c r="DH126" s="968"/>
      <c r="DI126" s="968"/>
      <c r="DJ126" s="968"/>
      <c r="DK126" s="968"/>
      <c r="DL126" s="968" t="s">
        <v>66</v>
      </c>
      <c r="DM126" s="968"/>
      <c r="DN126" s="968"/>
      <c r="DO126" s="968"/>
      <c r="DP126" s="968"/>
      <c r="DQ126" s="968" t="s">
        <v>66</v>
      </c>
      <c r="DR126" s="968"/>
      <c r="DS126" s="968"/>
      <c r="DT126" s="968"/>
      <c r="DU126" s="968"/>
      <c r="DV126" s="969" t="s">
        <v>66</v>
      </c>
      <c r="DW126" s="969"/>
      <c r="DX126" s="969"/>
      <c r="DY126" s="969"/>
      <c r="DZ126" s="970"/>
    </row>
    <row r="127" spans="1:130" s="102" customFormat="1" ht="26.25" customHeight="1">
      <c r="A127" s="1109"/>
      <c r="B127" s="996"/>
      <c r="C127" s="1050" t="s">
        <v>433</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t="s">
        <v>395</v>
      </c>
      <c r="AB127" s="1007"/>
      <c r="AC127" s="1007"/>
      <c r="AD127" s="1007"/>
      <c r="AE127" s="1008"/>
      <c r="AF127" s="1009" t="s">
        <v>66</v>
      </c>
      <c r="AG127" s="1007"/>
      <c r="AH127" s="1007"/>
      <c r="AI127" s="1007"/>
      <c r="AJ127" s="1008"/>
      <c r="AK127" s="1009" t="s">
        <v>66</v>
      </c>
      <c r="AL127" s="1007"/>
      <c r="AM127" s="1007"/>
      <c r="AN127" s="1007"/>
      <c r="AO127" s="1008"/>
      <c r="AP127" s="1010" t="s">
        <v>66</v>
      </c>
      <c r="AQ127" s="1011"/>
      <c r="AR127" s="1011"/>
      <c r="AS127" s="1011"/>
      <c r="AT127" s="1012"/>
      <c r="AU127" s="138"/>
      <c r="AV127" s="138"/>
      <c r="AW127" s="138"/>
      <c r="AX127" s="1081" t="s">
        <v>434</v>
      </c>
      <c r="AY127" s="1082"/>
      <c r="AZ127" s="1082"/>
      <c r="BA127" s="1082"/>
      <c r="BB127" s="1082"/>
      <c r="BC127" s="1082"/>
      <c r="BD127" s="1082"/>
      <c r="BE127" s="1083"/>
      <c r="BF127" s="1084" t="s">
        <v>435</v>
      </c>
      <c r="BG127" s="1082"/>
      <c r="BH127" s="1082"/>
      <c r="BI127" s="1082"/>
      <c r="BJ127" s="1082"/>
      <c r="BK127" s="1082"/>
      <c r="BL127" s="1083"/>
      <c r="BM127" s="1084" t="s">
        <v>436</v>
      </c>
      <c r="BN127" s="1082"/>
      <c r="BO127" s="1082"/>
      <c r="BP127" s="1082"/>
      <c r="BQ127" s="1082"/>
      <c r="BR127" s="1082"/>
      <c r="BS127" s="1083"/>
      <c r="BT127" s="1084" t="s">
        <v>437</v>
      </c>
      <c r="BU127" s="1082"/>
      <c r="BV127" s="1082"/>
      <c r="BW127" s="1082"/>
      <c r="BX127" s="1082"/>
      <c r="BY127" s="1082"/>
      <c r="BZ127" s="1106"/>
      <c r="CA127" s="138"/>
      <c r="CB127" s="138"/>
      <c r="CC127" s="138"/>
      <c r="CD127" s="139"/>
      <c r="CE127" s="139"/>
      <c r="CF127" s="139"/>
      <c r="CG127" s="136"/>
      <c r="CH127" s="136"/>
      <c r="CI127" s="136"/>
      <c r="CJ127" s="137"/>
      <c r="CK127" s="1072"/>
      <c r="CL127" s="1059"/>
      <c r="CM127" s="1059"/>
      <c r="CN127" s="1059"/>
      <c r="CO127" s="1060"/>
      <c r="CP127" s="997" t="s">
        <v>438</v>
      </c>
      <c r="CQ127" s="998"/>
      <c r="CR127" s="998"/>
      <c r="CS127" s="998"/>
      <c r="CT127" s="998"/>
      <c r="CU127" s="998"/>
      <c r="CV127" s="998"/>
      <c r="CW127" s="998"/>
      <c r="CX127" s="998"/>
      <c r="CY127" s="998"/>
      <c r="CZ127" s="998"/>
      <c r="DA127" s="998"/>
      <c r="DB127" s="998"/>
      <c r="DC127" s="998"/>
      <c r="DD127" s="998"/>
      <c r="DE127" s="998"/>
      <c r="DF127" s="999"/>
      <c r="DG127" s="967" t="s">
        <v>395</v>
      </c>
      <c r="DH127" s="968"/>
      <c r="DI127" s="968"/>
      <c r="DJ127" s="968"/>
      <c r="DK127" s="968"/>
      <c r="DL127" s="968" t="s">
        <v>66</v>
      </c>
      <c r="DM127" s="968"/>
      <c r="DN127" s="968"/>
      <c r="DO127" s="968"/>
      <c r="DP127" s="968"/>
      <c r="DQ127" s="968" t="s">
        <v>66</v>
      </c>
      <c r="DR127" s="968"/>
      <c r="DS127" s="968"/>
      <c r="DT127" s="968"/>
      <c r="DU127" s="968"/>
      <c r="DV127" s="969" t="s">
        <v>66</v>
      </c>
      <c r="DW127" s="969"/>
      <c r="DX127" s="969"/>
      <c r="DY127" s="969"/>
      <c r="DZ127" s="970"/>
    </row>
    <row r="128" spans="1:130" s="102" customFormat="1" ht="26.25" customHeight="1" thickBot="1">
      <c r="A128" s="1092" t="s">
        <v>439</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440</v>
      </c>
      <c r="X128" s="1094"/>
      <c r="Y128" s="1094"/>
      <c r="Z128" s="1095"/>
      <c r="AA128" s="1096">
        <v>47410</v>
      </c>
      <c r="AB128" s="1097"/>
      <c r="AC128" s="1097"/>
      <c r="AD128" s="1097"/>
      <c r="AE128" s="1098"/>
      <c r="AF128" s="1099">
        <v>46435</v>
      </c>
      <c r="AG128" s="1097"/>
      <c r="AH128" s="1097"/>
      <c r="AI128" s="1097"/>
      <c r="AJ128" s="1098"/>
      <c r="AK128" s="1099">
        <v>49672</v>
      </c>
      <c r="AL128" s="1097"/>
      <c r="AM128" s="1097"/>
      <c r="AN128" s="1097"/>
      <c r="AO128" s="1098"/>
      <c r="AP128" s="1100"/>
      <c r="AQ128" s="1101"/>
      <c r="AR128" s="1101"/>
      <c r="AS128" s="1101"/>
      <c r="AT128" s="1102"/>
      <c r="AU128" s="138"/>
      <c r="AV128" s="138"/>
      <c r="AW128" s="138"/>
      <c r="AX128" s="936" t="s">
        <v>441</v>
      </c>
      <c r="AY128" s="937"/>
      <c r="AZ128" s="937"/>
      <c r="BA128" s="937"/>
      <c r="BB128" s="937"/>
      <c r="BC128" s="937"/>
      <c r="BD128" s="937"/>
      <c r="BE128" s="938"/>
      <c r="BF128" s="1103" t="s">
        <v>66</v>
      </c>
      <c r="BG128" s="1104"/>
      <c r="BH128" s="1104"/>
      <c r="BI128" s="1104"/>
      <c r="BJ128" s="1104"/>
      <c r="BK128" s="1104"/>
      <c r="BL128" s="1105"/>
      <c r="BM128" s="1103">
        <v>12.28</v>
      </c>
      <c r="BN128" s="1104"/>
      <c r="BO128" s="1104"/>
      <c r="BP128" s="1104"/>
      <c r="BQ128" s="1104"/>
      <c r="BR128" s="1104"/>
      <c r="BS128" s="1105"/>
      <c r="BT128" s="1103">
        <v>20</v>
      </c>
      <c r="BU128" s="1104"/>
      <c r="BV128" s="1104"/>
      <c r="BW128" s="1104"/>
      <c r="BX128" s="1104"/>
      <c r="BY128" s="1104"/>
      <c r="BZ128" s="1127"/>
      <c r="CA128" s="139"/>
      <c r="CB128" s="139"/>
      <c r="CC128" s="139"/>
      <c r="CD128" s="139"/>
      <c r="CE128" s="139"/>
      <c r="CF128" s="139"/>
      <c r="CG128" s="136"/>
      <c r="CH128" s="136"/>
      <c r="CI128" s="136"/>
      <c r="CJ128" s="137"/>
      <c r="CK128" s="1073"/>
      <c r="CL128" s="1074"/>
      <c r="CM128" s="1074"/>
      <c r="CN128" s="1074"/>
      <c r="CO128" s="1075"/>
      <c r="CP128" s="1085" t="s">
        <v>442</v>
      </c>
      <c r="CQ128" s="1086"/>
      <c r="CR128" s="1086"/>
      <c r="CS128" s="1086"/>
      <c r="CT128" s="1086"/>
      <c r="CU128" s="1086"/>
      <c r="CV128" s="1086"/>
      <c r="CW128" s="1086"/>
      <c r="CX128" s="1086"/>
      <c r="CY128" s="1086"/>
      <c r="CZ128" s="1086"/>
      <c r="DA128" s="1086"/>
      <c r="DB128" s="1086"/>
      <c r="DC128" s="1086"/>
      <c r="DD128" s="1086"/>
      <c r="DE128" s="1086"/>
      <c r="DF128" s="1087"/>
      <c r="DG128" s="1088">
        <v>701</v>
      </c>
      <c r="DH128" s="1089"/>
      <c r="DI128" s="1089"/>
      <c r="DJ128" s="1089"/>
      <c r="DK128" s="1089"/>
      <c r="DL128" s="1089">
        <v>277</v>
      </c>
      <c r="DM128" s="1089"/>
      <c r="DN128" s="1089"/>
      <c r="DO128" s="1089"/>
      <c r="DP128" s="1089"/>
      <c r="DQ128" s="1089">
        <v>136</v>
      </c>
      <c r="DR128" s="1089"/>
      <c r="DS128" s="1089"/>
      <c r="DT128" s="1089"/>
      <c r="DU128" s="1089"/>
      <c r="DV128" s="1090">
        <v>0</v>
      </c>
      <c r="DW128" s="1090"/>
      <c r="DX128" s="1090"/>
      <c r="DY128" s="1090"/>
      <c r="DZ128" s="1091"/>
    </row>
    <row r="129" spans="1:131" s="102" customFormat="1" ht="26.25" customHeight="1">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443</v>
      </c>
      <c r="X129" s="1122"/>
      <c r="Y129" s="1122"/>
      <c r="Z129" s="1123"/>
      <c r="AA129" s="1006">
        <v>21965844</v>
      </c>
      <c r="AB129" s="1007"/>
      <c r="AC129" s="1007"/>
      <c r="AD129" s="1007"/>
      <c r="AE129" s="1008"/>
      <c r="AF129" s="1009">
        <v>22094345</v>
      </c>
      <c r="AG129" s="1007"/>
      <c r="AH129" s="1007"/>
      <c r="AI129" s="1007"/>
      <c r="AJ129" s="1008"/>
      <c r="AK129" s="1009">
        <v>22376337</v>
      </c>
      <c r="AL129" s="1007"/>
      <c r="AM129" s="1007"/>
      <c r="AN129" s="1007"/>
      <c r="AO129" s="1008"/>
      <c r="AP129" s="1124"/>
      <c r="AQ129" s="1125"/>
      <c r="AR129" s="1125"/>
      <c r="AS129" s="1125"/>
      <c r="AT129" s="1126"/>
      <c r="AU129" s="140"/>
      <c r="AV129" s="140"/>
      <c r="AW129" s="140"/>
      <c r="AX129" s="1115" t="s">
        <v>444</v>
      </c>
      <c r="AY129" s="998"/>
      <c r="AZ129" s="998"/>
      <c r="BA129" s="998"/>
      <c r="BB129" s="998"/>
      <c r="BC129" s="998"/>
      <c r="BD129" s="998"/>
      <c r="BE129" s="999"/>
      <c r="BF129" s="1116" t="s">
        <v>66</v>
      </c>
      <c r="BG129" s="1117"/>
      <c r="BH129" s="1117"/>
      <c r="BI129" s="1117"/>
      <c r="BJ129" s="1117"/>
      <c r="BK129" s="1117"/>
      <c r="BL129" s="1118"/>
      <c r="BM129" s="1116">
        <v>17.28</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78" t="s">
        <v>445</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446</v>
      </c>
      <c r="X130" s="1122"/>
      <c r="Y130" s="1122"/>
      <c r="Z130" s="1123"/>
      <c r="AA130" s="1006">
        <v>2178906</v>
      </c>
      <c r="AB130" s="1007"/>
      <c r="AC130" s="1007"/>
      <c r="AD130" s="1007"/>
      <c r="AE130" s="1008"/>
      <c r="AF130" s="1009">
        <v>2150563</v>
      </c>
      <c r="AG130" s="1007"/>
      <c r="AH130" s="1007"/>
      <c r="AI130" s="1007"/>
      <c r="AJ130" s="1008"/>
      <c r="AK130" s="1009">
        <v>2107951</v>
      </c>
      <c r="AL130" s="1007"/>
      <c r="AM130" s="1007"/>
      <c r="AN130" s="1007"/>
      <c r="AO130" s="1008"/>
      <c r="AP130" s="1124"/>
      <c r="AQ130" s="1125"/>
      <c r="AR130" s="1125"/>
      <c r="AS130" s="1125"/>
      <c r="AT130" s="1126"/>
      <c r="AU130" s="140"/>
      <c r="AV130" s="140"/>
      <c r="AW130" s="140"/>
      <c r="AX130" s="1115" t="s">
        <v>447</v>
      </c>
      <c r="AY130" s="998"/>
      <c r="AZ130" s="998"/>
      <c r="BA130" s="998"/>
      <c r="BB130" s="998"/>
      <c r="BC130" s="998"/>
      <c r="BD130" s="998"/>
      <c r="BE130" s="999"/>
      <c r="BF130" s="1152">
        <v>6.7</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448</v>
      </c>
      <c r="X131" s="1160"/>
      <c r="Y131" s="1160"/>
      <c r="Z131" s="1161"/>
      <c r="AA131" s="1053">
        <v>19786938</v>
      </c>
      <c r="AB131" s="1032"/>
      <c r="AC131" s="1032"/>
      <c r="AD131" s="1032"/>
      <c r="AE131" s="1033"/>
      <c r="AF131" s="1031">
        <v>19943782</v>
      </c>
      <c r="AG131" s="1032"/>
      <c r="AH131" s="1032"/>
      <c r="AI131" s="1032"/>
      <c r="AJ131" s="1033"/>
      <c r="AK131" s="1031">
        <v>20268386</v>
      </c>
      <c r="AL131" s="1032"/>
      <c r="AM131" s="1032"/>
      <c r="AN131" s="1032"/>
      <c r="AO131" s="1033"/>
      <c r="AP131" s="1162"/>
      <c r="AQ131" s="1163"/>
      <c r="AR131" s="1163"/>
      <c r="AS131" s="1163"/>
      <c r="AT131" s="1164"/>
      <c r="AU131" s="140"/>
      <c r="AV131" s="140"/>
      <c r="AW131" s="140"/>
      <c r="AX131" s="1134" t="s">
        <v>449</v>
      </c>
      <c r="AY131" s="1086"/>
      <c r="AZ131" s="1086"/>
      <c r="BA131" s="1086"/>
      <c r="BB131" s="1086"/>
      <c r="BC131" s="1086"/>
      <c r="BD131" s="1086"/>
      <c r="BE131" s="1087"/>
      <c r="BF131" s="1135">
        <v>30.8</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1" t="s">
        <v>450</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451</v>
      </c>
      <c r="W132" s="1145"/>
      <c r="X132" s="1145"/>
      <c r="Y132" s="1145"/>
      <c r="Z132" s="1146"/>
      <c r="AA132" s="1147">
        <v>7.9104963079999999</v>
      </c>
      <c r="AB132" s="1148"/>
      <c r="AC132" s="1148"/>
      <c r="AD132" s="1148"/>
      <c r="AE132" s="1149"/>
      <c r="AF132" s="1150">
        <v>6.4343112050000002</v>
      </c>
      <c r="AG132" s="1148"/>
      <c r="AH132" s="1148"/>
      <c r="AI132" s="1148"/>
      <c r="AJ132" s="1149"/>
      <c r="AK132" s="1150">
        <v>5.9454660080000004</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452</v>
      </c>
      <c r="W133" s="1128"/>
      <c r="X133" s="1128"/>
      <c r="Y133" s="1128"/>
      <c r="Z133" s="1129"/>
      <c r="AA133" s="1130">
        <v>8.4</v>
      </c>
      <c r="AB133" s="1131"/>
      <c r="AC133" s="1131"/>
      <c r="AD133" s="1131"/>
      <c r="AE133" s="1132"/>
      <c r="AF133" s="1130">
        <v>7.6</v>
      </c>
      <c r="AG133" s="1131"/>
      <c r="AH133" s="1131"/>
      <c r="AI133" s="1131"/>
      <c r="AJ133" s="1132"/>
      <c r="AK133" s="1130">
        <v>6.7</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fBtpdtSioZMvMo6h9+7dYr3X+XRqu2H+l3QymCvG6Fzw4MRtJK1tNzDzdU9DmWK9QIUOBfPKjpdwvOgjZ/vHZw==" saltValue="UOednOi8SOWzSYkE4kEc9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Normal="85" zoomScaleSheetLayoutView="100" workbookViewId="0">
      <selection activeCell="BN8" sqref="BN8:BU8"/>
    </sheetView>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453</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FPjG/k6UBPsA44PFLk+DU1Xc7ihKIh5T4UhuGVu51EvTFI3G1KStKRrOclWmJGZsYd+LU6513mj64mw0MlJk0g==" saltValue="y97yVdCzT6iGuXnZgpAd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3" zoomScaleNormal="100" zoomScaleSheetLayoutView="55" workbookViewId="0">
      <selection activeCell="BN8" sqref="BN8:BU8"/>
    </sheetView>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Z/30pGEJtE3ikZ13GtxfwhPU8yKy/yJqUsZkCiyIAevluC4cwid0hMipugRU/wDomMkBaYltV98gPrXFMmTTg==" saltValue="CVImYQeTsJi6pcz3dHVj1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BN8" sqref="BN8:BU8"/>
    </sheetView>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454</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455</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456</v>
      </c>
      <c r="AP7" s="157"/>
      <c r="AQ7" s="158" t="s">
        <v>457</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458</v>
      </c>
      <c r="AQ8" s="164" t="s">
        <v>459</v>
      </c>
      <c r="AR8" s="165" t="s">
        <v>460</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461</v>
      </c>
      <c r="AL9" s="1171"/>
      <c r="AM9" s="1171"/>
      <c r="AN9" s="1172"/>
      <c r="AO9" s="166">
        <v>5904944</v>
      </c>
      <c r="AP9" s="166">
        <v>51558</v>
      </c>
      <c r="AQ9" s="167">
        <v>63339</v>
      </c>
      <c r="AR9" s="168">
        <v>-18.600000000000001</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462</v>
      </c>
      <c r="AL10" s="1171"/>
      <c r="AM10" s="1171"/>
      <c r="AN10" s="1172"/>
      <c r="AO10" s="169">
        <v>633986</v>
      </c>
      <c r="AP10" s="169">
        <v>5535</v>
      </c>
      <c r="AQ10" s="170">
        <v>4956</v>
      </c>
      <c r="AR10" s="171">
        <v>11.7</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463</v>
      </c>
      <c r="AL11" s="1171"/>
      <c r="AM11" s="1171"/>
      <c r="AN11" s="1172"/>
      <c r="AO11" s="169">
        <v>48900</v>
      </c>
      <c r="AP11" s="169">
        <v>427</v>
      </c>
      <c r="AQ11" s="170">
        <v>5936</v>
      </c>
      <c r="AR11" s="171">
        <v>-92.8</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464</v>
      </c>
      <c r="AL12" s="1171"/>
      <c r="AM12" s="1171"/>
      <c r="AN12" s="1172"/>
      <c r="AO12" s="169" t="s">
        <v>465</v>
      </c>
      <c r="AP12" s="169" t="s">
        <v>465</v>
      </c>
      <c r="AQ12" s="170">
        <v>914</v>
      </c>
      <c r="AR12" s="171" t="s">
        <v>465</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466</v>
      </c>
      <c r="AL13" s="1171"/>
      <c r="AM13" s="1171"/>
      <c r="AN13" s="1172"/>
      <c r="AO13" s="169" t="s">
        <v>465</v>
      </c>
      <c r="AP13" s="169" t="s">
        <v>465</v>
      </c>
      <c r="AQ13" s="170" t="s">
        <v>465</v>
      </c>
      <c r="AR13" s="171" t="s">
        <v>465</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467</v>
      </c>
      <c r="AL14" s="1171"/>
      <c r="AM14" s="1171"/>
      <c r="AN14" s="1172"/>
      <c r="AO14" s="169">
        <v>420811</v>
      </c>
      <c r="AP14" s="169">
        <v>3674</v>
      </c>
      <c r="AQ14" s="170">
        <v>2492</v>
      </c>
      <c r="AR14" s="171">
        <v>47.4</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468</v>
      </c>
      <c r="AL15" s="1171"/>
      <c r="AM15" s="1171"/>
      <c r="AN15" s="1172"/>
      <c r="AO15" s="169">
        <v>291197</v>
      </c>
      <c r="AP15" s="169">
        <v>2543</v>
      </c>
      <c r="AQ15" s="170">
        <v>2050</v>
      </c>
      <c r="AR15" s="171">
        <v>24</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469</v>
      </c>
      <c r="AL16" s="1174"/>
      <c r="AM16" s="1174"/>
      <c r="AN16" s="1175"/>
      <c r="AO16" s="169">
        <v>-684147</v>
      </c>
      <c r="AP16" s="169">
        <v>-5973</v>
      </c>
      <c r="AQ16" s="170">
        <v>-5679</v>
      </c>
      <c r="AR16" s="171">
        <v>5.2</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125</v>
      </c>
      <c r="AL17" s="1174"/>
      <c r="AM17" s="1174"/>
      <c r="AN17" s="1175"/>
      <c r="AO17" s="169">
        <v>6615691</v>
      </c>
      <c r="AP17" s="169">
        <v>57763</v>
      </c>
      <c r="AQ17" s="170">
        <v>74007</v>
      </c>
      <c r="AR17" s="171">
        <v>-21.9</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470</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471</v>
      </c>
      <c r="AP20" s="177" t="s">
        <v>472</v>
      </c>
      <c r="AQ20" s="178" t="s">
        <v>473</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474</v>
      </c>
      <c r="AL21" s="1166"/>
      <c r="AM21" s="1166"/>
      <c r="AN21" s="1167"/>
      <c r="AO21" s="181">
        <v>6.16</v>
      </c>
      <c r="AP21" s="182">
        <v>7.16</v>
      </c>
      <c r="AQ21" s="183">
        <v>-1</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475</v>
      </c>
      <c r="AL22" s="1166"/>
      <c r="AM22" s="1166"/>
      <c r="AN22" s="1167"/>
      <c r="AO22" s="186">
        <v>95.6</v>
      </c>
      <c r="AP22" s="187">
        <v>98.2</v>
      </c>
      <c r="AQ22" s="188">
        <v>-2.6</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476</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477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478</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456</v>
      </c>
      <c r="AP30" s="157"/>
      <c r="AQ30" s="158" t="s">
        <v>457</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458</v>
      </c>
      <c r="AQ31" s="164" t="s">
        <v>459</v>
      </c>
      <c r="AR31" s="165" t="s">
        <v>460</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479</v>
      </c>
      <c r="AL32" s="1182"/>
      <c r="AM32" s="1182"/>
      <c r="AN32" s="1183"/>
      <c r="AO32" s="196">
        <v>3111144</v>
      </c>
      <c r="AP32" s="196">
        <v>27164</v>
      </c>
      <c r="AQ32" s="197">
        <v>45288</v>
      </c>
      <c r="AR32" s="198">
        <v>-40</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480</v>
      </c>
      <c r="AL33" s="1182"/>
      <c r="AM33" s="1182"/>
      <c r="AN33" s="1183"/>
      <c r="AO33" s="196" t="s">
        <v>465</v>
      </c>
      <c r="AP33" s="196" t="s">
        <v>465</v>
      </c>
      <c r="AQ33" s="197" t="s">
        <v>465</v>
      </c>
      <c r="AR33" s="198" t="s">
        <v>465</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481</v>
      </c>
      <c r="AL34" s="1182"/>
      <c r="AM34" s="1182"/>
      <c r="AN34" s="1183"/>
      <c r="AO34" s="196" t="s">
        <v>465</v>
      </c>
      <c r="AP34" s="196" t="s">
        <v>465</v>
      </c>
      <c r="AQ34" s="197">
        <v>17</v>
      </c>
      <c r="AR34" s="198" t="s">
        <v>465</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482</v>
      </c>
      <c r="AL35" s="1182"/>
      <c r="AM35" s="1182"/>
      <c r="AN35" s="1183"/>
      <c r="AO35" s="196">
        <v>174326</v>
      </c>
      <c r="AP35" s="196">
        <v>1522</v>
      </c>
      <c r="AQ35" s="197">
        <v>12800</v>
      </c>
      <c r="AR35" s="198">
        <v>-88.1</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483</v>
      </c>
      <c r="AL36" s="1182"/>
      <c r="AM36" s="1182"/>
      <c r="AN36" s="1183"/>
      <c r="AO36" s="196">
        <v>77203</v>
      </c>
      <c r="AP36" s="196">
        <v>674</v>
      </c>
      <c r="AQ36" s="197">
        <v>1217</v>
      </c>
      <c r="AR36" s="198">
        <v>-44.6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484</v>
      </c>
      <c r="AL37" s="1182"/>
      <c r="AM37" s="1182"/>
      <c r="AN37" s="1183"/>
      <c r="AO37" s="196" t="s">
        <v>465</v>
      </c>
      <c r="AP37" s="196" t="s">
        <v>465</v>
      </c>
      <c r="AQ37" s="197">
        <v>783</v>
      </c>
      <c r="AR37" s="198" t="s">
        <v>465</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485</v>
      </c>
      <c r="AL38" s="1185"/>
      <c r="AM38" s="1185"/>
      <c r="AN38" s="1186"/>
      <c r="AO38" s="199" t="s">
        <v>465</v>
      </c>
      <c r="AP38" s="199" t="s">
        <v>465</v>
      </c>
      <c r="AQ38" s="200">
        <v>2</v>
      </c>
      <c r="AR38" s="188" t="s">
        <v>465</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486</v>
      </c>
      <c r="AL39" s="1185"/>
      <c r="AM39" s="1185"/>
      <c r="AN39" s="1186"/>
      <c r="AO39" s="196">
        <v>-49672</v>
      </c>
      <c r="AP39" s="196">
        <v>-434</v>
      </c>
      <c r="AQ39" s="197">
        <v>-4392</v>
      </c>
      <c r="AR39" s="198">
        <v>-90.1</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487</v>
      </c>
      <c r="AL40" s="1182"/>
      <c r="AM40" s="1182"/>
      <c r="AN40" s="1183"/>
      <c r="AO40" s="196">
        <v>-2107951</v>
      </c>
      <c r="AP40" s="196">
        <v>-18405</v>
      </c>
      <c r="AQ40" s="197">
        <v>-39728</v>
      </c>
      <c r="AR40" s="198">
        <v>-53.7</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239</v>
      </c>
      <c r="AL41" s="1188"/>
      <c r="AM41" s="1188"/>
      <c r="AN41" s="1189"/>
      <c r="AO41" s="196">
        <v>1205050</v>
      </c>
      <c r="AP41" s="196">
        <v>10522</v>
      </c>
      <c r="AQ41" s="197">
        <v>15988</v>
      </c>
      <c r="AR41" s="198">
        <v>-34.200000000000003</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488</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489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490</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456</v>
      </c>
      <c r="AN49" s="1178" t="s">
        <v>491</v>
      </c>
      <c r="AO49" s="1179"/>
      <c r="AP49" s="1179"/>
      <c r="AQ49" s="1179"/>
      <c r="AR49" s="1180"/>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492</v>
      </c>
      <c r="AO50" s="213" t="s">
        <v>493</v>
      </c>
      <c r="AP50" s="214" t="s">
        <v>494</v>
      </c>
      <c r="AQ50" s="215" t="s">
        <v>495</v>
      </c>
      <c r="AR50" s="216" t="s">
        <v>496</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497</v>
      </c>
      <c r="AL51" s="209"/>
      <c r="AM51" s="217">
        <v>7178160</v>
      </c>
      <c r="AN51" s="218">
        <v>62831</v>
      </c>
      <c r="AO51" s="219">
        <v>18.600000000000001</v>
      </c>
      <c r="AP51" s="220">
        <v>53605</v>
      </c>
      <c r="AQ51" s="221">
        <v>5.4</v>
      </c>
      <c r="AR51" s="222">
        <v>13.2</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498</v>
      </c>
      <c r="AM52" s="225">
        <v>1062528</v>
      </c>
      <c r="AN52" s="226">
        <v>9300</v>
      </c>
      <c r="AO52" s="227">
        <v>4.5</v>
      </c>
      <c r="AP52" s="228">
        <v>28343</v>
      </c>
      <c r="AQ52" s="229">
        <v>11.7</v>
      </c>
      <c r="AR52" s="230">
        <v>-7.2</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499</v>
      </c>
      <c r="AL53" s="209"/>
      <c r="AM53" s="217">
        <v>6835630</v>
      </c>
      <c r="AN53" s="218">
        <v>59875</v>
      </c>
      <c r="AO53" s="219">
        <v>-4.7</v>
      </c>
      <c r="AP53" s="220">
        <v>58051</v>
      </c>
      <c r="AQ53" s="221">
        <v>8.3000000000000007</v>
      </c>
      <c r="AR53" s="222">
        <v>-13</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498</v>
      </c>
      <c r="AM54" s="225">
        <v>1653999</v>
      </c>
      <c r="AN54" s="226">
        <v>14488</v>
      </c>
      <c r="AO54" s="227">
        <v>55.8</v>
      </c>
      <c r="AP54" s="228">
        <v>32143</v>
      </c>
      <c r="AQ54" s="229">
        <v>13.4</v>
      </c>
      <c r="AR54" s="230">
        <v>42.4</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500</v>
      </c>
      <c r="AL55" s="209"/>
      <c r="AM55" s="217">
        <v>12774946</v>
      </c>
      <c r="AN55" s="218">
        <v>111731</v>
      </c>
      <c r="AO55" s="219">
        <v>86.6</v>
      </c>
      <c r="AP55" s="220">
        <v>65942</v>
      </c>
      <c r="AQ55" s="221">
        <v>13.6</v>
      </c>
      <c r="AR55" s="222">
        <v>73</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498</v>
      </c>
      <c r="AM56" s="225">
        <v>1488523</v>
      </c>
      <c r="AN56" s="226">
        <v>13019</v>
      </c>
      <c r="AO56" s="227">
        <v>-10.1</v>
      </c>
      <c r="AP56" s="228">
        <v>32778</v>
      </c>
      <c r="AQ56" s="229">
        <v>2</v>
      </c>
      <c r="AR56" s="230">
        <v>-12.1</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501</v>
      </c>
      <c r="AL57" s="209"/>
      <c r="AM57" s="217">
        <v>12344698</v>
      </c>
      <c r="AN57" s="218">
        <v>107935</v>
      </c>
      <c r="AO57" s="219">
        <v>-3.4</v>
      </c>
      <c r="AP57" s="220">
        <v>68655</v>
      </c>
      <c r="AQ57" s="221">
        <v>4.0999999999999996</v>
      </c>
      <c r="AR57" s="222">
        <v>-7.5</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498</v>
      </c>
      <c r="AM58" s="225">
        <v>1219014</v>
      </c>
      <c r="AN58" s="226">
        <v>10658</v>
      </c>
      <c r="AO58" s="227">
        <v>-18.100000000000001</v>
      </c>
      <c r="AP58" s="228">
        <v>32316</v>
      </c>
      <c r="AQ58" s="229">
        <v>-1.4</v>
      </c>
      <c r="AR58" s="230">
        <v>-16.7</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502</v>
      </c>
      <c r="AL59" s="209"/>
      <c r="AM59" s="217">
        <v>10483040</v>
      </c>
      <c r="AN59" s="218">
        <v>91530</v>
      </c>
      <c r="AO59" s="219">
        <v>-15.2</v>
      </c>
      <c r="AP59" s="220">
        <v>66863</v>
      </c>
      <c r="AQ59" s="221">
        <v>-2.6</v>
      </c>
      <c r="AR59" s="222">
        <v>-12.6</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498</v>
      </c>
      <c r="AM60" s="225">
        <v>1277004</v>
      </c>
      <c r="AN60" s="226">
        <v>11150</v>
      </c>
      <c r="AO60" s="227">
        <v>4.5999999999999996</v>
      </c>
      <c r="AP60" s="228">
        <v>32770</v>
      </c>
      <c r="AQ60" s="229">
        <v>1.4</v>
      </c>
      <c r="AR60" s="230">
        <v>3.2</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503</v>
      </c>
      <c r="AL61" s="231"/>
      <c r="AM61" s="232">
        <v>9923295</v>
      </c>
      <c r="AN61" s="233">
        <v>86780</v>
      </c>
      <c r="AO61" s="234">
        <v>16.399999999999999</v>
      </c>
      <c r="AP61" s="235">
        <v>62623</v>
      </c>
      <c r="AQ61" s="236">
        <v>5.8</v>
      </c>
      <c r="AR61" s="222">
        <v>10.6</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498</v>
      </c>
      <c r="AM62" s="225">
        <v>1340214</v>
      </c>
      <c r="AN62" s="226">
        <v>11723</v>
      </c>
      <c r="AO62" s="227">
        <v>7.3</v>
      </c>
      <c r="AP62" s="228">
        <v>31670</v>
      </c>
      <c r="AQ62" s="229">
        <v>5.4</v>
      </c>
      <c r="AR62" s="230">
        <v>1.9</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A7Oolehp02VEgHNlp9GNuncOUUSDGVSkZu0zsolIbZvrE2Pd+fn4HTYfPi/WjAwiQcifK+YtPXT79zOk0eeiAg==" saltValue="V8mYp/j4D3RuRp0exC3m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5" zoomScaleNormal="100" zoomScaleSheetLayoutView="55" workbookViewId="0">
      <selection activeCell="BN8" sqref="BN8:BU8"/>
    </sheetView>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504</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NRVtbagQAPtkD0hWDe8qFVfryRdKb/luo3YNio7eWl++UYYP6UB09awco4qrLEDXTWQeFuHN2XkoCoJXIvFow==" saltValue="MPBGlDUl+uf1HZHeQxtj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82" zoomScaleNormal="100" zoomScaleSheetLayoutView="55" workbookViewId="0">
      <selection activeCell="BN8" sqref="BN8:BU8"/>
    </sheetView>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EmvHNmD0SeaLw6Fgiu3QwGdawzlFjDMYEbRmOd6Ruk4hrfFsT08TBaDWDwZ70IRNO4vLV6c4TsPEloEXbVU8A==" saltValue="FNXgFyRmZA7L+BFe8Qhd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D25" zoomScaleSheetLayoutView="100" workbookViewId="0">
      <selection activeCell="BN8" sqref="BN8:BU8"/>
    </sheetView>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505</v>
      </c>
    </row>
    <row r="46" spans="2:10" ht="29.25" customHeight="1" thickBot="1">
      <c r="B46" s="242" t="s">
        <v>24</v>
      </c>
      <c r="C46" s="243"/>
      <c r="D46" s="243"/>
      <c r="E46" s="244" t="s">
        <v>506</v>
      </c>
      <c r="F46" s="245" t="s">
        <v>4</v>
      </c>
      <c r="G46" s="246" t="s">
        <v>5</v>
      </c>
      <c r="H46" s="246" t="s">
        <v>6</v>
      </c>
      <c r="I46" s="246" t="s">
        <v>7</v>
      </c>
      <c r="J46" s="247" t="s">
        <v>8</v>
      </c>
    </row>
    <row r="47" spans="2:10" ht="57.75" customHeight="1">
      <c r="B47" s="248"/>
      <c r="C47" s="1190" t="s">
        <v>507</v>
      </c>
      <c r="D47" s="1190"/>
      <c r="E47" s="1191"/>
      <c r="F47" s="249">
        <v>17.04</v>
      </c>
      <c r="G47" s="250">
        <v>17.52</v>
      </c>
      <c r="H47" s="250">
        <v>13.61</v>
      </c>
      <c r="I47" s="250">
        <v>13.95</v>
      </c>
      <c r="J47" s="251">
        <v>16.8</v>
      </c>
    </row>
    <row r="48" spans="2:10" ht="57.75" customHeight="1">
      <c r="B48" s="252"/>
      <c r="C48" s="1192" t="s">
        <v>508</v>
      </c>
      <c r="D48" s="1192"/>
      <c r="E48" s="1193"/>
      <c r="F48" s="253">
        <v>3.55</v>
      </c>
      <c r="G48" s="254">
        <v>4.7</v>
      </c>
      <c r="H48" s="254">
        <v>2.66</v>
      </c>
      <c r="I48" s="254">
        <v>3.73</v>
      </c>
      <c r="J48" s="255">
        <v>3.87</v>
      </c>
    </row>
    <row r="49" spans="2:10" ht="57.75" customHeight="1" thickBot="1">
      <c r="B49" s="256"/>
      <c r="C49" s="1194" t="s">
        <v>509</v>
      </c>
      <c r="D49" s="1194"/>
      <c r="E49" s="1195"/>
      <c r="F49" s="257">
        <v>1.07</v>
      </c>
      <c r="G49" s="258">
        <v>2.0299999999999998</v>
      </c>
      <c r="H49" s="258" t="s">
        <v>510</v>
      </c>
      <c r="I49" s="258">
        <v>1.5</v>
      </c>
      <c r="J49" s="259">
        <v>3.21</v>
      </c>
    </row>
    <row r="50" spans="2:10" ht="13.5" customHeight="1"/>
    <row r="51" spans="2:10" ht="13.5" hidden="1" customHeight="1"/>
    <row r="52" spans="2:10" ht="13.5" hidden="1" customHeight="1"/>
    <row r="53" spans="2:10" ht="13.5" hidden="1" customHeight="1"/>
  </sheetData>
  <sheetProtection algorithmName="SHA-512" hashValue="vi2RkZMxx6IOoEEUvMwuZuktasSq0Av6qEmneP6uoZ898MY1ghEC1pHbyKM3EK1djJS6lPsfGAhxhT9lyXJ7Sg==" saltValue="o+hnrh6Fi8+TXapjzBMG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池間 吉春</cp:lastModifiedBy>
  <cp:lastPrinted>2020-09-03T02:10:10Z</cp:lastPrinted>
  <dcterms:created xsi:type="dcterms:W3CDTF">2020-07-20T10:24:50Z</dcterms:created>
  <dcterms:modified xsi:type="dcterms:W3CDTF">2020-09-03T02:13:36Z</dcterms:modified>
  <cp:category/>
</cp:coreProperties>
</file>