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<sst xmlns="http://schemas.openxmlformats.org/spreadsheetml/2006/main" count="1124" uniqueCount="574">
  <si>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</si>
  <si>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</si>
  <si>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</si>
  <si>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</si>
  <si>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</si>
  <si>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</si>
  <si>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</si>
  <si>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</si>
  <si>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</si>
  <si>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</si>
  <si>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</si>
  <si>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</si>
  <si>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</si>
  <si>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</si>
  <si>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</si>
  <si>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</si>
  <si>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</si>
  <si>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</si>
  <si>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</si>
  <si>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</si>
  <si>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</si>
  <si>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</si>
  <si>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</si>
  <si>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</si>
  <si>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</si>
  <si>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</si>
  <si>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</si>
  <si>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</si>
  <si>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</si>
  <si>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</si>
  <si>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</si>
  <si>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</si>
  <si>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</si>
  <si>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</si>
  <si>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</si>
  <si>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</si>
  <si>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</si>
  <si>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</si>
  <si>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</si>
  <si>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</si>
  <si>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</si>
  <si>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</si>
  <si>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</si>
  <si>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</si>
  <si>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</si>
  <si>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</si>
  <si>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</si>
  <si>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</si>
  <si>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</si>
  <si>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</si>
  <si>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</si>
  <si>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</si>
  <si>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</si>
  <si>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</si>
  <si>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</si>
  <si>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</si>
  <si>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</si>
  <si>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</si>
  <si>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</si>
  <si>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</si>
  <si>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</si>
  <si>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</si>
  <si>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</si>
  <si>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</si>
  <si>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</si>
  <si>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</si>
  <si>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</si>
  <si>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</si>
  <si>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</si>
  <si>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</si>
  <si>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</si>
  <si>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</si>
  <si>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</si>
  <si>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</si>
  <si>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</si>
  <si>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</si>
  <si>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</si>
  <si>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</si>
  <si>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</si>
  <si>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</si>
  <si>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</si>
  <si>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</si>
  <si>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</si>
  <si>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</si>
  <si>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</si>
  <si>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</si>
  <si>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</si>
  <si>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</si>
  <si>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</si>
  <si>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</si>
  <si>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</si>
  <si>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</si>
  <si>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</si>
  <si>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</si>
  <si>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</si>
  <si>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</si>
  <si>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</si>
  <si>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</si>
  <si>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</si>
  <si>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</si>
  <si>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</si>
  <si>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</si>
  <si>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</si>
  <si>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</si>
  <si>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</si>
  <si>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</si>
  <si>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</si>
  <si>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</si>
  <si>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</si>
  <si>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</si>
  <si>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</si>
  <si>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</si>
  <si>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</si>
  <si>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</si>
  <si>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</si>
  <si>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</si>
  <si>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</si>
  <si>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</si>
  <si>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</si>
  <si>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</si>
  <si>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</si>
  <si>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</si>
  <si>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</si>
  <si>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</si>
  <si>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</si>
  <si>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</si>
  <si>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</si>
  <si>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</si>
  <si>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</si>
  <si>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</si>
  <si>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</si>
  <si>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</si>
  <si>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</si>
  <si>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</si>
  <si>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</si>
  <si>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</si>
  <si>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</si>
  <si>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</si>
  <si>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</si>
  <si>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</si>
  <si>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</si>
  <si>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</si>
  <si>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</si>
  <si>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</si>
  <si>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</si>
  <si>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</si>
  <si>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</si>
  <si>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</si>
  <si>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</si>
  <si>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</si>
  <si>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</si>
  <si>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</si>
  <si>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</si>
  <si>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</si>
  <si>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</si>
  <si>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</si>
  <si>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</si>
  <si>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</si>
  <si>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</si>
  <si>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</si>
  <si>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</si>
  <si>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</si>
  <si>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</si>
  <si>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</si>
  <si>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</si>
  <si>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</si>
  <si>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</si>
  <si>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</si>
  <si>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</si>
  <si>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</si>
  <si>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</si>
  <si>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</si>
  <si>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</si>
  <si>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</si>
  <si>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</si>
  <si>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</si>
  <si>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</si>
  <si>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</si>
  <si>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</si>
  <si>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</si>
  <si>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</si>
  <si>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</si>
  <si>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</si>
  <si>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</si>
  <si>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</si>
  <si>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</si>
  <si>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</si>
  <si>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</si>
  <si>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</si>
  <si>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</si>
  <si>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</si>
  <si>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</si>
  <si>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</si>
  <si>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</si>
  <si>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</si>
  <si>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</si>
  <si>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</si>
  <si>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</si>
  <si>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</si>
  <si>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</si>
  <si>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</si>
  <si>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</si>
  <si>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</si>
  <si>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</si>
  <si>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</si>
  <si>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</si>
  <si>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</si>
  <si>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</si>
  <si>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</si>
  <si>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</si>
  <si>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沖縄県与那国町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</si>
  <si>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</si>
  <si>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</si>
  <si>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</si>
  <si>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</si>
  <si>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</si>
  <si>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</si>
  <si>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</si>
  <si>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</si>
  <si>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</si>
  <si>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</si>
  <si>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</si>
  <si>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</si>
  <si>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</si>
  <si>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</si>
  <si>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</si>
  <si>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</si>
  <si>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</si>
  <si>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</si>
  <si>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</si>
  <si>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</si>
  <si>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</si>
  <si>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</si>
  <si>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</si>
  <si>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</si>
  <si>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</si>
  <si>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</si>
  <si>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</si>
  <si>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</si>
  <si>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</si>
  <si>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</si>
  <si>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</si>
  <si>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</si>
  <si>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</si>
  <si>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</si>
  <si>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</si>
  <si>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</si>
  <si>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</si>
  <si>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</si>
  <si>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</si>
  <si>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</si>
  <si>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</si>
  <si>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</si>
  <si>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</si>
  <si>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</si>
  <si>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</si>
  <si>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</si>
  <si>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</si>
  <si>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</si>
  <si>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</si>
  <si>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</si>
  <si>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</si>
  <si>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</si>
  <si>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</si>
  <si>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</si>
  <si>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</si>
  <si>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</si>
  <si>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</si>
  <si>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</si>
  <si>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</si>
  <si>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</si>
  <si>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</si>
  <si>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</si>
  <si>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</si>
  <si>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</si>
  <si>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</si>
  <si>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</si>
  <si>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</si>
  <si>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</si>
  <si>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</si>
  <si>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</si>
  <si>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</si>
  <si>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</si>
  <si>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</si>
  <si>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</si>
  <si>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</si>
  <si>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</si>
  <si>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</si>
  <si>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</si>
  <si>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</si>
  <si>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</si>
  <si>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</si>
  <si>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</si>
  <si>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</si>
  <si>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</si>
  <si>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</si>
  <si>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</si>
  <si>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</si>
  <si>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</si>
  <si>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</si>
  <si>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</si>
  <si>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</si>
  <si>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</si>
  <si>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</si>
  <si>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</si>
  <si>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</si>
  <si>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</si>
  <si>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</si>
  <si>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</si>
  <si>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</si>
  <si>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</si>
  <si>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</si>
  <si>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</si>
  <si>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</si>
  <si>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</si>
  <si>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</si>
  <si>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</si>
  <si>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</si>
  <si>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</si>
  <si>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</si>
  <si>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</si>
  <si>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</si>
  <si>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</si>
  <si>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</si>
  <si>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</si>
  <si>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</si>
  <si>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</si>
  <si>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</si>
  <si>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</si>
  <si>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</si>
  <si>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</si>
  <si>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</si>
  <si>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</si>
  <si>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</si>
  <si>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</si>
  <si>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</si>
  <si>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</si>
  <si>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</si>
  <si>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</si>
  <si>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</si>
  <si>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</si>
  <si>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</si>
  <si>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</si>
  <si>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</si>
  <si>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</si>
  <si>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</si>
  <si>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</si>
  <si>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</si>
  <si>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</si>
  <si>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</si>
  <si>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</si>
  <si>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</si>
  <si>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</si>
  <si>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</si>
  <si>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</si>
  <si>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</si>
  <si>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</si>
  <si>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</si>
  <si>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</si>
  <si>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</si>
  <si>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沖縄県与那国町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</si>
  <si>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</si>
  <si>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</si>
  <si>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</si>
  <si>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</si>
  <si>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</si>
  <si>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</si>
  <si>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</si>
  <si>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</si>
  <si>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</si>
  <si>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</si>
  <si>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</si>
  <si>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</si>
  <si>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</si>
  <si>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</si>
  <si>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</si>
  <si>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</si>
  <si>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</si>
  <si>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</si>
  <si>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</si>
  <si>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</si>
  <si>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</si>
  <si>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</si>
  <si>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</si>
  <si>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</si>
  <si>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</si>
  <si>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</si>
  <si>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</si>
  <si>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</si>
  <si>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</si>
  <si>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</si>
  <si>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</si>
  <si>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</si>
  <si>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</si>
  <si>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</si>
  <si>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</si>
  <si>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</si>
  <si>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</si>
  <si>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</si>
  <si>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</si>
  <si>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</si>
  <si>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</si>
  <si>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</si>
  <si>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</si>
  <si>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</si>
  <si>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</si>
  <si>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</si>
  <si>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</si>
  <si>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</si>
  <si>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</si>
  <si>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</si>
  <si>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</si>
  <si>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</si>
  <si>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</si>
  <si>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</si>
  <si>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</si>
  <si>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</si>
  <si>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</si>
  <si>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</si>
  <si>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</si>
  <si>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</si>
  <si>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</si>
  <si>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</si>
  <si>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</si>
  <si>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</si>
  <si>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</si>
  <si>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</si>
  <si>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</si>
  <si>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</si>
  <si>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</si>
  <si>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</si>
  <si>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</si>
  <si>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</si>
  <si>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</si>
  <si>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</si>
  <si>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</si>
  <si>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</si>
  <si>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</si>
  <si>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</si>
  <si>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</si>
  <si>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</si>
  <si>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</si>
  <si>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</si>
  <si>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</si>
  <si>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</si>
  <si>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</si>
  <si>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</si>
  <si>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</si>
  <si>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</si>
  <si>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</si>
  <si>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</si>
  <si>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</si>
  <si>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</si>
  <si>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</si>
  <si>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</si>
  <si>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</si>
  <si>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</si>
  <si>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</si>
  <si>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</si>
  <si>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</si>
  <si>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</si>
  <si>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</si>
  <si>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</si>
  <si>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</si>
  <si>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</si>
  <si>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</si>
  <si>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</si>
  <si>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</si>
  <si>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</si>
  <si>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</si>
  <si>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</si>
  <si>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</si>
  <si>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</si>
  <si>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</si>
  <si>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</si>
  <si>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</si>
  <si>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</si>
  <si>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</si>
  <si>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</si>
  <si>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</si>
  <si>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</si>
  <si>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</si>
  <si>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</si>
  <si>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</si>
  <si>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</si>
  <si>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</si>
  <si>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</si>
  <si>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</si>
  <si>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</si>
  <si>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</si>
  <si>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</si>
  <si>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</si>
  <si>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</si>
  <si>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</si>
  <si>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</si>
  <si>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</si>
  <si>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</si>
  <si>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</si>
  <si>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</si>
  <si>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</si>
  <si>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</si>
  <si>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</si>
  <si>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</si>
  <si>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</si>
  <si>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</si>
  <si>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</si>
  <si>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</si>
  <si>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</si>
  <si>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</si>
  <si>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</si>
  <si>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</si>
  <si>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</si>
  <si>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</si>
  <si>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</si>
  <si>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</si>
  <si>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</si>
  <si>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</si>
  <si>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</si>
  <si>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</si>
  <si>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</si>
  <si>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</si>
  <si>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</si>
  <si>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</si>
  <si>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</si>
  <si>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</si>
  <si>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</si>
  <si>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</si>
  <si>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</si>
  <si>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</si>
  <si>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</si>
  <si>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</si>
  <si>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</si>
  <si>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</si>
  <si>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</si>
  <si>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</si>
  <si>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</si>
  <si>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</si>
  <si>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</si>
  <si>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</si>
  <si>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</si>
  <si>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</si>
  <si>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</si>
  <si>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</si>
  <si>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</si>
  <si>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</si>
  <si>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</si>
  <si>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</si>
  <si>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</si>
  <si>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</si>
  <si>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2.87</t>
  </si>
  <si>
    <t>一般会計</t>
  </si>
  <si>
    <t>国民健康保険事業特別会計</t>
  </si>
  <si>
    <t>介護保険事業特別会計</t>
  </si>
  <si>
    <t>漁業集落排水事業特別会計</t>
  </si>
  <si>
    <t>農業集落排水事業特別会計</t>
  </si>
  <si>
    <t>簡易水道事業特別会計</t>
  </si>
  <si>
    <t>後期高齢者医療特別会計</t>
  </si>
  <si>
    <t>その他会計（赤字）</t>
  </si>
  <si>
    <t>その他会計（黒字）</t>
  </si>
  <si>
    <t>庁舎建設基金</t>
    <rPh sb="0" eb="2">
      <t>チョウシャ</t>
    </rPh>
    <rPh sb="2" eb="4">
      <t>ケンセツ</t>
    </rPh>
    <rPh sb="4" eb="6">
      <t>キキン</t>
    </rPh>
    <phoneticPr fontId="11"/>
  </si>
  <si>
    <t>土地開発基金</t>
    <rPh sb="0" eb="2">
      <t>トチ</t>
    </rPh>
    <rPh sb="2" eb="4">
      <t>カイハツ</t>
    </rPh>
    <rPh sb="4" eb="6">
      <t>キキン</t>
    </rPh>
    <phoneticPr fontId="2"/>
  </si>
  <si>
    <t>過疎地域自立促進基金</t>
    <rPh sb="0" eb="2">
      <t>カソ</t>
    </rPh>
    <rPh sb="2" eb="4">
      <t>チイキ</t>
    </rPh>
    <rPh sb="4" eb="6">
      <t>ジリツ</t>
    </rPh>
    <rPh sb="6" eb="8">
      <t>ソクシン</t>
    </rPh>
    <rPh sb="8" eb="10">
      <t>キキン</t>
    </rPh>
    <phoneticPr fontId="2"/>
  </si>
  <si>
    <t>中山間ふるさと事業基金</t>
    <rPh sb="0" eb="1">
      <t>チュウ</t>
    </rPh>
    <rPh sb="1" eb="3">
      <t>サンカン</t>
    </rPh>
    <rPh sb="7" eb="9">
      <t>ジギョウ</t>
    </rPh>
    <rPh sb="9" eb="11">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</si>
  <si>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</si>
  <si>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</si>
  <si>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</si>
  <si>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</si>
  <si>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</si>
  <si>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類似団体に比較し極端に低い数値となっているが、今後の施設更新によって急激に変化することが予想される状況である。
</t>
    <rPh sb="0" eb="2">
      <t>ルイジ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</si>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</sst>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237994</c:v>
                </c:pt>
                <c:pt idx="4">
                  <c:v>267911</c:v>
                </c:pt>
              </c:numCache>
            </c:numRef>
          </c:val>
          <c:smooth val="0"/>
          <c:extLst>
            <c:ext xmlns:c16="http://schemas.microsoft.com/office/drawing/2014/chart" uri="{C3380CC4-5D6E-409C-BE32-E72D297353CC}">
              <c16:uniqueId val="{00000000-3BA5-405A-89C5-6789CF8A0C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565215</c:v>
                </c:pt>
                <c:pt idx="1">
                  <c:v>1099397</c:v>
                </c:pt>
                <c:pt idx="2">
                  <c:v>1832029</c:v>
                </c:pt>
                <c:pt idx="3">
                  <c:v>300586</c:v>
                </c:pt>
                <c:pt idx="4">
                  <c:v>174120</c:v>
                </c:pt>
              </c:numCache>
            </c:numRef>
          </c:val>
          <c:smooth val="0"/>
          <c:extLst>
            <c:ext xmlns:c16="http://schemas.microsoft.com/office/drawing/2014/chart" uri="{C3380CC4-5D6E-409C-BE32-E72D297353CC}">
              <c16:uniqueId val="{00000001-3BA5-405A-89C5-6789CF8A0C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15.3</c:v>
                </c:pt>
                <c:pt idx="1">
                  <c:v>19.89</c:v>
                </c:pt>
                <c:pt idx="2">
                  <c:v>13.85</c:v>
                </c:pt>
                <c:pt idx="3">
                  <c:v>24.4</c:v>
                </c:pt>
                <c:pt idx="4">
                  <c:v>15.09</c:v>
                </c:pt>
              </c:numCache>
            </c:numRef>
          </c:val>
          <c:extLst>
            <c:ext xmlns:c16="http://schemas.microsoft.com/office/drawing/2014/chart" uri="{C3380CC4-5D6E-409C-BE32-E72D297353CC}">
              <c16:uniqueId val="{00000000-EF6A-4E33-9362-BFF59326D9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71.64</c:v>
                </c:pt>
                <c:pt idx="1">
                  <c:v>64.38</c:v>
                </c:pt>
                <c:pt idx="2">
                  <c:v>67.930000000000007</c:v>
                </c:pt>
                <c:pt idx="3">
                  <c:v>74.989999999999995</c:v>
                </c:pt>
                <c:pt idx="4">
                  <c:v>88.99</c:v>
                </c:pt>
              </c:numCache>
            </c:numRef>
          </c:val>
          <c:extLst>
            <c:ext xmlns:c16="http://schemas.microsoft.com/office/drawing/2014/chart" uri="{C3380CC4-5D6E-409C-BE32-E72D297353CC}">
              <c16:uniqueId val="{00000001-EF6A-4E33-9362-BFF59326D9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12.89</c:v>
                </c:pt>
                <c:pt idx="1">
                  <c:v>-2.87</c:v>
                </c:pt>
                <c:pt idx="2">
                  <c:v>6.25</c:v>
                </c:pt>
                <c:pt idx="3">
                  <c:v>20.420000000000002</c:v>
                </c:pt>
                <c:pt idx="4">
                  <c:v>7.33</c:v>
                </c:pt>
              </c:numCache>
            </c:numRef>
          </c:val>
          <c:smooth val="0"/>
          <c:extLst>
            <c:ext xmlns:c16="http://schemas.microsoft.com/office/drawing/2014/chart" uri="{C3380CC4-5D6E-409C-BE32-E72D297353CC}">
              <c16:uniqueId val="{00000002-EF6A-4E33-9362-BFF59326D9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5B-4F0C-8D78-774A5A6335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5B-4F0C-8D78-774A5A6335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5B-4F0C-8D78-774A5A6335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c:v>
                </c:pt>
                <c:pt idx="2">
                  <c:v>#N/A</c:v>
                </c:pt>
                <c:pt idx="3">
                  <c:v>0.37</c:v>
                </c:pt>
                <c:pt idx="4">
                  <c:v>#N/A</c:v>
                </c:pt>
                <c:pt idx="5">
                  <c:v>0.32</c:v>
                </c:pt>
                <c:pt idx="6">
                  <c:v>#N/A</c:v>
                </c:pt>
                <c:pt idx="7">
                  <c:v>0.14000000000000001</c:v>
                </c:pt>
                <c:pt idx="8">
                  <c:v>#N/A</c:v>
                </c:pt>
                <c:pt idx="9">
                  <c:v>0.13</c:v>
                </c:pt>
              </c:numCache>
            </c:numRef>
          </c:val>
          <c:extLst>
            <c:ext xmlns:c16="http://schemas.microsoft.com/office/drawing/2014/chart" uri="{C3380CC4-5D6E-409C-BE32-E72D297353CC}">
              <c16:uniqueId val="{00000003-5E5B-4F0C-8D78-774A5A63357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5.21</c:v>
                </c:pt>
                <c:pt idx="4">
                  <c:v>#N/A</c:v>
                </c:pt>
                <c:pt idx="5">
                  <c:v>1.7</c:v>
                </c:pt>
                <c:pt idx="6">
                  <c:v>#N/A</c:v>
                </c:pt>
                <c:pt idx="7">
                  <c:v>1.25</c:v>
                </c:pt>
                <c:pt idx="8">
                  <c:v>#N/A</c:v>
                </c:pt>
                <c:pt idx="9">
                  <c:v>0.18</c:v>
                </c:pt>
              </c:numCache>
            </c:numRef>
          </c:val>
          <c:extLst>
            <c:ext xmlns:c16="http://schemas.microsoft.com/office/drawing/2014/chart" uri="{C3380CC4-5D6E-409C-BE32-E72D297353CC}">
              <c16:uniqueId val="{00000004-5E5B-4F0C-8D78-774A5A63357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2.08</c:v>
                </c:pt>
                <c:pt idx="4">
                  <c:v>#N/A</c:v>
                </c:pt>
                <c:pt idx="5">
                  <c:v>0.22</c:v>
                </c:pt>
                <c:pt idx="6">
                  <c:v>#N/A</c:v>
                </c:pt>
                <c:pt idx="7">
                  <c:v>0.25</c:v>
                </c:pt>
                <c:pt idx="8">
                  <c:v>#N/A</c:v>
                </c:pt>
                <c:pt idx="9">
                  <c:v>0.23</c:v>
                </c:pt>
              </c:numCache>
            </c:numRef>
          </c:val>
          <c:extLst>
            <c:ext xmlns:c16="http://schemas.microsoft.com/office/drawing/2014/chart" uri="{C3380CC4-5D6E-409C-BE32-E72D297353CC}">
              <c16:uniqueId val="{00000005-5E5B-4F0C-8D78-774A5A63357D}"/>
            </c:ext>
          </c:extLst>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0.44</c:v>
                </c:pt>
                <c:pt idx="4">
                  <c:v>#N/A</c:v>
                </c:pt>
                <c:pt idx="5">
                  <c:v>0.34</c:v>
                </c:pt>
                <c:pt idx="6">
                  <c:v>#N/A</c:v>
                </c:pt>
                <c:pt idx="7">
                  <c:v>0.33</c:v>
                </c:pt>
                <c:pt idx="8">
                  <c:v>#N/A</c:v>
                </c:pt>
                <c:pt idx="9">
                  <c:v>0.27</c:v>
                </c:pt>
              </c:numCache>
            </c:numRef>
          </c:val>
          <c:extLst>
            <c:ext xmlns:c16="http://schemas.microsoft.com/office/drawing/2014/chart" uri="{C3380CC4-5D6E-409C-BE32-E72D297353CC}">
              <c16:uniqueId val="{00000006-5E5B-4F0C-8D78-774A5A63357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1.44</c:v>
                </c:pt>
                <c:pt idx="2">
                  <c:v>#N/A</c:v>
                </c:pt>
                <c:pt idx="3">
                  <c:v>0.69</c:v>
                </c:pt>
                <c:pt idx="4">
                  <c:v>#N/A</c:v>
                </c:pt>
                <c:pt idx="5">
                  <c:v>0.05</c:v>
                </c:pt>
                <c:pt idx="6">
                  <c:v>#N/A</c:v>
                </c:pt>
                <c:pt idx="7">
                  <c:v>0.46</c:v>
                </c:pt>
                <c:pt idx="8">
                  <c:v>#N/A</c:v>
                </c:pt>
                <c:pt idx="9">
                  <c:v>1.08</c:v>
                </c:pt>
              </c:numCache>
            </c:numRef>
          </c:val>
          <c:extLst>
            <c:ext xmlns:c16="http://schemas.microsoft.com/office/drawing/2014/chart" uri="{C3380CC4-5D6E-409C-BE32-E72D297353CC}">
              <c16:uniqueId val="{00000007-5E5B-4F0C-8D78-774A5A63357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c:v>
                </c:pt>
                <c:pt idx="2">
                  <c:v>#N/A</c:v>
                </c:pt>
                <c:pt idx="3">
                  <c:v>1.31</c:v>
                </c:pt>
                <c:pt idx="4">
                  <c:v>#N/A</c:v>
                </c:pt>
                <c:pt idx="5">
                  <c:v>3.13</c:v>
                </c:pt>
                <c:pt idx="6">
                  <c:v>#N/A</c:v>
                </c:pt>
                <c:pt idx="7">
                  <c:v>1.3</c:v>
                </c:pt>
                <c:pt idx="8">
                  <c:v>#N/A</c:v>
                </c:pt>
                <c:pt idx="9">
                  <c:v>1.47</c:v>
                </c:pt>
              </c:numCache>
            </c:numRef>
          </c:val>
          <c:extLst>
            <c:ext xmlns:c16="http://schemas.microsoft.com/office/drawing/2014/chart" uri="{C3380CC4-5D6E-409C-BE32-E72D297353CC}">
              <c16:uniqueId val="{00000008-5E5B-4F0C-8D78-774A5A6335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15.3</c:v>
                </c:pt>
                <c:pt idx="2">
                  <c:v>#N/A</c:v>
                </c:pt>
                <c:pt idx="3">
                  <c:v>19.88</c:v>
                </c:pt>
                <c:pt idx="4">
                  <c:v>#N/A</c:v>
                </c:pt>
                <c:pt idx="5">
                  <c:v>13.85</c:v>
                </c:pt>
                <c:pt idx="6">
                  <c:v>#N/A</c:v>
                </c:pt>
                <c:pt idx="7">
                  <c:v>24.39</c:v>
                </c:pt>
                <c:pt idx="8">
                  <c:v>#N/A</c:v>
                </c:pt>
                <c:pt idx="9">
                  <c:v>15.09</c:v>
                </c:pt>
              </c:numCache>
            </c:numRef>
          </c:val>
          <c:extLst>
            <c:ext xmlns:c16="http://schemas.microsoft.com/office/drawing/2014/chart" uri="{C3380CC4-5D6E-409C-BE32-E72D297353CC}">
              <c16:uniqueId val="{00000009-5E5B-4F0C-8D78-774A5A6335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161</c:v>
                </c:pt>
                <c:pt idx="5">
                  <c:v>168</c:v>
                </c:pt>
                <c:pt idx="8">
                  <c:v>193</c:v>
                </c:pt>
                <c:pt idx="11">
                  <c:v>206</c:v>
                </c:pt>
                <c:pt idx="14">
                  <c:v>206</c:v>
                </c:pt>
              </c:numCache>
            </c:numRef>
          </c:val>
          <c:extLst>
            <c:ext xmlns:c16="http://schemas.microsoft.com/office/drawing/2014/chart" uri="{C3380CC4-5D6E-409C-BE32-E72D297353CC}">
              <c16:uniqueId val="{00000000-CCA2-43E3-9ACA-60D4360F08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CCA2-43E3-9ACA-60D4360F08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A2-43E3-9ACA-60D4360F08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2-43E3-9ACA-60D4360F08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c:v>
                </c:pt>
                <c:pt idx="3">
                  <c:v>38</c:v>
                </c:pt>
                <c:pt idx="6">
                  <c:v>35</c:v>
                </c:pt>
                <c:pt idx="9">
                  <c:v>31</c:v>
                </c:pt>
                <c:pt idx="12">
                  <c:v>35</c:v>
                </c:pt>
              </c:numCache>
            </c:numRef>
          </c:val>
          <c:extLst>
            <c:ext xmlns:c16="http://schemas.microsoft.com/office/drawing/2014/chart" uri="{C3380CC4-5D6E-409C-BE32-E72D297353CC}">
              <c16:uniqueId val="{00000004-CCA2-43E3-9ACA-60D4360F08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A2-43E3-9ACA-60D4360F08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A2-43E3-9ACA-60D4360F08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214</c:v>
                </c:pt>
                <c:pt idx="3">
                  <c:v>207</c:v>
                </c:pt>
                <c:pt idx="6">
                  <c:v>228</c:v>
                </c:pt>
                <c:pt idx="9">
                  <c:v>231</c:v>
                </c:pt>
                <c:pt idx="12">
                  <c:v>236</c:v>
                </c:pt>
              </c:numCache>
            </c:numRef>
          </c:val>
          <c:extLst>
            <c:ext xmlns:c16="http://schemas.microsoft.com/office/drawing/2014/chart" uri="{C3380CC4-5D6E-409C-BE32-E72D297353CC}">
              <c16:uniqueId val="{00000007-CCA2-43E3-9ACA-60D4360F08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c:v>
                </c:pt>
                <c:pt idx="2">
                  <c:v>#N/A</c:v>
                </c:pt>
                <c:pt idx="3">
                  <c:v>#N/A</c:v>
                </c:pt>
                <c:pt idx="4">
                  <c:v>78</c:v>
                </c:pt>
                <c:pt idx="5">
                  <c:v>#N/A</c:v>
                </c:pt>
                <c:pt idx="6">
                  <c:v>#N/A</c:v>
                </c:pt>
                <c:pt idx="7">
                  <c:v>70</c:v>
                </c:pt>
                <c:pt idx="8">
                  <c:v>#N/A</c:v>
                </c:pt>
                <c:pt idx="9">
                  <c:v>#N/A</c:v>
                </c:pt>
                <c:pt idx="10">
                  <c:v>56</c:v>
                </c:pt>
                <c:pt idx="11">
                  <c:v>#N/A</c:v>
                </c:pt>
                <c:pt idx="12">
                  <c:v>#N/A</c:v>
                </c:pt>
                <c:pt idx="13">
                  <c:v>65</c:v>
                </c:pt>
                <c:pt idx="14">
                  <c:v>#N/A</c:v>
                </c:pt>
              </c:numCache>
            </c:numRef>
          </c:val>
          <c:smooth val="0"/>
          <c:extLst>
            <c:ext xmlns:c16="http://schemas.microsoft.com/office/drawing/2014/chart" uri="{C3380CC4-5D6E-409C-BE32-E72D297353CC}">
              <c16:uniqueId val="{00000008-CCA2-43E3-9ACA-60D4360F08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1549</c:v>
                </c:pt>
                <c:pt idx="5">
                  <c:v>1645</c:v>
                </c:pt>
                <c:pt idx="8">
                  <c:v>1672</c:v>
                </c:pt>
                <c:pt idx="11">
                  <c:v>1858</c:v>
                </c:pt>
                <c:pt idx="14">
                  <c:v>1838</c:v>
                </c:pt>
              </c:numCache>
            </c:numRef>
          </c:val>
          <c:extLst>
            <c:ext xmlns:c16="http://schemas.microsoft.com/office/drawing/2014/chart" uri="{C3380CC4-5D6E-409C-BE32-E72D297353CC}">
              <c16:uniqueId val="{00000000-92F9-4E11-A5F5-EC9CD8F872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c:v>
                </c:pt>
                <c:pt idx="5">
                  <c:v>32</c:v>
                </c:pt>
                <c:pt idx="8">
                  <c:v>29</c:v>
                </c:pt>
                <c:pt idx="11">
                  <c:v>24</c:v>
                </c:pt>
                <c:pt idx="14">
                  <c:v>23</c:v>
                </c:pt>
              </c:numCache>
            </c:numRef>
          </c:val>
          <c:extLst>
            <c:ext xmlns:c16="http://schemas.microsoft.com/office/drawing/2014/chart" uri="{C3380CC4-5D6E-409C-BE32-E72D297353CC}">
              <c16:uniqueId val="{00000001-92F9-4E11-A5F5-EC9CD8F872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1341</c:v>
                </c:pt>
                <c:pt idx="5">
                  <c:v>1354</c:v>
                </c:pt>
                <c:pt idx="8">
                  <c:v>1697</c:v>
                </c:pt>
                <c:pt idx="11">
                  <c:v>1967</c:v>
                </c:pt>
                <c:pt idx="14">
                  <c:v>2543</c:v>
                </c:pt>
              </c:numCache>
            </c:numRef>
          </c:val>
          <c:extLst>
            <c:ext xmlns:c16="http://schemas.microsoft.com/office/drawing/2014/chart" uri="{C3380CC4-5D6E-409C-BE32-E72D297353CC}">
              <c16:uniqueId val="{00000002-92F9-4E11-A5F5-EC9CD8F872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F9-4E11-A5F5-EC9CD8F872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F9-4E11-A5F5-EC9CD8F872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F9-4E11-A5F5-EC9CD8F872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344</c:v>
                </c:pt>
                <c:pt idx="3">
                  <c:v>311</c:v>
                </c:pt>
                <c:pt idx="6">
                  <c:v>227</c:v>
                </c:pt>
                <c:pt idx="9">
                  <c:v>178</c:v>
                </c:pt>
                <c:pt idx="12">
                  <c:v>101</c:v>
                </c:pt>
              </c:numCache>
            </c:numRef>
          </c:val>
          <c:extLst>
            <c:ext xmlns:c16="http://schemas.microsoft.com/office/drawing/2014/chart" uri="{C3380CC4-5D6E-409C-BE32-E72D297353CC}">
              <c16:uniqueId val="{00000006-92F9-4E11-A5F5-EC9CD8F872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F9-4E11-A5F5-EC9CD8F872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459</c:v>
                </c:pt>
                <c:pt idx="3">
                  <c:v>462</c:v>
                </c:pt>
                <c:pt idx="6">
                  <c:v>449</c:v>
                </c:pt>
                <c:pt idx="9">
                  <c:v>354</c:v>
                </c:pt>
                <c:pt idx="12">
                  <c:v>295</c:v>
                </c:pt>
              </c:numCache>
            </c:numRef>
          </c:val>
          <c:extLst>
            <c:ext xmlns:c16="http://schemas.microsoft.com/office/drawing/2014/chart" uri="{C3380CC4-5D6E-409C-BE32-E72D297353CC}">
              <c16:uniqueId val="{00000008-92F9-4E11-A5F5-EC9CD8F872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F9-4E11-A5F5-EC9CD8F872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2109</c:v>
                </c:pt>
                <c:pt idx="3">
                  <c:v>2176</c:v>
                </c:pt>
                <c:pt idx="6">
                  <c:v>2490</c:v>
                </c:pt>
                <c:pt idx="9">
                  <c:v>2463</c:v>
                </c:pt>
                <c:pt idx="12">
                  <c:v>2380</c:v>
                </c:pt>
              </c:numCache>
            </c:numRef>
          </c:val>
          <c:extLst>
            <c:ext xmlns:c16="http://schemas.microsoft.com/office/drawing/2014/chart" uri="{C3380CC4-5D6E-409C-BE32-E72D297353CC}">
              <c16:uniqueId val="{0000000A-92F9-4E11-A5F5-EC9CD8F872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F9-4E11-A5F5-EC9CD8F872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999</c:v>
                </c:pt>
                <c:pt idx="1">
                  <c:v>1142</c:v>
                </c:pt>
                <c:pt idx="2">
                  <c:v>1393</c:v>
                </c:pt>
              </c:numCache>
            </c:numRef>
          </c:val>
          <c:extLst>
            <c:ext xmlns:c16="http://schemas.microsoft.com/office/drawing/2014/chart" uri="{C3380CC4-5D6E-409C-BE32-E72D297353CC}">
              <c16:uniqueId val="{00000000-53DB-45C1-99BB-474897E341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53DB-45C1-99BB-474897E341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571</c:v>
                </c:pt>
                <c:pt idx="1">
                  <c:v>662</c:v>
                </c:pt>
                <c:pt idx="2">
                  <c:v>975</c:v>
                </c:pt>
              </c:numCache>
            </c:numRef>
          </c:val>
          <c:extLst>
            <c:ext xmlns:c16="http://schemas.microsoft.com/office/drawing/2014/chart" uri="{C3380CC4-5D6E-409C-BE32-E72D297353CC}">
              <c16:uniqueId val="{00000002-53DB-45C1-99BB-474897E341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{38669530-DDF6-43BE-B860-0C8475B43EF6}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861-400A-8DE1-0A7AA73261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{68FBD2D8-62E2-40C3-B9AB-570B1AF2A39B}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1-400A-8DE1-0A7AA73261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{3E5BCCF0-B39A-4BBD-AB5D-0B279A542B0B}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1-400A-8DE1-0A7AA73261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{85ADAF91-5A24-4B6B-868B-3DD7B6069B02}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1-400A-8DE1-0A7AA73261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{40AFBEEE-414D-444A-B086-10A9B02D5DCA}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1-400A-8DE1-0A7AA73261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{12EB7EEE-87DF-47C8-892F-4D961E5360B8}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861-400A-8DE1-0A7AA73261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{2C23DAB8-54A9-4F9C-9799-7237CA3D5537}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861-400A-8DE1-0A7AA73261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{7D617377-61E6-4305-9880-F2DDB041F480}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861-400A-8DE1-0A7AA73261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{17AA531F-0C36-4C81-AA12-0892EFC38C0D}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861-400A-8DE1-0A7AA73261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46.3</c:v>
                </c:pt>
                <c:pt idx="24">
                  <c:v>48.6</c:v>
                </c:pt>
                <c:pt idx="32">
                  <c:v>51.1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61-400A-8DE1-0A7AA73261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{2E388110-00E5-464F-BCA6-0978BBF20BA5}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861-400A-8DE1-0A7AA73261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{676582D4-6F09-4CAE-B39D-A2991E7447B1}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1-400A-8DE1-0A7AA73261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{CEAC2732-C9E6-4AF4-9F6C-DA71094D4EF8}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1-400A-8DE1-0A7AA73261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{8DA78E3D-63AA-41E9-AADC-F93FFE6A5946}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1-400A-8DE1-0A7AA73261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{D406C9D2-CACF-4C3E-863E-A53D1967C700}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1-400A-8DE1-0A7AA73261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{19692F6B-D974-4624-8275-DBF4CC97AAC2}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861-400A-8DE1-0A7AA732617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{2EA41B80-88CD-4DE3-B74C-0792B4DEBBC1}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861-400A-8DE1-0A7AA732617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{EA7A8CC0-7B86-49F6-8D9A-037EC8D28E48}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861-400A-8DE1-0A7AA732617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{93BAEB32-892B-4392-ADD9-988D58F0E402}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861-400A-8DE1-0A7AA73261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861-400A-8DE1-0A7AA732617E}"/>
            </c:ext>
          </c:extLst>
        </c:ser>
        <c:dLbls>
          <c:showLegendKey val="0"/>
          <c:showVal val="1"/>
          <c:showCatName val="0"/>
          <c:showSerName val="0"/>
          <c:showPercent val="0"/>
          <c:showBubbleSize val="0"/>
        </c:dLbls>
        <c:axId val="392947840"/>
        <c:axId val="392938040"/>
      </c:scatterChart>
      <c:valAx>
        <c:axId val="392947840"/>
        <c:scaling>
          <c:orientation val="minMax"/>
          <c:max val="58.7"/>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938040"/>
        <c:crosses val="autoZero"/>
        <c:crossBetween val="midCat"/>
      </c:valAx>
      <c:valAx>
        <c:axId val="392938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947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{3ED3C625-EB41-43CA-8840-F5D2EEA41C51}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CA1-463C-99CA-9184B32A4C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{0FE132D7-8C99-432D-80D8-40DEC16D6260}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A1-463C-99CA-9184B32A4C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{325D36DD-EECE-4E0B-9EC0-D636AE1C2E37}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A1-463C-99CA-9184B32A4C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{2BC09DB4-3A6D-4E21-A3EF-649B50EF5BC3}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A1-463C-99CA-9184B32A4C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{083CD0A5-3911-4AA6-838C-6AE0DDAB16B5}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A1-463C-99CA-9184B32A4C2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{B6B0DF53-22D9-4A17-A52D-6D3CE3712EC5}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CA1-463C-99CA-9184B32A4C2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{20976B88-6536-4E4A-820F-73B4A3F0BB93}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CA1-463C-99CA-9184B32A4C2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{2EE8B17C-5DD3-4FE6-B5EE-1855F8AFBA62}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CA1-463C-99CA-9184B32A4C2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{98459C5A-3214-4CC1-92B2-9BA1466D9AEC}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CA1-463C-99CA-9184B32A4C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7.2</c:v>
                </c:pt>
                <c:pt idx="16">
                  <c:v>6.4</c:v>
                </c:pt>
                <c:pt idx="24">
                  <c:v>5.4</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A1-463C-99CA-9184B32A4C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{03A82C2C-29FB-46EA-8882-87354440C766}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CA1-463C-99CA-9184B32A4C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{F7942508-BED9-4D6E-A55E-816EE3BC3B02}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A1-463C-99CA-9184B32A4C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{CC18B8FC-DB0E-409E-B5B1-A9B6A59E5616}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A1-463C-99CA-9184B32A4C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{1955A427-3CA4-4FFB-BD2D-E5F6CD800B57}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A1-463C-99CA-9184B32A4C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{390B3FBF-39A6-42D4-BA4A-C9F137609154}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A1-463C-99CA-9184B32A4C2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{1487ACF9-C888-40D4-A5BC-26FC2444490B}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CA1-463C-99CA-9184B32A4C2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{D7F07B54-09A1-419D-8310-02147024BFB1}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CA1-463C-99CA-9184B32A4C2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{FD50F545-39E0-4764-8BC0-97F86A79C090}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CA1-463C-99CA-9184B32A4C2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{88BFDC1D-B8BA-4E7C-A3B3-331F66C0D9C3}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CA1-463C-99CA-9184B32A4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A1-463C-99CA-9184B32A4C2C}"/>
            </c:ext>
          </c:extLst>
        </c:ser>
        <c:dLbls>
          <c:showLegendKey val="0"/>
          <c:showVal val="1"/>
          <c:showCatName val="0"/>
          <c:showSerName val="0"/>
          <c:showPercent val="0"/>
          <c:showBubbleSize val="0"/>
        </c:dLbls>
        <c:axId val="392937648"/>
        <c:axId val="392949408"/>
      </c:scatterChart>
      <c:valAx>
        <c:axId val="392937648"/>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949408"/>
        <c:crosses val="autoZero"/>
        <c:crossBetween val="midCat"/>
      </c:valAx>
      <c:valAx>
        <c:axId val="3929494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937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実質公債費率は、早期健全化基準値の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％と適正な範囲と内となっている。</a:t>
          </a:r>
        </a:p>
        <a:p>
          <a:r>
            <a:rPr kumimoji="1" lang="ja-JP" altLang="en-US" sz="1400">
              <a:latin typeface="ＭＳ ゴシック" pitchFamily="49" charset="-128"/>
              <a:ea typeface="ＭＳ ゴシック" pitchFamily="49" charset="-128"/>
            </a:rPr>
            <a:t>算定の分子となる元利償還金の額は、地方債の発行額を計画的に抑制してきたことで適正なバランスを保っている。</a:t>
          </a:r>
        </a:p>
        <a:p>
          <a:r>
            <a:rPr kumimoji="1" lang="ja-JP" altLang="en-US" sz="1400">
              <a:latin typeface="ＭＳ ゴシック" pitchFamily="49" charset="-128"/>
              <a:ea typeface="ＭＳ ゴシック" pitchFamily="49" charset="-128"/>
            </a:rPr>
            <a:t>しかし、公共施設の老朽化が進み更新時期に至る施設が増加傾向にあることから、地方債発行計画も含めた公共施設等の総合管理計画に基づき、健全な地方債運用に努める。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p>
        <a:p>
          <a:r>
            <a:rPr kumimoji="1" lang="ja-JP" altLang="en-US" sz="1400">
              <a:latin typeface="ＭＳ ゴシック" pitchFamily="49" charset="-128"/>
              <a:ea typeface="ＭＳ ゴシック" pitchFamily="49" charset="-128"/>
            </a:rPr>
            <a:t>しかしながら、沖縄振興特別交付金を活用した各事業や公共施設等の老朽化への対応が増えていくことが予測されることから、これまでの状況を維持し財政健全化に努める。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基金全体の主な増減要因は、財政調整基金及び庁舎建設基金の増加によるものでる。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今後、交付税の減額や平成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年度で沖縄振興推進特別交付金の廃止が予定されている事から、一般会計における歳入が厳しい状況になっていくことは必至であり、さらに、公共施設の寿命が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数年後にピークとなることから、財政調整基金を中心に積み増していく必要がある。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その他特定目的基金の使途は主に庁舎建設基金である。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その他特定目的基金の増加要因は、主に庁舎建設基金の積み増しによる。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年度より本格着工を予定しているため、少しでも多くの基金を積み増していく。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千円より積み増して平成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千円となった。主要因としては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年度決算の収支差額の二分の一及び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月補正での不用額の一部より財政調整基金へ繰り入れたことによる。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今後とも不要不急な財政支出をコントロールしていく。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今後とも、当基金に関しては増減は見込んでいない。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減価償却率は、農業集落排水施設が比較的新しいことから、類似団体を下回っている。しかしながら、漁業集落排水施設の老朽化が著しいため、管理計画の策定が必要となっている。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xdr:cNvCxnSpPr/>
      </xdr:nvCxnSpPr>
      <xdr:spPr>
        <a:xfrm flipV="1">
          <a:off x="4760595" y="4546346"/>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xdr:cNvSpPr txBox="1"/>
      </xdr:nvSpPr>
      <xdr:spPr>
        <a:xfrm>
          <a:off x="48133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xdr:cNvCxnSpPr/>
      </xdr:nvCxnSpPr>
      <xdr:spPr>
        <a:xfrm>
          <a:off x="4673600" y="563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xdr:cNvSpPr txBox="1"/>
      </xdr:nvSpPr>
      <xdr:spPr>
        <a:xfrm>
          <a:off x="4813300" y="432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xdr:cNvCxnSpPr/>
      </xdr:nvCxnSpPr>
      <xdr:spPr>
        <a:xfrm>
          <a:off x="4673600" y="45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5" name="有形固定資産減価償却率平均値テキスト"/>
        <xdr:cNvSpPr txBox="1"/>
      </xdr:nvSpPr>
      <xdr:spPr>
        <a:xfrm>
          <a:off x="4813300" y="487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xdr:cNvSpPr/>
      </xdr:nvSpPr>
      <xdr:spPr>
        <a:xfrm>
          <a:off x="4711700" y="50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xdr:cNvSpPr/>
      </xdr:nvSpPr>
      <xdr:spPr>
        <a:xfrm>
          <a:off x="4000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84836</xdr:rowOff>
    </xdr:from>
    <xdr:to>
      <xdr:col>15</xdr:col>
      <xdr:colOff>187325</xdr:colOff>
      <xdr:row>30</xdr:row>
      <xdr:rowOff>14986</xdr:rowOff>
    </xdr:to>
    <xdr:sp macro="" textlink="">
      <xdr:nvSpPr>
        <xdr:cNvPr id="78" name="フローチャート: 判断 77"/>
        <xdr:cNvSpPr/>
      </xdr:nvSpPr>
      <xdr:spPr>
        <a:xfrm>
          <a:off x="3238500" y="50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42926</xdr:rowOff>
    </xdr:from>
    <xdr:to>
      <xdr:col>23</xdr:col>
      <xdr:colOff>136525</xdr:colOff>
      <xdr:row>30</xdr:row>
      <xdr:rowOff>144526</xdr:rowOff>
    </xdr:to>
    <xdr:sp macro="" textlink="">
      <xdr:nvSpPr>
        <xdr:cNvPr id="84" name="楕円 83"/>
        <xdr:cNvSpPr/>
      </xdr:nvSpPr>
      <xdr:spPr>
        <a:xfrm>
          <a:off x="4711700" y="51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21353</xdr:rowOff>
    </xdr:from>
    <xdr:ext cx="405111" cy="259045"/>
    <xdr:sp macro="" textlink="">
      <xdr:nvSpPr>
        <xdr:cNvPr id="85" name="有形固定資産減価償却率該当値テキスト"/>
        <xdr:cNvSpPr txBox="1"/>
      </xdr:nvSpPr>
      <xdr:spPr>
        <a:xfrm>
          <a:off x="4813300" y="5164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96901</xdr:rowOff>
    </xdr:from>
    <xdr:to>
      <xdr:col>19</xdr:col>
      <xdr:colOff>187325</xdr:colOff>
      <xdr:row>31</xdr:row>
      <xdr:rowOff>27051</xdr:rowOff>
    </xdr:to>
    <xdr:sp macro="" textlink="">
      <xdr:nvSpPr>
        <xdr:cNvPr id="86" name="楕円 85"/>
        <xdr:cNvSpPr/>
      </xdr:nvSpPr>
      <xdr:spPr>
        <a:xfrm>
          <a:off x="4000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93726</xdr:rowOff>
    </xdr:from>
    <xdr:to>
      <xdr:col>23</xdr:col>
      <xdr:colOff>85725</xdr:colOff>
      <xdr:row>30</xdr:row>
      <xdr:rowOff>147701</xdr:rowOff>
    </xdr:to>
    <xdr:cxnSp macro="">
      <xdr:nvCxnSpPr>
        <xdr:cNvPr id="87" name="直線コネクタ 86"/>
        <xdr:cNvCxnSpPr/>
      </xdr:nvCxnSpPr>
      <xdr:spPr>
        <a:xfrm flipV="1">
          <a:off x="4051300" y="5237226"/>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146558</xdr:rowOff>
    </xdr:from>
    <xdr:to>
      <xdr:col>15</xdr:col>
      <xdr:colOff>187325</xdr:colOff>
      <xdr:row>31</xdr:row>
      <xdr:rowOff>76708</xdr:rowOff>
    </xdr:to>
    <xdr:sp macro="" textlink="">
      <xdr:nvSpPr>
        <xdr:cNvPr id="88" name="楕円 87"/>
        <xdr:cNvSpPr/>
      </xdr:nvSpPr>
      <xdr:spPr>
        <a:xfrm>
          <a:off x="3238500" y="52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147701</xdr:rowOff>
    </xdr:from>
    <xdr:to>
      <xdr:col>19</xdr:col>
      <xdr:colOff>136525</xdr:colOff>
      <xdr:row>31</xdr:row>
      <xdr:rowOff>25908</xdr:rowOff>
    </xdr:to>
    <xdr:cxnSp macro="">
      <xdr:nvCxnSpPr>
        <xdr:cNvPr id="89" name="直線コネクタ 88"/>
        <xdr:cNvCxnSpPr/>
      </xdr:nvCxnSpPr>
      <xdr:spPr>
        <a:xfrm flipV="1">
          <a:off x="3289300" y="5291201"/>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90" name="n_1aveValue有形固定資産減価償却率"/>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31513</xdr:rowOff>
    </xdr:from>
    <xdr:ext cx="405111" cy="259045"/>
    <xdr:sp macro="" textlink="">
      <xdr:nvSpPr>
        <xdr:cNvPr id="91" name="n_2aveValue有形固定資産減価償却率"/>
        <xdr:cNvSpPr txBox="1"/>
      </xdr:nvSpPr>
      <xdr:spPr>
        <a:xfrm>
          <a:off x="3086744" y="483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18178</xdr:rowOff>
    </xdr:from>
    <xdr:ext cx="405111" cy="259045"/>
    <xdr:sp macro="" textlink="">
      <xdr:nvSpPr>
        <xdr:cNvPr id="92" name="n_1mainValue有形固定資産減価償却率"/>
        <xdr:cNvSpPr txBox="1"/>
      </xdr:nvSpPr>
      <xdr:spPr>
        <a:xfrm>
          <a:off x="38360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67835</xdr:rowOff>
    </xdr:from>
    <xdr:ext cx="405111" cy="259045"/>
    <xdr:sp macro="" textlink="">
      <xdr:nvSpPr>
        <xdr:cNvPr id="93" name="n_2mainValue有形固定資産減価償却率"/>
        <xdr:cNvSpPr txBox="1"/>
      </xdr:nvSpPr>
      <xdr:spPr>
        <a:xfrm>
          <a:off x="3086744" y="538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類似団体に比較し極端に低い数値となっているが、今後の施設更新によって急激に変化することが予想される状況である。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xdr:cNvSpPr txBox="1"/>
      </xdr:nvSpPr>
      <xdr:spPr>
        <a:xfrm>
          <a:off x="14846300" y="5481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4" name="楕円 133"/>
        <xdr:cNvSpPr/>
      </xdr:nvSpPr>
      <xdr:spPr>
        <a:xfrm>
          <a:off x="14744700" y="58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5" name="債務償還可能年数該当値テキスト"/>
        <xdr:cNvSpPr txBox="1"/>
      </xdr:nvSpPr>
      <xdr:spPr>
        <a:xfrm>
          <a:off x="14846300" y="5808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0" name="楕円 69"/>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1"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2" name="楕円 7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93345</xdr:rowOff>
    </xdr:to>
    <xdr:cxnSp macro="">
      <xdr:nvCxnSpPr>
        <xdr:cNvPr id="73" name="直線コネクタ 72"/>
        <xdr:cNvCxnSpPr/>
      </xdr:nvCxnSpPr>
      <xdr:spPr>
        <a:xfrm flipV="1">
          <a:off x="3797300" y="65684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4" name="楕円 73"/>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144780</xdr:rowOff>
    </xdr:to>
    <xdr:cxnSp macro="">
      <xdr:nvCxnSpPr>
        <xdr:cNvPr id="75" name="直線コネクタ 74"/>
        <xdr:cNvCxnSpPr/>
      </xdr:nvCxnSpPr>
      <xdr:spPr>
        <a:xfrm flipV="1">
          <a:off x="2908300" y="6608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7"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78"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79"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121245</xdr:rowOff>
    </xdr:from>
    <xdr:to>
      <xdr:col>46</xdr:col>
      <xdr:colOff>38100</xdr:colOff>
      <xdr:row>40</xdr:row>
      <xdr:rowOff>51395</xdr:rowOff>
    </xdr:to>
    <xdr:sp macro="" textlink="">
      <xdr:nvSpPr>
        <xdr:cNvPr id="111" name="フローチャート: 判断 110"/>
        <xdr:cNvSpPr/>
      </xdr:nvSpPr>
      <xdr:spPr>
        <a:xfrm>
          <a:off x="8699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63203</xdr:rowOff>
    </xdr:from>
    <xdr:to>
      <xdr:col>55</xdr:col>
      <xdr:colOff>50800</xdr:colOff>
      <xdr:row>37</xdr:row>
      <xdr:rowOff>164802</xdr:rowOff>
    </xdr:to>
    <xdr:sp macro="" textlink="">
      <xdr:nvSpPr>
        <xdr:cNvPr id="117" name="楕円 116"/>
        <xdr:cNvSpPr/>
      </xdr:nvSpPr>
      <xdr:spPr>
        <a:xfrm>
          <a:off x="10426700" y="640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86080</xdr:rowOff>
    </xdr:from>
    <xdr:ext cx="599010" cy="259045"/>
    <xdr:sp macro="" textlink="">
      <xdr:nvSpPr>
        <xdr:cNvPr id="118" name="【道路】&#10;一人当たり延長該当値テキスト"/>
        <xdr:cNvSpPr txBox="1"/>
      </xdr:nvSpPr>
      <xdr:spPr>
        <a:xfrm>
          <a:off x="10515600" y="625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61351</xdr:rowOff>
    </xdr:from>
    <xdr:to>
      <xdr:col>50</xdr:col>
      <xdr:colOff>165100</xdr:colOff>
      <xdr:row>37</xdr:row>
      <xdr:rowOff>162951</xdr:rowOff>
    </xdr:to>
    <xdr:sp macro="" textlink="">
      <xdr:nvSpPr>
        <xdr:cNvPr id="119" name="楕円 118"/>
        <xdr:cNvSpPr/>
      </xdr:nvSpPr>
      <xdr:spPr>
        <a:xfrm>
          <a:off x="9588500" y="6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112151</xdr:rowOff>
    </xdr:from>
    <xdr:to>
      <xdr:col>55</xdr:col>
      <xdr:colOff>0</xdr:colOff>
      <xdr:row>37</xdr:row>
      <xdr:rowOff>114003</xdr:rowOff>
    </xdr:to>
    <xdr:cxnSp macro="">
      <xdr:nvCxnSpPr>
        <xdr:cNvPr id="120" name="直線コネクタ 119"/>
        <xdr:cNvCxnSpPr/>
      </xdr:nvCxnSpPr>
      <xdr:spPr>
        <a:xfrm>
          <a:off x="9639300" y="6455801"/>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171445</xdr:rowOff>
    </xdr:from>
    <xdr:to>
      <xdr:col>46</xdr:col>
      <xdr:colOff>38100</xdr:colOff>
      <xdr:row>37</xdr:row>
      <xdr:rowOff>101595</xdr:rowOff>
    </xdr:to>
    <xdr:sp macro="" textlink="">
      <xdr:nvSpPr>
        <xdr:cNvPr id="121" name="楕円 120"/>
        <xdr:cNvSpPr/>
      </xdr:nvSpPr>
      <xdr:spPr>
        <a:xfrm>
          <a:off x="8699500" y="63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50795</xdr:rowOff>
    </xdr:from>
    <xdr:to>
      <xdr:col>50</xdr:col>
      <xdr:colOff>114300</xdr:colOff>
      <xdr:row>37</xdr:row>
      <xdr:rowOff>112151</xdr:rowOff>
    </xdr:to>
    <xdr:cxnSp macro="">
      <xdr:nvCxnSpPr>
        <xdr:cNvPr id="122" name="直線コネクタ 121"/>
        <xdr:cNvCxnSpPr/>
      </xdr:nvCxnSpPr>
      <xdr:spPr>
        <a:xfrm>
          <a:off x="8750300" y="6394445"/>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42522</xdr:rowOff>
    </xdr:from>
    <xdr:ext cx="534377" cy="259045"/>
    <xdr:sp macro="" textlink="">
      <xdr:nvSpPr>
        <xdr:cNvPr id="124" name="n_2aveValue【道路】&#10;一人当たり延長"/>
        <xdr:cNvSpPr txBox="1"/>
      </xdr:nvSpPr>
      <xdr:spPr>
        <a:xfrm>
          <a:off x="8483111"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8028</xdr:rowOff>
    </xdr:from>
    <xdr:ext cx="599010" cy="259045"/>
    <xdr:sp macro="" textlink="">
      <xdr:nvSpPr>
        <xdr:cNvPr id="125" name="n_1mainValue【道路】&#10;一人当たり延長"/>
        <xdr:cNvSpPr txBox="1"/>
      </xdr:nvSpPr>
      <xdr:spPr>
        <a:xfrm>
          <a:off x="9327094" y="61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118122</xdr:rowOff>
    </xdr:from>
    <xdr:ext cx="599010" cy="259045"/>
    <xdr:sp macro="" textlink="">
      <xdr:nvSpPr>
        <xdr:cNvPr id="126" name="n_2mainValue【道路】&#10;一人当たり延長"/>
        <xdr:cNvSpPr txBox="1"/>
      </xdr:nvSpPr>
      <xdr:spPr>
        <a:xfrm>
          <a:off x="8450794" y="61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58928</xdr:rowOff>
    </xdr:from>
    <xdr:to>
      <xdr:col>15</xdr:col>
      <xdr:colOff>101600</xdr:colOff>
      <xdr:row>59</xdr:row>
      <xdr:rowOff>160528</xdr:rowOff>
    </xdr:to>
    <xdr:sp macro="" textlink="">
      <xdr:nvSpPr>
        <xdr:cNvPr id="157" name="フローチャート: 判断 156"/>
        <xdr:cNvSpPr/>
      </xdr:nvSpPr>
      <xdr:spPr>
        <a:xfrm>
          <a:off x="2857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143510</xdr:rowOff>
    </xdr:from>
    <xdr:to>
      <xdr:col>15</xdr:col>
      <xdr:colOff>101600</xdr:colOff>
      <xdr:row>61</xdr:row>
      <xdr:rowOff>73660</xdr:rowOff>
    </xdr:to>
    <xdr:sp macro="" textlink="">
      <xdr:nvSpPr>
        <xdr:cNvPr id="163" name="楕円 162"/>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163339</xdr:rowOff>
    </xdr:from>
    <xdr:ext cx="405111" cy="259045"/>
    <xdr:sp macro="" textlink="">
      <xdr:nvSpPr>
        <xdr:cNvPr id="164"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5605</xdr:rowOff>
    </xdr:from>
    <xdr:ext cx="405111" cy="259045"/>
    <xdr:sp macro="" textlink="">
      <xdr:nvSpPr>
        <xdr:cNvPr id="165" name="n_2aveValue【橋りょう・トンネル】&#10;有形固定資産減価償却率"/>
        <xdr:cNvSpPr txBox="1"/>
      </xdr:nvSpPr>
      <xdr:spPr>
        <a:xfrm>
          <a:off x="27057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66" name="n_2mainValue【橋りょう・トンネ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0" name="テキスト ボックス 17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8" name="テキスト ボックス 18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0" name="直線コネクタ 189"/>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1"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2" name="直線コネクタ 191"/>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3"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4" name="直線コネクタ 193"/>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5"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6" name="フローチャート: 判断 195"/>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7" name="フローチャート: 判断 196"/>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8" name="フローチャート: 判断 197"/>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22825</xdr:rowOff>
    </xdr:from>
    <xdr:to>
      <xdr:col>46</xdr:col>
      <xdr:colOff>38100</xdr:colOff>
      <xdr:row>64</xdr:row>
      <xdr:rowOff>124425</xdr:rowOff>
    </xdr:to>
    <xdr:sp macro="" textlink="">
      <xdr:nvSpPr>
        <xdr:cNvPr id="204" name="楕円 203"/>
        <xdr:cNvSpPr/>
      </xdr:nvSpPr>
      <xdr:spPr>
        <a:xfrm>
          <a:off x="8699500" y="109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95302</xdr:rowOff>
    </xdr:from>
    <xdr:ext cx="690189" cy="259045"/>
    <xdr:sp macro="" textlink="">
      <xdr:nvSpPr>
        <xdr:cNvPr id="205"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6"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115552</xdr:rowOff>
    </xdr:from>
    <xdr:ext cx="534377" cy="259045"/>
    <xdr:sp macro="" textlink="">
      <xdr:nvSpPr>
        <xdr:cNvPr id="207" name="n_2mainValue【橋りょう・トンネル】&#10;一人当たり有形固定資産（償却資産）額"/>
        <xdr:cNvSpPr txBox="1"/>
      </xdr:nvSpPr>
      <xdr:spPr>
        <a:xfrm>
          <a:off x="8483111" y="1108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37"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0" name="フローチャート: 判断 239"/>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6" name="楕円 245"/>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47" name="【公営住宅】&#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48" name="楕円 247"/>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83820</xdr:rowOff>
    </xdr:to>
    <xdr:cxnSp macro="">
      <xdr:nvCxnSpPr>
        <xdr:cNvPr id="249" name="直線コネクタ 248"/>
        <xdr:cNvCxnSpPr/>
      </xdr:nvCxnSpPr>
      <xdr:spPr>
        <a:xfrm>
          <a:off x="3797300" y="14131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250" name="楕円 249"/>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83</xdr:row>
      <xdr:rowOff>7620</xdr:rowOff>
    </xdr:to>
    <xdr:cxnSp macro="">
      <xdr:nvCxnSpPr>
        <xdr:cNvPr id="251" name="直線コネクタ 250"/>
        <xdr:cNvCxnSpPr/>
      </xdr:nvCxnSpPr>
      <xdr:spPr>
        <a:xfrm flipV="1">
          <a:off x="2908300" y="141312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52"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3"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54" name="n_1main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55" name="n_2main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5" name="テキスト ボックス 27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9" name="直線コネクタ 278"/>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80"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81" name="直線コネクタ 280"/>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82"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3" name="直線コネクタ 282"/>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4"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5" name="フローチャート: 判断 284"/>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6" name="フローチャート: 判断 285"/>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7" name="フローチャート: 判断 286"/>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26036</xdr:rowOff>
    </xdr:from>
    <xdr:to>
      <xdr:col>55</xdr:col>
      <xdr:colOff>50800</xdr:colOff>
      <xdr:row>83</xdr:row>
      <xdr:rowOff>127636</xdr:rowOff>
    </xdr:to>
    <xdr:sp macro="" textlink="">
      <xdr:nvSpPr>
        <xdr:cNvPr id="293" name="楕円 292"/>
        <xdr:cNvSpPr/>
      </xdr:nvSpPr>
      <xdr:spPr>
        <a:xfrm>
          <a:off x="10426700" y="142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48913</xdr:rowOff>
    </xdr:from>
    <xdr:ext cx="469744" cy="259045"/>
    <xdr:sp macro="" textlink="">
      <xdr:nvSpPr>
        <xdr:cNvPr id="294" name="【公営住宅】&#10;一人当たり面積該当値テキスト"/>
        <xdr:cNvSpPr txBox="1"/>
      </xdr:nvSpPr>
      <xdr:spPr>
        <a:xfrm>
          <a:off x="10515600" y="141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42163</xdr:rowOff>
    </xdr:from>
    <xdr:to>
      <xdr:col>50</xdr:col>
      <xdr:colOff>165100</xdr:colOff>
      <xdr:row>83</xdr:row>
      <xdr:rowOff>143763</xdr:rowOff>
    </xdr:to>
    <xdr:sp macro="" textlink="">
      <xdr:nvSpPr>
        <xdr:cNvPr id="295" name="楕円 294"/>
        <xdr:cNvSpPr/>
      </xdr:nvSpPr>
      <xdr:spPr>
        <a:xfrm>
          <a:off x="9588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76836</xdr:rowOff>
    </xdr:from>
    <xdr:to>
      <xdr:col>55</xdr:col>
      <xdr:colOff>0</xdr:colOff>
      <xdr:row>83</xdr:row>
      <xdr:rowOff>92963</xdr:rowOff>
    </xdr:to>
    <xdr:cxnSp macro="">
      <xdr:nvCxnSpPr>
        <xdr:cNvPr id="296" name="直線コネクタ 295"/>
        <xdr:cNvCxnSpPr/>
      </xdr:nvCxnSpPr>
      <xdr:spPr>
        <a:xfrm flipV="1">
          <a:off x="9639300" y="14307186"/>
          <a:ext cx="838200" cy="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100203</xdr:rowOff>
    </xdr:from>
    <xdr:to>
      <xdr:col>46</xdr:col>
      <xdr:colOff>38100</xdr:colOff>
      <xdr:row>84</xdr:row>
      <xdr:rowOff>30353</xdr:rowOff>
    </xdr:to>
    <xdr:sp macro="" textlink="">
      <xdr:nvSpPr>
        <xdr:cNvPr id="297" name="楕円 296"/>
        <xdr:cNvSpPr/>
      </xdr:nvSpPr>
      <xdr:spPr>
        <a:xfrm>
          <a:off x="8699500" y="143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92963</xdr:rowOff>
    </xdr:from>
    <xdr:to>
      <xdr:col>50</xdr:col>
      <xdr:colOff>114300</xdr:colOff>
      <xdr:row>83</xdr:row>
      <xdr:rowOff>151003</xdr:rowOff>
    </xdr:to>
    <xdr:cxnSp macro="">
      <xdr:nvCxnSpPr>
        <xdr:cNvPr id="298" name="直線コネクタ 297"/>
        <xdr:cNvCxnSpPr/>
      </xdr:nvCxnSpPr>
      <xdr:spPr>
        <a:xfrm flipV="1">
          <a:off x="8750300" y="14323313"/>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299" name="n_1aveValue【公営住宅】&#10;一人当たり面積"/>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00" name="n_2aveValue【公営住宅】&#10;一人当たり面積"/>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160290</xdr:rowOff>
    </xdr:from>
    <xdr:ext cx="469744" cy="259045"/>
    <xdr:sp macro="" textlink="">
      <xdr:nvSpPr>
        <xdr:cNvPr id="301" name="n_1mainValue【公営住宅】&#10;一人当たり面積"/>
        <xdr:cNvSpPr txBox="1"/>
      </xdr:nvSpPr>
      <xdr:spPr>
        <a:xfrm>
          <a:off x="93917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46880</xdr:rowOff>
    </xdr:from>
    <xdr:ext cx="469744" cy="259045"/>
    <xdr:sp macro="" textlink="">
      <xdr:nvSpPr>
        <xdr:cNvPr id="302" name="n_2mainValue【公営住宅】&#10;一人当たり面積"/>
        <xdr:cNvSpPr txBox="1"/>
      </xdr:nvSpPr>
      <xdr:spPr>
        <a:xfrm>
          <a:off x="8515427" y="141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3" name="テキスト ボックス 31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4" name="直線コネクタ 31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5" name="テキスト ボックス 31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6" name="直線コネクタ 31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7" name="テキスト ボックス 31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8" name="直線コネクタ 31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9" name="テキスト ボックス 31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0" name="直線コネクタ 31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1" name="テキスト ボックス 32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5335</xdr:rowOff>
    </xdr:from>
    <xdr:to>
      <xdr:col>24</xdr:col>
      <xdr:colOff>62865</xdr:colOff>
      <xdr:row>107</xdr:row>
      <xdr:rowOff>73913</xdr:rowOff>
    </xdr:to>
    <xdr:cxnSp macro="">
      <xdr:nvCxnSpPr>
        <xdr:cNvPr id="325" name="直線コネクタ 324"/>
        <xdr:cNvCxnSpPr/>
      </xdr:nvCxnSpPr>
      <xdr:spPr>
        <a:xfrm flipV="1">
          <a:off x="4634865" y="17150335"/>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77740</xdr:rowOff>
    </xdr:from>
    <xdr:ext cx="405111" cy="259045"/>
    <xdr:sp macro="" textlink="">
      <xdr:nvSpPr>
        <xdr:cNvPr id="326" name="【港湾・漁港】&#10;有形固定資産減価償却率最小値テキスト"/>
        <xdr:cNvSpPr txBox="1"/>
      </xdr:nvSpPr>
      <xdr:spPr>
        <a:xfrm>
          <a:off x="4673600" y="184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73913</xdr:rowOff>
    </xdr:from>
    <xdr:to>
      <xdr:col>24</xdr:col>
      <xdr:colOff>152400</xdr:colOff>
      <xdr:row>107</xdr:row>
      <xdr:rowOff>73913</xdr:rowOff>
    </xdr:to>
    <xdr:cxnSp macro="">
      <xdr:nvCxnSpPr>
        <xdr:cNvPr id="327" name="直線コネクタ 326"/>
        <xdr:cNvCxnSpPr/>
      </xdr:nvCxnSpPr>
      <xdr:spPr>
        <a:xfrm>
          <a:off x="4546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123462</xdr:rowOff>
    </xdr:from>
    <xdr:ext cx="405111" cy="259045"/>
    <xdr:sp macro="" textlink="">
      <xdr:nvSpPr>
        <xdr:cNvPr id="328" name="【港湾・漁港】&#10;有形固定資産減価償却率最大値テキスト"/>
        <xdr:cNvSpPr txBox="1"/>
      </xdr:nvSpPr>
      <xdr:spPr>
        <a:xfrm>
          <a:off x="4673600" y="1692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5335</xdr:rowOff>
    </xdr:from>
    <xdr:to>
      <xdr:col>24</xdr:col>
      <xdr:colOff>152400</xdr:colOff>
      <xdr:row>100</xdr:row>
      <xdr:rowOff>5335</xdr:rowOff>
    </xdr:to>
    <xdr:cxnSp macro="">
      <xdr:nvCxnSpPr>
        <xdr:cNvPr id="329" name="直線コネクタ 328"/>
        <xdr:cNvCxnSpPr/>
      </xdr:nvCxnSpPr>
      <xdr:spPr>
        <a:xfrm>
          <a:off x="4546600" y="171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112285</xdr:rowOff>
    </xdr:from>
    <xdr:ext cx="405111" cy="259045"/>
    <xdr:sp macro="" textlink="">
      <xdr:nvSpPr>
        <xdr:cNvPr id="330" name="【港湾・漁港】&#10;有形固定資産減価償却率平均値テキスト"/>
        <xdr:cNvSpPr txBox="1"/>
      </xdr:nvSpPr>
      <xdr:spPr>
        <a:xfrm>
          <a:off x="4673600" y="1760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89408</xdr:rowOff>
    </xdr:from>
    <xdr:to>
      <xdr:col>24</xdr:col>
      <xdr:colOff>114300</xdr:colOff>
      <xdr:row>104</xdr:row>
      <xdr:rowOff>19558</xdr:rowOff>
    </xdr:to>
    <xdr:sp macro="" textlink="">
      <xdr:nvSpPr>
        <xdr:cNvPr id="331" name="フローチャート: 判断 330"/>
        <xdr:cNvSpPr/>
      </xdr:nvSpPr>
      <xdr:spPr>
        <a:xfrm>
          <a:off x="45847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121413</xdr:rowOff>
    </xdr:from>
    <xdr:to>
      <xdr:col>20</xdr:col>
      <xdr:colOff>38100</xdr:colOff>
      <xdr:row>104</xdr:row>
      <xdr:rowOff>51563</xdr:rowOff>
    </xdr:to>
    <xdr:sp macro="" textlink="">
      <xdr:nvSpPr>
        <xdr:cNvPr id="332" name="フローチャート: 判断 331"/>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130556</xdr:rowOff>
    </xdr:from>
    <xdr:to>
      <xdr:col>15</xdr:col>
      <xdr:colOff>101600</xdr:colOff>
      <xdr:row>103</xdr:row>
      <xdr:rowOff>60706</xdr:rowOff>
    </xdr:to>
    <xdr:sp macro="" textlink="">
      <xdr:nvSpPr>
        <xdr:cNvPr id="333" name="フローチャート: 判断 332"/>
        <xdr:cNvSpPr/>
      </xdr:nvSpPr>
      <xdr:spPr>
        <a:xfrm>
          <a:off x="2857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23113</xdr:rowOff>
    </xdr:from>
    <xdr:to>
      <xdr:col>24</xdr:col>
      <xdr:colOff>114300</xdr:colOff>
      <xdr:row>107</xdr:row>
      <xdr:rowOff>124713</xdr:rowOff>
    </xdr:to>
    <xdr:sp macro="" textlink="">
      <xdr:nvSpPr>
        <xdr:cNvPr id="339" name="楕円 338"/>
        <xdr:cNvSpPr/>
      </xdr:nvSpPr>
      <xdr:spPr>
        <a:xfrm>
          <a:off x="4584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109490</xdr:rowOff>
    </xdr:from>
    <xdr:ext cx="405111" cy="259045"/>
    <xdr:sp macro="" textlink="">
      <xdr:nvSpPr>
        <xdr:cNvPr id="340" name="【港湾・漁港】&#10;有形固定資産減価償却率該当値テキスト"/>
        <xdr:cNvSpPr txBox="1"/>
      </xdr:nvSpPr>
      <xdr:spPr>
        <a:xfrm>
          <a:off x="4673600" y="1828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77978</xdr:rowOff>
    </xdr:from>
    <xdr:to>
      <xdr:col>20</xdr:col>
      <xdr:colOff>38100</xdr:colOff>
      <xdr:row>108</xdr:row>
      <xdr:rowOff>8128</xdr:rowOff>
    </xdr:to>
    <xdr:sp macro="" textlink="">
      <xdr:nvSpPr>
        <xdr:cNvPr id="341" name="楕円 340"/>
        <xdr:cNvSpPr/>
      </xdr:nvSpPr>
      <xdr:spPr>
        <a:xfrm>
          <a:off x="3746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73913</xdr:rowOff>
    </xdr:from>
    <xdr:to>
      <xdr:col>24</xdr:col>
      <xdr:colOff>63500</xdr:colOff>
      <xdr:row>107</xdr:row>
      <xdr:rowOff>128778</xdr:rowOff>
    </xdr:to>
    <xdr:cxnSp macro="">
      <xdr:nvCxnSpPr>
        <xdr:cNvPr id="342" name="直線コネクタ 341"/>
        <xdr:cNvCxnSpPr/>
      </xdr:nvCxnSpPr>
      <xdr:spPr>
        <a:xfrm flipV="1">
          <a:off x="3797300" y="184190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98552</xdr:rowOff>
    </xdr:from>
    <xdr:to>
      <xdr:col>15</xdr:col>
      <xdr:colOff>101600</xdr:colOff>
      <xdr:row>109</xdr:row>
      <xdr:rowOff>28702</xdr:rowOff>
    </xdr:to>
    <xdr:sp macro="" textlink="">
      <xdr:nvSpPr>
        <xdr:cNvPr id="343" name="楕円 342"/>
        <xdr:cNvSpPr/>
      </xdr:nvSpPr>
      <xdr:spPr>
        <a:xfrm>
          <a:off x="2857500" y="186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128778</xdr:rowOff>
    </xdr:from>
    <xdr:to>
      <xdr:col>19</xdr:col>
      <xdr:colOff>177800</xdr:colOff>
      <xdr:row>108</xdr:row>
      <xdr:rowOff>149352</xdr:rowOff>
    </xdr:to>
    <xdr:cxnSp macro="">
      <xdr:nvCxnSpPr>
        <xdr:cNvPr id="344" name="直線コネクタ 343"/>
        <xdr:cNvCxnSpPr/>
      </xdr:nvCxnSpPr>
      <xdr:spPr>
        <a:xfrm flipV="1">
          <a:off x="2908300" y="184739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68090</xdr:rowOff>
    </xdr:from>
    <xdr:ext cx="405111" cy="259045"/>
    <xdr:sp macro="" textlink="">
      <xdr:nvSpPr>
        <xdr:cNvPr id="345" name="n_1aveValue【港湾・漁港】&#10;有形固定資産減価償却率"/>
        <xdr:cNvSpPr txBox="1"/>
      </xdr:nvSpPr>
      <xdr:spPr>
        <a:xfrm>
          <a:off x="35820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77233</xdr:rowOff>
    </xdr:from>
    <xdr:ext cx="405111" cy="259045"/>
    <xdr:sp macro="" textlink="">
      <xdr:nvSpPr>
        <xdr:cNvPr id="346" name="n_2aveValue【港湾・漁港】&#10;有形固定資産減価償却率"/>
        <xdr:cNvSpPr txBox="1"/>
      </xdr:nvSpPr>
      <xdr:spPr>
        <a:xfrm>
          <a:off x="2705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170705</xdr:rowOff>
    </xdr:from>
    <xdr:ext cx="405111" cy="259045"/>
    <xdr:sp macro="" textlink="">
      <xdr:nvSpPr>
        <xdr:cNvPr id="347" name="n_1mainValue【港湾・漁港】&#10;有形固定資産減価償却率"/>
        <xdr:cNvSpPr txBox="1"/>
      </xdr:nvSpPr>
      <xdr:spPr>
        <a:xfrm>
          <a:off x="35820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19829</xdr:rowOff>
    </xdr:from>
    <xdr:ext cx="405111" cy="259045"/>
    <xdr:sp macro="" textlink="">
      <xdr:nvSpPr>
        <xdr:cNvPr id="348" name="n_2mainValue【港湾・漁港】&#10;有形固定資産減価償却率"/>
        <xdr:cNvSpPr txBox="1"/>
      </xdr:nvSpPr>
      <xdr:spPr>
        <a:xfrm>
          <a:off x="2705744" y="1870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0" name="テキスト ボックス 35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62" name="テキスト ボックス 361"/>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4" name="テキスト ボックス 36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6" name="テキスト ボックス 365"/>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8" name="テキスト ボックス 36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0" name="テキスト ボックス 36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72" name="直線コネクタ 371"/>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73" name="【港湾・漁港】&#10;一人当たり有形固定資産（償却資産）額最小値テキスト"/>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74" name="直線コネクタ 373"/>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75" name="【港湾・漁港】&#10;一人当たり有形固定資産（償却資産）額最大値テキスト"/>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76" name="直線コネクタ 375"/>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138428</xdr:rowOff>
    </xdr:from>
    <xdr:ext cx="599010" cy="259045"/>
    <xdr:sp macro="" textlink="">
      <xdr:nvSpPr>
        <xdr:cNvPr id="377" name="【港湾・漁港】&#10;一人当たり有形固定資産（償却資産）額平均値テキスト"/>
        <xdr:cNvSpPr txBox="1"/>
      </xdr:nvSpPr>
      <xdr:spPr>
        <a:xfrm>
          <a:off x="10515600" y="18140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78" name="フローチャート: 判断 377"/>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79" name="フローチャート: 判断 378"/>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83976</xdr:rowOff>
    </xdr:from>
    <xdr:to>
      <xdr:col>46</xdr:col>
      <xdr:colOff>38100</xdr:colOff>
      <xdr:row>104</xdr:row>
      <xdr:rowOff>14126</xdr:rowOff>
    </xdr:to>
    <xdr:sp macro="" textlink="">
      <xdr:nvSpPr>
        <xdr:cNvPr id="380" name="フローチャート: 判断 379"/>
        <xdr:cNvSpPr/>
      </xdr:nvSpPr>
      <xdr:spPr>
        <a:xfrm>
          <a:off x="8699500" y="1774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85858</xdr:rowOff>
    </xdr:from>
    <xdr:to>
      <xdr:col>55</xdr:col>
      <xdr:colOff>50800</xdr:colOff>
      <xdr:row>109</xdr:row>
      <xdr:rowOff>16008</xdr:rowOff>
    </xdr:to>
    <xdr:sp macro="" textlink="">
      <xdr:nvSpPr>
        <xdr:cNvPr id="386" name="楕円 385"/>
        <xdr:cNvSpPr/>
      </xdr:nvSpPr>
      <xdr:spPr>
        <a:xfrm>
          <a:off x="10426700" y="186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785</xdr:rowOff>
    </xdr:from>
    <xdr:ext cx="534377" cy="259045"/>
    <xdr:sp macro="" textlink="">
      <xdr:nvSpPr>
        <xdr:cNvPr id="387" name="【港湾・漁港】&#10;一人当たり有形固定資産（償却資産）額該当値テキスト"/>
        <xdr:cNvSpPr txBox="1"/>
      </xdr:nvSpPr>
      <xdr:spPr>
        <a:xfrm>
          <a:off x="10515600" y="185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85812</xdr:rowOff>
    </xdr:from>
    <xdr:to>
      <xdr:col>50</xdr:col>
      <xdr:colOff>165100</xdr:colOff>
      <xdr:row>109</xdr:row>
      <xdr:rowOff>15962</xdr:rowOff>
    </xdr:to>
    <xdr:sp macro="" textlink="">
      <xdr:nvSpPr>
        <xdr:cNvPr id="388" name="楕円 387"/>
        <xdr:cNvSpPr/>
      </xdr:nvSpPr>
      <xdr:spPr>
        <a:xfrm>
          <a:off x="9588500" y="186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136612</xdr:rowOff>
    </xdr:from>
    <xdr:to>
      <xdr:col>55</xdr:col>
      <xdr:colOff>0</xdr:colOff>
      <xdr:row>108</xdr:row>
      <xdr:rowOff>136658</xdr:rowOff>
    </xdr:to>
    <xdr:cxnSp macro="">
      <xdr:nvCxnSpPr>
        <xdr:cNvPr id="389" name="直線コネクタ 388"/>
        <xdr:cNvCxnSpPr/>
      </xdr:nvCxnSpPr>
      <xdr:spPr>
        <a:xfrm>
          <a:off x="9639300" y="1865321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85858</xdr:rowOff>
    </xdr:from>
    <xdr:to>
      <xdr:col>46</xdr:col>
      <xdr:colOff>38100</xdr:colOff>
      <xdr:row>109</xdr:row>
      <xdr:rowOff>16008</xdr:rowOff>
    </xdr:to>
    <xdr:sp macro="" textlink="">
      <xdr:nvSpPr>
        <xdr:cNvPr id="390" name="楕円 389"/>
        <xdr:cNvSpPr/>
      </xdr:nvSpPr>
      <xdr:spPr>
        <a:xfrm>
          <a:off x="8699500" y="186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136612</xdr:rowOff>
    </xdr:from>
    <xdr:to>
      <xdr:col>50</xdr:col>
      <xdr:colOff>114300</xdr:colOff>
      <xdr:row>108</xdr:row>
      <xdr:rowOff>136658</xdr:rowOff>
    </xdr:to>
    <xdr:cxnSp macro="">
      <xdr:nvCxnSpPr>
        <xdr:cNvPr id="391" name="直線コネクタ 390"/>
        <xdr:cNvCxnSpPr/>
      </xdr:nvCxnSpPr>
      <xdr:spPr>
        <a:xfrm flipV="1">
          <a:off x="8750300" y="186532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162453</xdr:rowOff>
    </xdr:from>
    <xdr:ext cx="599010" cy="259045"/>
    <xdr:sp macro="" textlink="">
      <xdr:nvSpPr>
        <xdr:cNvPr id="392" name="n_1aveValue【港湾・漁港】&#10;一人当たり有形固定資産（償却資産）額"/>
        <xdr:cNvSpPr txBox="1"/>
      </xdr:nvSpPr>
      <xdr:spPr>
        <a:xfrm>
          <a:off x="93270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30653</xdr:rowOff>
    </xdr:from>
    <xdr:ext cx="690189" cy="259045"/>
    <xdr:sp macro="" textlink="">
      <xdr:nvSpPr>
        <xdr:cNvPr id="393" name="n_2aveValue【港湾・漁港】&#10;一人当たり有形固定資産（償却資産）額"/>
        <xdr:cNvSpPr txBox="1"/>
      </xdr:nvSpPr>
      <xdr:spPr>
        <a:xfrm>
          <a:off x="8405205" y="17518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7089</xdr:rowOff>
    </xdr:from>
    <xdr:ext cx="534377" cy="259045"/>
    <xdr:sp macro="" textlink="">
      <xdr:nvSpPr>
        <xdr:cNvPr id="394" name="n_1mainValue【港湾・漁港】&#10;一人当たり有形固定資産（償却資産）額"/>
        <xdr:cNvSpPr txBox="1"/>
      </xdr:nvSpPr>
      <xdr:spPr>
        <a:xfrm>
          <a:off x="9359411" y="186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7135</xdr:rowOff>
    </xdr:from>
    <xdr:ext cx="534377" cy="259045"/>
    <xdr:sp macro="" textlink="">
      <xdr:nvSpPr>
        <xdr:cNvPr id="395" name="n_2mainValue【港湾・漁港】&#10;一人当たり有形固定資産（償却資産）額"/>
        <xdr:cNvSpPr txBox="1"/>
      </xdr:nvSpPr>
      <xdr:spPr>
        <a:xfrm>
          <a:off x="8483111" y="186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7" name="テキスト ボックス 4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7" name="テキスト ボックス 4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21" name="直線コネクタ 420"/>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22"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23" name="直線コネクタ 422"/>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5" name="直線コネクタ 4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426"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27" name="フローチャート: 判断 426"/>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28" name="フローチャート: 判断 427"/>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29" name="フローチャート: 判断 428"/>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435" name="楕円 434"/>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167112</xdr:rowOff>
    </xdr:from>
    <xdr:ext cx="405111" cy="259045"/>
    <xdr:sp macro="" textlink="">
      <xdr:nvSpPr>
        <xdr:cNvPr id="436" name="【認定こども園・幼稚園・保育所】&#10;有形固定資産減価償却率該当値テキスト"/>
        <xdr:cNvSpPr txBox="1"/>
      </xdr:nvSpPr>
      <xdr:spPr>
        <a:xfrm>
          <a:off x="16357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37" name="楕円 436"/>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68035</xdr:rowOff>
    </xdr:from>
    <xdr:to>
      <xdr:col>85</xdr:col>
      <xdr:colOff>127000</xdr:colOff>
      <xdr:row>38</xdr:row>
      <xdr:rowOff>107224</xdr:rowOff>
    </xdr:to>
    <xdr:cxnSp macro="">
      <xdr:nvCxnSpPr>
        <xdr:cNvPr id="438" name="直線コネクタ 437"/>
        <xdr:cNvCxnSpPr/>
      </xdr:nvCxnSpPr>
      <xdr:spPr>
        <a:xfrm flipV="1">
          <a:off x="15481300" y="658313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39" name="楕円 438"/>
        <xdr:cNvSpPr/>
      </xdr:nvSpPr>
      <xdr:spPr>
        <a:xfrm>
          <a:off x="1454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39</xdr:row>
      <xdr:rowOff>25581</xdr:rowOff>
    </xdr:to>
    <xdr:cxnSp macro="">
      <xdr:nvCxnSpPr>
        <xdr:cNvPr id="440" name="直線コネクタ 439"/>
        <xdr:cNvCxnSpPr/>
      </xdr:nvCxnSpPr>
      <xdr:spPr>
        <a:xfrm flipV="1">
          <a:off x="14592300" y="662232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441"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42"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43" name="n_1mainValue【認定こども園・幼稚園・保育所】&#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444" name="n_2mainValue【認定こども園・幼稚園・保育所】&#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70" name="直線コネクタ 469"/>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71"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72" name="直線コネクタ 471"/>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3"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74" name="直線コネクタ 473"/>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75"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76" name="フローチャート: 判断 475"/>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77" name="フローチャート: 判断 476"/>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82550</xdr:rowOff>
    </xdr:from>
    <xdr:to>
      <xdr:col>107</xdr:col>
      <xdr:colOff>101600</xdr:colOff>
      <xdr:row>38</xdr:row>
      <xdr:rowOff>12700</xdr:rowOff>
    </xdr:to>
    <xdr:sp macro="" textlink="">
      <xdr:nvSpPr>
        <xdr:cNvPr id="478" name="フローチャート: 判断 477"/>
        <xdr:cNvSpPr/>
      </xdr:nvSpPr>
      <xdr:spPr>
        <a:xfrm>
          <a:off x="2038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64589</xdr:rowOff>
    </xdr:from>
    <xdr:to>
      <xdr:col>116</xdr:col>
      <xdr:colOff>114300</xdr:colOff>
      <xdr:row>35</xdr:row>
      <xdr:rowOff>166189</xdr:rowOff>
    </xdr:to>
    <xdr:sp macro="" textlink="">
      <xdr:nvSpPr>
        <xdr:cNvPr id="484" name="楕円 483"/>
        <xdr:cNvSpPr/>
      </xdr:nvSpPr>
      <xdr:spPr>
        <a:xfrm>
          <a:off x="221107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87466</xdr:rowOff>
    </xdr:from>
    <xdr:ext cx="469744" cy="259045"/>
    <xdr:sp macro="" textlink="">
      <xdr:nvSpPr>
        <xdr:cNvPr id="485" name="【認定こども園・幼稚園・保育所】&#10;一人当たり面積該当値テキスト"/>
        <xdr:cNvSpPr txBox="1"/>
      </xdr:nvSpPr>
      <xdr:spPr>
        <a:xfrm>
          <a:off x="22199600" y="591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486" name="楕円 485"/>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110490</xdr:rowOff>
    </xdr:from>
    <xdr:to>
      <xdr:col>116</xdr:col>
      <xdr:colOff>63500</xdr:colOff>
      <xdr:row>35</xdr:row>
      <xdr:rowOff>115389</xdr:rowOff>
    </xdr:to>
    <xdr:cxnSp macro="">
      <xdr:nvCxnSpPr>
        <xdr:cNvPr id="487" name="直線コネクタ 486"/>
        <xdr:cNvCxnSpPr/>
      </xdr:nvCxnSpPr>
      <xdr:spPr>
        <a:xfrm>
          <a:off x="21323300" y="611124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61323</xdr:rowOff>
    </xdr:from>
    <xdr:to>
      <xdr:col>107</xdr:col>
      <xdr:colOff>101600</xdr:colOff>
      <xdr:row>34</xdr:row>
      <xdr:rowOff>162923</xdr:rowOff>
    </xdr:to>
    <xdr:sp macro="" textlink="">
      <xdr:nvSpPr>
        <xdr:cNvPr id="488" name="楕円 487"/>
        <xdr:cNvSpPr/>
      </xdr:nvSpPr>
      <xdr:spPr>
        <a:xfrm>
          <a:off x="20383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112123</xdr:rowOff>
    </xdr:from>
    <xdr:to>
      <xdr:col>111</xdr:col>
      <xdr:colOff>177800</xdr:colOff>
      <xdr:row>35</xdr:row>
      <xdr:rowOff>110490</xdr:rowOff>
    </xdr:to>
    <xdr:cxnSp macro="">
      <xdr:nvCxnSpPr>
        <xdr:cNvPr id="489" name="直線コネクタ 488"/>
        <xdr:cNvCxnSpPr/>
      </xdr:nvCxnSpPr>
      <xdr:spPr>
        <a:xfrm>
          <a:off x="20434300" y="594142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90"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91" name="n_2aveValue【認定こども園・幼稚園・保育所】&#10;一人当たり面積"/>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492"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8000</xdr:rowOff>
    </xdr:from>
    <xdr:ext cx="469744" cy="259045"/>
    <xdr:sp macro="" textlink="">
      <xdr:nvSpPr>
        <xdr:cNvPr id="493" name="n_2mainValue【認定こども園・幼稚園・保育所】&#10;一人当たり面積"/>
        <xdr:cNvSpPr txBox="1"/>
      </xdr:nvSpPr>
      <xdr:spPr>
        <a:xfrm>
          <a:off x="20199427" y="5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4" name="テキスト ボックス 5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6" name="テキスト ボックス 5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4" name="テキスト ボックス 51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18" name="直線コネクタ 517"/>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19"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20" name="直線コネクタ 519"/>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21"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22" name="直線コネクタ 521"/>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23"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24" name="フローチャート: 判断 523"/>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25" name="フローチャート: 判断 524"/>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26" name="フローチャート: 判断 525"/>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32" name="楕円 531"/>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33" name="【学校施設】&#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34" name="楕円 533"/>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22860</xdr:rowOff>
    </xdr:to>
    <xdr:cxnSp macro="">
      <xdr:nvCxnSpPr>
        <xdr:cNvPr id="535" name="直線コネクタ 534"/>
        <xdr:cNvCxnSpPr/>
      </xdr:nvCxnSpPr>
      <xdr:spPr>
        <a:xfrm flipV="1">
          <a:off x="15481300" y="104432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116840</xdr:rowOff>
    </xdr:from>
    <xdr:to>
      <xdr:col>76</xdr:col>
      <xdr:colOff>165100</xdr:colOff>
      <xdr:row>62</xdr:row>
      <xdr:rowOff>46990</xdr:rowOff>
    </xdr:to>
    <xdr:sp macro="" textlink="">
      <xdr:nvSpPr>
        <xdr:cNvPr id="536" name="楕円 535"/>
        <xdr:cNvSpPr/>
      </xdr:nvSpPr>
      <xdr:spPr>
        <a:xfrm>
          <a:off x="1454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167640</xdr:rowOff>
    </xdr:to>
    <xdr:cxnSp macro="">
      <xdr:nvCxnSpPr>
        <xdr:cNvPr id="537" name="直線コネクタ 536"/>
        <xdr:cNvCxnSpPr/>
      </xdr:nvCxnSpPr>
      <xdr:spPr>
        <a:xfrm flipV="1">
          <a:off x="145923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8"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39" name="n_2ave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40"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38117</xdr:rowOff>
    </xdr:from>
    <xdr:ext cx="405111" cy="259045"/>
    <xdr:sp macro="" textlink="">
      <xdr:nvSpPr>
        <xdr:cNvPr id="541" name="n_2mainValue【学校施設】&#10;有形固定資産減価償却率"/>
        <xdr:cNvSpPr txBox="1"/>
      </xdr:nvSpPr>
      <xdr:spPr>
        <a:xfrm>
          <a:off x="14389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60" name="テキスト ボックス 559"/>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2" name="テキスト ボックス 56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4" name="テキスト ボックス 56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68" name="直線コネクタ 567"/>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69"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70" name="直線コネクタ 569"/>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71"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72" name="直線コネクタ 571"/>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73"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74" name="フローチャート: 判断 573"/>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75" name="フローチャート: 判断 574"/>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165608</xdr:rowOff>
    </xdr:from>
    <xdr:to>
      <xdr:col>107</xdr:col>
      <xdr:colOff>101600</xdr:colOff>
      <xdr:row>64</xdr:row>
      <xdr:rowOff>95758</xdr:rowOff>
    </xdr:to>
    <xdr:sp macro="" textlink="">
      <xdr:nvSpPr>
        <xdr:cNvPr id="576" name="フローチャート: 判断 575"/>
        <xdr:cNvSpPr/>
      </xdr:nvSpPr>
      <xdr:spPr>
        <a:xfrm>
          <a:off x="20383500" y="1096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73841</xdr:rowOff>
    </xdr:from>
    <xdr:to>
      <xdr:col>116</xdr:col>
      <xdr:colOff>114300</xdr:colOff>
      <xdr:row>62</xdr:row>
      <xdr:rowOff>3991</xdr:rowOff>
    </xdr:to>
    <xdr:sp macro="" textlink="">
      <xdr:nvSpPr>
        <xdr:cNvPr id="582" name="楕円 581"/>
        <xdr:cNvSpPr/>
      </xdr:nvSpPr>
      <xdr:spPr>
        <a:xfrm>
          <a:off x="22110700" y="105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96718</xdr:rowOff>
    </xdr:from>
    <xdr:ext cx="469744" cy="259045"/>
    <xdr:sp macro="" textlink="">
      <xdr:nvSpPr>
        <xdr:cNvPr id="583" name="【学校施設】&#10;一人当たり面積該当値テキスト"/>
        <xdr:cNvSpPr txBox="1"/>
      </xdr:nvSpPr>
      <xdr:spPr>
        <a:xfrm>
          <a:off x="22199600"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71338</xdr:rowOff>
    </xdr:from>
    <xdr:to>
      <xdr:col>112</xdr:col>
      <xdr:colOff>38100</xdr:colOff>
      <xdr:row>62</xdr:row>
      <xdr:rowOff>1488</xdr:rowOff>
    </xdr:to>
    <xdr:sp macro="" textlink="">
      <xdr:nvSpPr>
        <xdr:cNvPr id="584" name="楕円 583"/>
        <xdr:cNvSpPr/>
      </xdr:nvSpPr>
      <xdr:spPr>
        <a:xfrm>
          <a:off x="212725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122138</xdr:rowOff>
    </xdr:from>
    <xdr:to>
      <xdr:col>116</xdr:col>
      <xdr:colOff>63500</xdr:colOff>
      <xdr:row>61</xdr:row>
      <xdr:rowOff>124641</xdr:rowOff>
    </xdr:to>
    <xdr:cxnSp macro="">
      <xdr:nvCxnSpPr>
        <xdr:cNvPr id="585" name="直線コネクタ 584"/>
        <xdr:cNvCxnSpPr/>
      </xdr:nvCxnSpPr>
      <xdr:spPr>
        <a:xfrm>
          <a:off x="21323300" y="10580588"/>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137958</xdr:rowOff>
    </xdr:from>
    <xdr:to>
      <xdr:col>107</xdr:col>
      <xdr:colOff>101600</xdr:colOff>
      <xdr:row>61</xdr:row>
      <xdr:rowOff>68108</xdr:rowOff>
    </xdr:to>
    <xdr:sp macro="" textlink="">
      <xdr:nvSpPr>
        <xdr:cNvPr id="586" name="楕円 585"/>
        <xdr:cNvSpPr/>
      </xdr:nvSpPr>
      <xdr:spPr>
        <a:xfrm>
          <a:off x="20383500" y="104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17308</xdr:rowOff>
    </xdr:from>
    <xdr:to>
      <xdr:col>111</xdr:col>
      <xdr:colOff>177800</xdr:colOff>
      <xdr:row>61</xdr:row>
      <xdr:rowOff>122138</xdr:rowOff>
    </xdr:to>
    <xdr:cxnSp macro="">
      <xdr:nvCxnSpPr>
        <xdr:cNvPr id="587" name="直線コネクタ 586"/>
        <xdr:cNvCxnSpPr/>
      </xdr:nvCxnSpPr>
      <xdr:spPr>
        <a:xfrm>
          <a:off x="20434300" y="1047575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88"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86885</xdr:rowOff>
    </xdr:from>
    <xdr:ext cx="469744" cy="259045"/>
    <xdr:sp macro="" textlink="">
      <xdr:nvSpPr>
        <xdr:cNvPr id="589" name="n_2aveValue【学校施設】&#10;一人当たり面積"/>
        <xdr:cNvSpPr txBox="1"/>
      </xdr:nvSpPr>
      <xdr:spPr>
        <a:xfrm>
          <a:off x="2019942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18015</xdr:rowOff>
    </xdr:from>
    <xdr:ext cx="469744" cy="259045"/>
    <xdr:sp macro="" textlink="">
      <xdr:nvSpPr>
        <xdr:cNvPr id="590" name="n_1mainValue【学校施設】&#10;一人当たり面積"/>
        <xdr:cNvSpPr txBox="1"/>
      </xdr:nvSpPr>
      <xdr:spPr>
        <a:xfrm>
          <a:off x="21075727" y="1030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84635</xdr:rowOff>
    </xdr:from>
    <xdr:ext cx="469744" cy="259045"/>
    <xdr:sp macro="" textlink="">
      <xdr:nvSpPr>
        <xdr:cNvPr id="591" name="n_2mainValue【学校施設】&#10;一人当たり面積"/>
        <xdr:cNvSpPr txBox="1"/>
      </xdr:nvSpPr>
      <xdr:spPr>
        <a:xfrm>
          <a:off x="20199427" y="1020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32" name="直線コネクタ 631"/>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33"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34" name="直線コネクタ 633"/>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6" name="直線コネクタ 6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637" name="【公民館】&#10;有形固定資産減価償却率平均値テキスト"/>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38" name="フローチャート: 判断 637"/>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39" name="フローチャート: 判断 638"/>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640" name="フローチャート: 判断 639"/>
        <xdr:cNvSpPr/>
      </xdr:nvSpPr>
      <xdr:spPr>
        <a:xfrm>
          <a:off x="14541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156845</xdr:rowOff>
    </xdr:from>
    <xdr:to>
      <xdr:col>85</xdr:col>
      <xdr:colOff>177800</xdr:colOff>
      <xdr:row>107</xdr:row>
      <xdr:rowOff>86995</xdr:rowOff>
    </xdr:to>
    <xdr:sp macro="" textlink="">
      <xdr:nvSpPr>
        <xdr:cNvPr id="646" name="楕円 645"/>
        <xdr:cNvSpPr/>
      </xdr:nvSpPr>
      <xdr:spPr>
        <a:xfrm>
          <a:off x="16268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135272</xdr:rowOff>
    </xdr:from>
    <xdr:ext cx="405111" cy="259045"/>
    <xdr:sp macro="" textlink="">
      <xdr:nvSpPr>
        <xdr:cNvPr id="647" name="【公民館】&#10;有形固定資産減価償却率該当値テキスト"/>
        <xdr:cNvSpPr txBox="1"/>
      </xdr:nvSpPr>
      <xdr:spPr>
        <a:xfrm>
          <a:off x="16357600"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648" name="楕円 647"/>
        <xdr:cNvSpPr/>
      </xdr:nvSpPr>
      <xdr:spPr>
        <a:xfrm>
          <a:off x="1543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36195</xdr:rowOff>
    </xdr:from>
    <xdr:to>
      <xdr:col>85</xdr:col>
      <xdr:colOff>127000</xdr:colOff>
      <xdr:row>107</xdr:row>
      <xdr:rowOff>74295</xdr:rowOff>
    </xdr:to>
    <xdr:cxnSp macro="">
      <xdr:nvCxnSpPr>
        <xdr:cNvPr id="649" name="直線コネクタ 648"/>
        <xdr:cNvCxnSpPr/>
      </xdr:nvCxnSpPr>
      <xdr:spPr>
        <a:xfrm flipV="1">
          <a:off x="15481300" y="183813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650" name="楕円 649"/>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107</xdr:row>
      <xdr:rowOff>74295</xdr:rowOff>
    </xdr:to>
    <xdr:cxnSp macro="">
      <xdr:nvCxnSpPr>
        <xdr:cNvPr id="651" name="直線コネクタ 650"/>
        <xdr:cNvCxnSpPr/>
      </xdr:nvCxnSpPr>
      <xdr:spPr>
        <a:xfrm>
          <a:off x="14592300" y="17335500"/>
          <a:ext cx="889000" cy="10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52" name="n_1ave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17163</xdr:rowOff>
    </xdr:from>
    <xdr:ext cx="405111" cy="259045"/>
    <xdr:sp macro="" textlink="">
      <xdr:nvSpPr>
        <xdr:cNvPr id="653" name="n_2aveValue【公民館】&#10;有形固定資産減価償却率"/>
        <xdr:cNvSpPr txBox="1"/>
      </xdr:nvSpPr>
      <xdr:spPr>
        <a:xfrm>
          <a:off x="14389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116222</xdr:rowOff>
    </xdr:from>
    <xdr:ext cx="405111" cy="259045"/>
    <xdr:sp macro="" textlink="">
      <xdr:nvSpPr>
        <xdr:cNvPr id="654" name="n_1mainValue【公民館】&#10;有形固定資産減価償却率"/>
        <xdr:cNvSpPr txBox="1"/>
      </xdr:nvSpPr>
      <xdr:spPr>
        <a:xfrm>
          <a:off x="15266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655" name="n_2mainValue【公民館】&#10;有形固定資産減価償却率"/>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77" name="直線コネクタ 676"/>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78"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79" name="直線コネクタ 678"/>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80"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81" name="直線コネクタ 680"/>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82"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83" name="フローチャート: 判断 682"/>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84" name="フローチャート: 判断 68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73406</xdr:rowOff>
    </xdr:from>
    <xdr:to>
      <xdr:col>107</xdr:col>
      <xdr:colOff>101600</xdr:colOff>
      <xdr:row>107</xdr:row>
      <xdr:rowOff>3556</xdr:rowOff>
    </xdr:to>
    <xdr:sp macro="" textlink="">
      <xdr:nvSpPr>
        <xdr:cNvPr id="685" name="フローチャート: 判断 684"/>
        <xdr:cNvSpPr/>
      </xdr:nvSpPr>
      <xdr:spPr>
        <a:xfrm>
          <a:off x="20383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51918</xdr:rowOff>
    </xdr:from>
    <xdr:to>
      <xdr:col>116</xdr:col>
      <xdr:colOff>114300</xdr:colOff>
      <xdr:row>106</xdr:row>
      <xdr:rowOff>153518</xdr:rowOff>
    </xdr:to>
    <xdr:sp macro="" textlink="">
      <xdr:nvSpPr>
        <xdr:cNvPr id="691" name="楕円 690"/>
        <xdr:cNvSpPr/>
      </xdr:nvSpPr>
      <xdr:spPr>
        <a:xfrm>
          <a:off x="22110700" y="182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30345</xdr:rowOff>
    </xdr:from>
    <xdr:ext cx="469744" cy="259045"/>
    <xdr:sp macro="" textlink="">
      <xdr:nvSpPr>
        <xdr:cNvPr id="692" name="【公民館】&#10;一人当たり面積該当値テキスト"/>
        <xdr:cNvSpPr txBox="1"/>
      </xdr:nvSpPr>
      <xdr:spPr>
        <a:xfrm>
          <a:off x="22199600" y="182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51003</xdr:rowOff>
    </xdr:from>
    <xdr:to>
      <xdr:col>112</xdr:col>
      <xdr:colOff>38100</xdr:colOff>
      <xdr:row>106</xdr:row>
      <xdr:rowOff>152603</xdr:rowOff>
    </xdr:to>
    <xdr:sp macro="" textlink="">
      <xdr:nvSpPr>
        <xdr:cNvPr id="693" name="楕円 692"/>
        <xdr:cNvSpPr/>
      </xdr:nvSpPr>
      <xdr:spPr>
        <a:xfrm>
          <a:off x="21272500" y="182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101803</xdr:rowOff>
    </xdr:from>
    <xdr:to>
      <xdr:col>116</xdr:col>
      <xdr:colOff>63500</xdr:colOff>
      <xdr:row>106</xdr:row>
      <xdr:rowOff>102718</xdr:rowOff>
    </xdr:to>
    <xdr:cxnSp macro="">
      <xdr:nvCxnSpPr>
        <xdr:cNvPr id="694" name="直線コネクタ 693"/>
        <xdr:cNvCxnSpPr/>
      </xdr:nvCxnSpPr>
      <xdr:spPr>
        <a:xfrm>
          <a:off x="21323300" y="1827550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104039</xdr:rowOff>
    </xdr:from>
    <xdr:to>
      <xdr:col>107</xdr:col>
      <xdr:colOff>101600</xdr:colOff>
      <xdr:row>108</xdr:row>
      <xdr:rowOff>34189</xdr:rowOff>
    </xdr:to>
    <xdr:sp macro="" textlink="">
      <xdr:nvSpPr>
        <xdr:cNvPr id="695" name="楕円 694"/>
        <xdr:cNvSpPr/>
      </xdr:nvSpPr>
      <xdr:spPr>
        <a:xfrm>
          <a:off x="20383500" y="18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101803</xdr:rowOff>
    </xdr:from>
    <xdr:to>
      <xdr:col>111</xdr:col>
      <xdr:colOff>177800</xdr:colOff>
      <xdr:row>107</xdr:row>
      <xdr:rowOff>154839</xdr:rowOff>
    </xdr:to>
    <xdr:cxnSp macro="">
      <xdr:nvCxnSpPr>
        <xdr:cNvPr id="696" name="直線コネクタ 695"/>
        <xdr:cNvCxnSpPr/>
      </xdr:nvCxnSpPr>
      <xdr:spPr>
        <a:xfrm flipV="1">
          <a:off x="20434300" y="18275503"/>
          <a:ext cx="889000" cy="2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97"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20083</xdr:rowOff>
    </xdr:from>
    <xdr:ext cx="469744" cy="259045"/>
    <xdr:sp macro="" textlink="">
      <xdr:nvSpPr>
        <xdr:cNvPr id="698" name="n_2aveValue【公民館】&#10;一人当たり面積"/>
        <xdr:cNvSpPr txBox="1"/>
      </xdr:nvSpPr>
      <xdr:spPr>
        <a:xfrm>
          <a:off x="20199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169130</xdr:rowOff>
    </xdr:from>
    <xdr:ext cx="469744" cy="259045"/>
    <xdr:sp macro="" textlink="">
      <xdr:nvSpPr>
        <xdr:cNvPr id="699" name="n_1mainValue【公民館】&#10;一人当たり面積"/>
        <xdr:cNvSpPr txBox="1"/>
      </xdr:nvSpPr>
      <xdr:spPr>
        <a:xfrm>
          <a:off x="21075727" y="179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25316</xdr:rowOff>
    </xdr:from>
    <xdr:ext cx="469744" cy="259045"/>
    <xdr:sp macro="" textlink="">
      <xdr:nvSpPr>
        <xdr:cNvPr id="700" name="n_2mainValue【公民館】&#10;一人当たり面積"/>
        <xdr:cNvSpPr txBox="1"/>
      </xdr:nvSpPr>
      <xdr:spPr>
        <a:xfrm>
          <a:off x="20199427" y="185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ポイントを超える公営住宅、学校施設、保育所</a:t>
          </a:r>
          <a:r>
            <a:rPr kumimoji="1" lang="ja-JP" altLang="ja-JP" sz="1100">
              <a:solidFill>
                <a:schemeClr val="dk1"/>
              </a:solidFill>
              <a:effectLst/>
              <a:latin typeface="+mn-lt"/>
              <a:ea typeface="+mn-ea"/>
              <a:cs typeface="+mn-cs"/>
            </a:rPr>
            <a:t>ついては、</a:t>
          </a:r>
          <a:r>
            <a:rPr kumimoji="1" lang="ja-JP" altLang="en-US" sz="1100">
              <a:solidFill>
                <a:schemeClr val="dk1"/>
              </a:solidFill>
              <a:effectLst/>
              <a:latin typeface="+mn-lt"/>
              <a:ea typeface="+mn-ea"/>
              <a:cs typeface="+mn-cs"/>
            </a:rPr>
            <a:t>計画的に施設の更新を実施していることから緩やかに低下するものと思われる</a:t>
          </a:r>
          <a:r>
            <a:rPr kumimoji="1" lang="ja-JP" altLang="ja-JP" sz="1100">
              <a:solidFill>
                <a:schemeClr val="dk1"/>
              </a:solidFill>
              <a:effectLst/>
              <a:latin typeface="+mn-lt"/>
              <a:ea typeface="+mn-ea"/>
              <a:cs typeface="+mn-cs"/>
            </a:rPr>
            <a:t>。その他各施設においても年々老朽化が進んでいることから、計画的な長寿命化の計画策定が必要となっているが、個別管理計画の策定は進んでいない状況である。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3" name="テキスト ボックス 8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87" name="直線コネクタ 86"/>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88"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89" name="直線コネクタ 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90"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91" name="直線コネクタ 9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92" name="【福祉施設】&#10;有形固定資産減価償却率平均値テキスト"/>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93" name="フローチャート: 判断 92"/>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94" name="フローチャート: 判断 93"/>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95"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140970</xdr:rowOff>
    </xdr:from>
    <xdr:to>
      <xdr:col>15</xdr:col>
      <xdr:colOff>101600</xdr:colOff>
      <xdr:row>83</xdr:row>
      <xdr:rowOff>71120</xdr:rowOff>
    </xdr:to>
    <xdr:sp macro="" textlink="">
      <xdr:nvSpPr>
        <xdr:cNvPr id="96" name="フローチャート: 判断 95"/>
        <xdr:cNvSpPr/>
      </xdr:nvSpPr>
      <xdr:spPr>
        <a:xfrm>
          <a:off x="2857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87647</xdr:rowOff>
    </xdr:from>
    <xdr:ext cx="405111" cy="259045"/>
    <xdr:sp macro="" textlink="">
      <xdr:nvSpPr>
        <xdr:cNvPr id="97" name="n_2aveValue【福祉施設】&#10;有形固定資産減価償却率"/>
        <xdr:cNvSpPr txBox="1"/>
      </xdr:nvSpPr>
      <xdr:spPr>
        <a:xfrm>
          <a:off x="2705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82550</xdr:rowOff>
    </xdr:from>
    <xdr:to>
      <xdr:col>24</xdr:col>
      <xdr:colOff>114300</xdr:colOff>
      <xdr:row>86</xdr:row>
      <xdr:rowOff>12700</xdr:rowOff>
    </xdr:to>
    <xdr:sp macro="" textlink="">
      <xdr:nvSpPr>
        <xdr:cNvPr id="103" name="楕円 102"/>
        <xdr:cNvSpPr/>
      </xdr:nvSpPr>
      <xdr:spPr>
        <a:xfrm>
          <a:off x="4584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60977</xdr:rowOff>
    </xdr:from>
    <xdr:ext cx="405111" cy="259045"/>
    <xdr:sp macro="" textlink="">
      <xdr:nvSpPr>
        <xdr:cNvPr id="104" name="【福祉施設】&#10;有形固定資産減価償却率該当値テキスト"/>
        <xdr:cNvSpPr txBox="1"/>
      </xdr:nvSpPr>
      <xdr:spPr>
        <a:xfrm>
          <a:off x="46736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120650</xdr:rowOff>
    </xdr:from>
    <xdr:to>
      <xdr:col>20</xdr:col>
      <xdr:colOff>38100</xdr:colOff>
      <xdr:row>86</xdr:row>
      <xdr:rowOff>50800</xdr:rowOff>
    </xdr:to>
    <xdr:sp macro="" textlink="">
      <xdr:nvSpPr>
        <xdr:cNvPr id="105" name="楕円 104"/>
        <xdr:cNvSpPr/>
      </xdr:nvSpPr>
      <xdr:spPr>
        <a:xfrm>
          <a:off x="3746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133350</xdr:rowOff>
    </xdr:from>
    <xdr:to>
      <xdr:col>24</xdr:col>
      <xdr:colOff>63500</xdr:colOff>
      <xdr:row>86</xdr:row>
      <xdr:rowOff>0</xdr:rowOff>
    </xdr:to>
    <xdr:cxnSp macro="">
      <xdr:nvCxnSpPr>
        <xdr:cNvPr id="106" name="直線コネクタ 105"/>
        <xdr:cNvCxnSpPr/>
      </xdr:nvCxnSpPr>
      <xdr:spPr>
        <a:xfrm flipV="1">
          <a:off x="3797300" y="1470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12700</xdr:rowOff>
    </xdr:from>
    <xdr:to>
      <xdr:col>15</xdr:col>
      <xdr:colOff>101600</xdr:colOff>
      <xdr:row>86</xdr:row>
      <xdr:rowOff>114300</xdr:rowOff>
    </xdr:to>
    <xdr:sp macro="" textlink="">
      <xdr:nvSpPr>
        <xdr:cNvPr id="107" name="楕円 106"/>
        <xdr:cNvSpPr/>
      </xdr:nvSpPr>
      <xdr:spPr>
        <a:xfrm>
          <a:off x="2857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0</xdr:rowOff>
    </xdr:from>
    <xdr:to>
      <xdr:col>19</xdr:col>
      <xdr:colOff>177800</xdr:colOff>
      <xdr:row>86</xdr:row>
      <xdr:rowOff>63500</xdr:rowOff>
    </xdr:to>
    <xdr:cxnSp macro="">
      <xdr:nvCxnSpPr>
        <xdr:cNvPr id="108" name="直線コネクタ 107"/>
        <xdr:cNvCxnSpPr/>
      </xdr:nvCxnSpPr>
      <xdr:spPr>
        <a:xfrm flipV="1">
          <a:off x="2908300" y="1474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41927</xdr:rowOff>
    </xdr:from>
    <xdr:ext cx="340478" cy="259045"/>
    <xdr:sp macro="" textlink="">
      <xdr:nvSpPr>
        <xdr:cNvPr id="109" name="n_1mainValue【福祉施設】&#10;有形固定資産減価償却率"/>
        <xdr:cNvSpPr txBox="1"/>
      </xdr:nvSpPr>
      <xdr:spPr>
        <a:xfrm>
          <a:off x="3614361" y="1478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105427</xdr:rowOff>
    </xdr:from>
    <xdr:ext cx="340478" cy="259045"/>
    <xdr:sp macro="" textlink="">
      <xdr:nvSpPr>
        <xdr:cNvPr id="110" name="n_2mainValue【福祉施設】&#10;有形固定資産減価償却率"/>
        <xdr:cNvSpPr txBox="1"/>
      </xdr:nvSpPr>
      <xdr:spPr>
        <a:xfrm>
          <a:off x="2738061" y="1485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1" name="正方形/長方形 1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2" name="正方形/長方形 1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3" name="正方形/長方形 1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4" name="正方形/長方形 1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5" name="正方形/長方形 1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6" name="正方形/長方形 1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7" name="正方形/長方形 1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8" name="正方形/長方形 1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9" name="テキスト ボックス 1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0" name="直線コネクタ 1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1" name="直線コネクタ 1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2" name="テキスト ボックス 1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3" name="直線コネクタ 1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4" name="テキスト ボックス 1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5" name="直線コネクタ 1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6" name="テキスト ボックス 1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7" name="直線コネクタ 1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8" name="テキスト ボックス 1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9" name="直線コネクタ 1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0" name="テキスト ボックス 1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132" name="直線コネクタ 13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13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134" name="直線コネクタ 13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13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136" name="直線コネクタ 13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137"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138" name="フローチャート: 判断 13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139" name="フローチャート: 判断 13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140"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16790</xdr:rowOff>
    </xdr:from>
    <xdr:to>
      <xdr:col>46</xdr:col>
      <xdr:colOff>38100</xdr:colOff>
      <xdr:row>85</xdr:row>
      <xdr:rowOff>118390</xdr:rowOff>
    </xdr:to>
    <xdr:sp macro="" textlink="">
      <xdr:nvSpPr>
        <xdr:cNvPr id="141" name="フローチャート: 判断 140"/>
        <xdr:cNvSpPr/>
      </xdr:nvSpPr>
      <xdr:spPr>
        <a:xfrm>
          <a:off x="8699500" y="145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134917</xdr:rowOff>
    </xdr:from>
    <xdr:ext cx="469744" cy="259045"/>
    <xdr:sp macro="" textlink="">
      <xdr:nvSpPr>
        <xdr:cNvPr id="142" name="n_2aveValue【福祉施設】&#10;一人当たり面積"/>
        <xdr:cNvSpPr txBox="1"/>
      </xdr:nvSpPr>
      <xdr:spPr>
        <a:xfrm>
          <a:off x="8515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3" name="テキスト ボックス 1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4" name="テキスト ボックス 1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5" name="テキスト ボックス 1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6" name="テキスト ボックス 1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7" name="テキスト ボックス 1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130175</xdr:rowOff>
    </xdr:from>
    <xdr:to>
      <xdr:col>55</xdr:col>
      <xdr:colOff>50800</xdr:colOff>
      <xdr:row>86</xdr:row>
      <xdr:rowOff>60325</xdr:rowOff>
    </xdr:to>
    <xdr:sp macro="" textlink="">
      <xdr:nvSpPr>
        <xdr:cNvPr id="148" name="楕円 147"/>
        <xdr:cNvSpPr/>
      </xdr:nvSpPr>
      <xdr:spPr>
        <a:xfrm>
          <a:off x="10426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45102</xdr:rowOff>
    </xdr:from>
    <xdr:ext cx="469744" cy="259045"/>
    <xdr:sp macro="" textlink="">
      <xdr:nvSpPr>
        <xdr:cNvPr id="149" name="【福祉施設】&#10;一人当たり面積該当値テキスト"/>
        <xdr:cNvSpPr txBox="1"/>
      </xdr:nvSpPr>
      <xdr:spPr>
        <a:xfrm>
          <a:off x="10515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129947</xdr:rowOff>
    </xdr:from>
    <xdr:to>
      <xdr:col>50</xdr:col>
      <xdr:colOff>165100</xdr:colOff>
      <xdr:row>86</xdr:row>
      <xdr:rowOff>60097</xdr:rowOff>
    </xdr:to>
    <xdr:sp macro="" textlink="">
      <xdr:nvSpPr>
        <xdr:cNvPr id="150" name="楕円 149"/>
        <xdr:cNvSpPr/>
      </xdr:nvSpPr>
      <xdr:spPr>
        <a:xfrm>
          <a:off x="9588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9297</xdr:rowOff>
    </xdr:from>
    <xdr:to>
      <xdr:col>55</xdr:col>
      <xdr:colOff>0</xdr:colOff>
      <xdr:row>86</xdr:row>
      <xdr:rowOff>9525</xdr:rowOff>
    </xdr:to>
    <xdr:cxnSp macro="">
      <xdr:nvCxnSpPr>
        <xdr:cNvPr id="151" name="直線コネクタ 150"/>
        <xdr:cNvCxnSpPr/>
      </xdr:nvCxnSpPr>
      <xdr:spPr>
        <a:xfrm>
          <a:off x="9639300" y="1475399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125831</xdr:rowOff>
    </xdr:from>
    <xdr:to>
      <xdr:col>46</xdr:col>
      <xdr:colOff>38100</xdr:colOff>
      <xdr:row>86</xdr:row>
      <xdr:rowOff>55981</xdr:rowOff>
    </xdr:to>
    <xdr:sp macro="" textlink="">
      <xdr:nvSpPr>
        <xdr:cNvPr id="152" name="楕円 151"/>
        <xdr:cNvSpPr/>
      </xdr:nvSpPr>
      <xdr:spPr>
        <a:xfrm>
          <a:off x="8699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9297</xdr:rowOff>
    </xdr:to>
    <xdr:cxnSp macro="">
      <xdr:nvCxnSpPr>
        <xdr:cNvPr id="153" name="直線コネクタ 152"/>
        <xdr:cNvCxnSpPr/>
      </xdr:nvCxnSpPr>
      <xdr:spPr>
        <a:xfrm>
          <a:off x="8750300" y="1474988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51224</xdr:rowOff>
    </xdr:from>
    <xdr:ext cx="469744" cy="259045"/>
    <xdr:sp macro="" textlink="">
      <xdr:nvSpPr>
        <xdr:cNvPr id="154" name="n_1mainValue【福祉施設】&#10;一人当たり面積"/>
        <xdr:cNvSpPr txBox="1"/>
      </xdr:nvSpPr>
      <xdr:spPr>
        <a:xfrm>
          <a:off x="93917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47108</xdr:rowOff>
    </xdr:from>
    <xdr:ext cx="469744" cy="259045"/>
    <xdr:sp macro="" textlink="">
      <xdr:nvSpPr>
        <xdr:cNvPr id="155" name="n_2mainValue【福祉施設】&#10;一人当たり面積"/>
        <xdr:cNvSpPr txBox="1"/>
      </xdr:nvSpPr>
      <xdr:spPr>
        <a:xfrm>
          <a:off x="8515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6" name="正方形/長方形 1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7" name="正方形/長方形 1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8" name="正方形/長方形 1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9" name="正方形/長方形 1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0" name="正方形/長方形 1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1" name="正方形/長方形 1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2" name="正方形/長方形 1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3" name="正方形/長方形 1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4" name="正方形/長方形 1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5" name="正方形/長方形 1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6" name="正方形/長方形 1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7" name="正方形/長方形 1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8" name="正方形/長方形 1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9" name="正方形/長方形 1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0" name="正方形/長方形 1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1" name="正方形/長方形 1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2" name="正方形/長方形 1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3" name="正方形/長方形 1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4" name="正方形/長方形 1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5" name="正方形/長方形 1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6" name="正方形/長方形 1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7" name="正方形/長方形 1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8" name="正方形/長方形 1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9" name="正方形/長方形 1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0" name="テキスト ボックス 1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1" name="直線コネクタ 1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2" name="直線コネクタ 1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3" name="テキスト ボックス 1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4" name="直線コネクタ 1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5" name="テキスト ボックス 1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6" name="直線コネクタ 1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7" name="テキスト ボックス 1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8" name="直線コネクタ 1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9" name="テキスト ボックス 1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0" name="直線コネクタ 1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1" name="テキスト ボックス 1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2" name="直線コネクタ 1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3" name="テキスト ボックス 1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4" name="直線コネクタ 1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5" name="テキスト ボックス 1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197" name="直線コネクタ 196"/>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198"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199" name="直線コネクタ 198"/>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00"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01" name="直線コネクタ 20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202" name="【一般廃棄物処理施設】&#10;有形固定資産減価償却率平均値テキスト"/>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03" name="フローチャート: 判断 202"/>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04" name="フローチャート: 判断 203"/>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205"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25400</xdr:rowOff>
    </xdr:from>
    <xdr:to>
      <xdr:col>76</xdr:col>
      <xdr:colOff>165100</xdr:colOff>
      <xdr:row>36</xdr:row>
      <xdr:rowOff>127000</xdr:rowOff>
    </xdr:to>
    <xdr:sp macro="" textlink="">
      <xdr:nvSpPr>
        <xdr:cNvPr id="206" name="フローチャート: 判断 205"/>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143527</xdr:rowOff>
    </xdr:from>
    <xdr:ext cx="405111" cy="259045"/>
    <xdr:sp macro="" textlink="">
      <xdr:nvSpPr>
        <xdr:cNvPr id="207" name="n_2aveValue【一般廃棄物処理施設】&#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8" name="テキスト ボックス 2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9" name="テキスト ボックス 2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0" name="テキスト ボックス 2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1" name="テキスト ボックス 2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2" name="テキスト ボックス 2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107043</xdr:rowOff>
    </xdr:from>
    <xdr:to>
      <xdr:col>85</xdr:col>
      <xdr:colOff>177800</xdr:colOff>
      <xdr:row>37</xdr:row>
      <xdr:rowOff>37193</xdr:rowOff>
    </xdr:to>
    <xdr:sp macro="" textlink="">
      <xdr:nvSpPr>
        <xdr:cNvPr id="213" name="楕円 212"/>
        <xdr:cNvSpPr/>
      </xdr:nvSpPr>
      <xdr:spPr>
        <a:xfrm>
          <a:off x="16268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85470</xdr:rowOff>
    </xdr:from>
    <xdr:ext cx="405111" cy="259045"/>
    <xdr:sp macro="" textlink="">
      <xdr:nvSpPr>
        <xdr:cNvPr id="214" name="【一般廃棄物処理施設】&#10;有形固定資産減価償却率該当値テキスト"/>
        <xdr:cNvSpPr txBox="1"/>
      </xdr:nvSpPr>
      <xdr:spPr>
        <a:xfrm>
          <a:off x="16357600" y="625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215" name="楕円 214"/>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157843</xdr:rowOff>
    </xdr:from>
    <xdr:to>
      <xdr:col>85</xdr:col>
      <xdr:colOff>127000</xdr:colOff>
      <xdr:row>37</xdr:row>
      <xdr:rowOff>74567</xdr:rowOff>
    </xdr:to>
    <xdr:cxnSp macro="">
      <xdr:nvCxnSpPr>
        <xdr:cNvPr id="216" name="直線コネクタ 215"/>
        <xdr:cNvCxnSpPr/>
      </xdr:nvCxnSpPr>
      <xdr:spPr>
        <a:xfrm flipV="1">
          <a:off x="15481300" y="633004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217" name="n_1mainValue【一般廃棄物処理施設】&#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8" name="正方形/長方形 2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9" name="正方形/長方形 2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0" name="正方形/長方形 2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1" name="正方形/長方形 2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2" name="正方形/長方形 2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3" name="正方形/長方形 2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4" name="正方形/長方形 2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5" name="正方形/長方形 2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6" name="テキスト ボックス 2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7" name="直線コネクタ 2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8" name="直線コネクタ 2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9" name="テキスト ボックス 2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0" name="直線コネクタ 2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1" name="テキスト ボックス 23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2" name="直線コネクタ 2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33" name="テキスト ボックス 23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4" name="直線コネクタ 2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35" name="テキスト ボックス 23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6" name="直線コネクタ 2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37" name="テキスト ボックス 23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8" name="直線コネクタ 2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9" name="テキスト ボックス 23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241" name="直線コネクタ 240"/>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242"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243" name="直線コネクタ 242"/>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244"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245" name="直線コネクタ 244"/>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246" name="【一般廃棄物処理施設】&#10;一人当たり有形固定資産（償却資産）額平均値テキスト"/>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247" name="フローチャート: 判断 246"/>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248" name="フローチャート: 判断 247"/>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249" name="n_1aveValue【一般廃棄物処理施設】&#10;一人当たり有形固定資産（償却資産）額"/>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10246</xdr:rowOff>
    </xdr:from>
    <xdr:to>
      <xdr:col>107</xdr:col>
      <xdr:colOff>101600</xdr:colOff>
      <xdr:row>41</xdr:row>
      <xdr:rowOff>111846</xdr:rowOff>
    </xdr:to>
    <xdr:sp macro="" textlink="">
      <xdr:nvSpPr>
        <xdr:cNvPr id="250" name="フローチャート: 判断 249"/>
        <xdr:cNvSpPr/>
      </xdr:nvSpPr>
      <xdr:spPr>
        <a:xfrm>
          <a:off x="20383500" y="70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128373</xdr:rowOff>
    </xdr:from>
    <xdr:ext cx="599010" cy="259045"/>
    <xdr:sp macro="" textlink="">
      <xdr:nvSpPr>
        <xdr:cNvPr id="251" name="n_2aveValue【一般廃棄物処理施設】&#10;一人当たり有形固定資産（償却資産）額"/>
        <xdr:cNvSpPr txBox="1"/>
      </xdr:nvSpPr>
      <xdr:spPr>
        <a:xfrm>
          <a:off x="20134795" y="68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2" name="テキスト ボックス 2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3" name="テキスト ボックス 2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4" name="テキスト ボックス 2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5" name="テキスト ボックス 2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6" name="テキスト ボックス 2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145227</xdr:rowOff>
    </xdr:from>
    <xdr:to>
      <xdr:col>116</xdr:col>
      <xdr:colOff>114300</xdr:colOff>
      <xdr:row>41</xdr:row>
      <xdr:rowOff>75377</xdr:rowOff>
    </xdr:to>
    <xdr:sp macro="" textlink="">
      <xdr:nvSpPr>
        <xdr:cNvPr id="257" name="楕円 256"/>
        <xdr:cNvSpPr/>
      </xdr:nvSpPr>
      <xdr:spPr>
        <a:xfrm>
          <a:off x="22110700" y="70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123654</xdr:rowOff>
    </xdr:from>
    <xdr:ext cx="599010" cy="259045"/>
    <xdr:sp macro="" textlink="">
      <xdr:nvSpPr>
        <xdr:cNvPr id="258" name="【一般廃棄物処理施設】&#10;一人当たり有形固定資産（償却資産）額該当値テキスト"/>
        <xdr:cNvSpPr txBox="1"/>
      </xdr:nvSpPr>
      <xdr:spPr>
        <a:xfrm>
          <a:off x="22199600" y="69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144684</xdr:rowOff>
    </xdr:from>
    <xdr:to>
      <xdr:col>112</xdr:col>
      <xdr:colOff>38100</xdr:colOff>
      <xdr:row>41</xdr:row>
      <xdr:rowOff>74834</xdr:rowOff>
    </xdr:to>
    <xdr:sp macro="" textlink="">
      <xdr:nvSpPr>
        <xdr:cNvPr id="259" name="楕円 258"/>
        <xdr:cNvSpPr/>
      </xdr:nvSpPr>
      <xdr:spPr>
        <a:xfrm>
          <a:off x="21272500" y="7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24034</xdr:rowOff>
    </xdr:from>
    <xdr:to>
      <xdr:col>116</xdr:col>
      <xdr:colOff>63500</xdr:colOff>
      <xdr:row>41</xdr:row>
      <xdr:rowOff>24577</xdr:rowOff>
    </xdr:to>
    <xdr:cxnSp macro="">
      <xdr:nvCxnSpPr>
        <xdr:cNvPr id="260" name="直線コネクタ 259"/>
        <xdr:cNvCxnSpPr/>
      </xdr:nvCxnSpPr>
      <xdr:spPr>
        <a:xfrm>
          <a:off x="21323300" y="7053484"/>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91361</xdr:rowOff>
    </xdr:from>
    <xdr:ext cx="599010" cy="259045"/>
    <xdr:sp macro="" textlink="">
      <xdr:nvSpPr>
        <xdr:cNvPr id="261" name="n_1mainValue【一般廃棄物処理施設】&#10;一人当たり有形固定資産（償却資産）額"/>
        <xdr:cNvSpPr txBox="1"/>
      </xdr:nvSpPr>
      <xdr:spPr>
        <a:xfrm>
          <a:off x="21011095" y="67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2" name="正方形/長方形 2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3" name="正方形/長方形 2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4" name="正方形/長方形 2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5" name="正方形/長方形 2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6" name="正方形/長方形 2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7" name="正方形/長方形 2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8" name="正方形/長方形 2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9" name="正方形/長方形 2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0" name="テキスト ボックス 2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1" name="直線コネクタ 2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2" name="テキスト ボックス 2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3" name="直線コネクタ 2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4" name="テキスト ボックス 2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5" name="直線コネクタ 2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6" name="テキスト ボックス 2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7" name="直線コネクタ 2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8" name="テキスト ボックス 2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9" name="直線コネクタ 2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0" name="テキスト ボックス 2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1" name="直線コネクタ 2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2" name="テキスト ボックス 2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3" name="直線コネクタ 2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4" name="テキスト ボックス 2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86" name="直線コネクタ 285"/>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87"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88" name="直線コネクタ 287"/>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89"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90" name="直線コネクタ 289"/>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91"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92" name="フローチャート: 判断 291"/>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93" name="フローチャート: 判断 292"/>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94" name="n_1ave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295" name="フローチャート: 判断 294"/>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296"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7" name="テキスト ボックス 2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8" name="テキスト ボックス 2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9" name="テキスト ボックス 2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0" name="テキスト ボックス 2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1" name="テキスト ボックス 3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302" name="楕円 301"/>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303" name="【保健センター・保健所】&#10;有形固定資産減価償却率該当値テキスト"/>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304" name="楕円 303"/>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30480</xdr:rowOff>
    </xdr:to>
    <xdr:cxnSp macro="">
      <xdr:nvCxnSpPr>
        <xdr:cNvPr id="305" name="直線コネクタ 304"/>
        <xdr:cNvCxnSpPr/>
      </xdr:nvCxnSpPr>
      <xdr:spPr>
        <a:xfrm flipV="1">
          <a:off x="15481300" y="9906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306" name="楕円 305"/>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63</xdr:row>
      <xdr:rowOff>19050</xdr:rowOff>
    </xdr:to>
    <xdr:cxnSp macro="">
      <xdr:nvCxnSpPr>
        <xdr:cNvPr id="307" name="直線コネクタ 306"/>
        <xdr:cNvCxnSpPr/>
      </xdr:nvCxnSpPr>
      <xdr:spPr>
        <a:xfrm flipV="1">
          <a:off x="14592300" y="997458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97807</xdr:rowOff>
    </xdr:from>
    <xdr:ext cx="405111" cy="259045"/>
    <xdr:sp macro="" textlink="">
      <xdr:nvSpPr>
        <xdr:cNvPr id="308" name="n_1mainValue【保健センター・保健所】&#10;有形固定資産減価償却率"/>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309" name="n_2mainValue【保健センター・保健所】&#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8" name="テキスト ボックス 3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9" name="直線コネクタ 3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0" name="直線コネクタ 3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1" name="テキスト ボックス 3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2" name="直線コネクタ 3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3" name="テキスト ボックス 3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4" name="直線コネクタ 3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5" name="テキスト ボックス 3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6" name="直線コネクタ 3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7" name="テキスト ボックス 3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8" name="直線コネクタ 3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9" name="テキスト ボックス 3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0" name="直線コネクタ 3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1" name="テキスト ボックス 3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33" name="直線コネクタ 332"/>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34"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35" name="直線コネクタ 334"/>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36"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37" name="直線コネクタ 336"/>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338" name="【保健センター・保健所】&#10;一人当たり面積平均値テキスト"/>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339" name="フローチャート: 判断 338"/>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340" name="フローチャート: 判断 339"/>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341" name="n_1aveValue【保健センター・保健所】&#10;一人当たり面積"/>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66929</xdr:rowOff>
    </xdr:from>
    <xdr:to>
      <xdr:col>107</xdr:col>
      <xdr:colOff>101600</xdr:colOff>
      <xdr:row>63</xdr:row>
      <xdr:rowOff>168529</xdr:rowOff>
    </xdr:to>
    <xdr:sp macro="" textlink="">
      <xdr:nvSpPr>
        <xdr:cNvPr id="342" name="フローチャート: 判断 341"/>
        <xdr:cNvSpPr/>
      </xdr:nvSpPr>
      <xdr:spPr>
        <a:xfrm>
          <a:off x="20383500" y="1086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159656</xdr:rowOff>
    </xdr:from>
    <xdr:ext cx="469744" cy="259045"/>
    <xdr:sp macro="" textlink="">
      <xdr:nvSpPr>
        <xdr:cNvPr id="343" name="n_2aveValue【保健センター・保健所】&#10;一人当たり面積"/>
        <xdr:cNvSpPr txBox="1"/>
      </xdr:nvSpPr>
      <xdr:spPr>
        <a:xfrm>
          <a:off x="2019942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4" name="テキスト ボックス 3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5" name="テキスト ボックス 3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6" name="テキスト ボックス 3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7" name="テキスト ボックス 3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8" name="テキスト ボックス 3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161036</xdr:rowOff>
    </xdr:from>
    <xdr:to>
      <xdr:col>116</xdr:col>
      <xdr:colOff>114300</xdr:colOff>
      <xdr:row>63</xdr:row>
      <xdr:rowOff>91186</xdr:rowOff>
    </xdr:to>
    <xdr:sp macro="" textlink="">
      <xdr:nvSpPr>
        <xdr:cNvPr id="349" name="楕円 348"/>
        <xdr:cNvSpPr/>
      </xdr:nvSpPr>
      <xdr:spPr>
        <a:xfrm>
          <a:off x="221107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139463</xdr:rowOff>
    </xdr:from>
    <xdr:ext cx="469744" cy="259045"/>
    <xdr:sp macro="" textlink="">
      <xdr:nvSpPr>
        <xdr:cNvPr id="350" name="【保健センター・保健所】&#10;一人当たり面積該当値テキスト"/>
        <xdr:cNvSpPr txBox="1"/>
      </xdr:nvSpPr>
      <xdr:spPr>
        <a:xfrm>
          <a:off x="22199600" y="107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160655</xdr:rowOff>
    </xdr:from>
    <xdr:to>
      <xdr:col>112</xdr:col>
      <xdr:colOff>38100</xdr:colOff>
      <xdr:row>63</xdr:row>
      <xdr:rowOff>90805</xdr:rowOff>
    </xdr:to>
    <xdr:sp macro="" textlink="">
      <xdr:nvSpPr>
        <xdr:cNvPr id="351" name="楕円 350"/>
        <xdr:cNvSpPr/>
      </xdr:nvSpPr>
      <xdr:spPr>
        <a:xfrm>
          <a:off x="21272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40005</xdr:rowOff>
    </xdr:from>
    <xdr:to>
      <xdr:col>116</xdr:col>
      <xdr:colOff>63500</xdr:colOff>
      <xdr:row>63</xdr:row>
      <xdr:rowOff>40386</xdr:rowOff>
    </xdr:to>
    <xdr:cxnSp macro="">
      <xdr:nvCxnSpPr>
        <xdr:cNvPr id="352" name="直線コネクタ 351"/>
        <xdr:cNvCxnSpPr/>
      </xdr:nvCxnSpPr>
      <xdr:spPr>
        <a:xfrm>
          <a:off x="21323300" y="1084135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58166</xdr:rowOff>
    </xdr:from>
    <xdr:to>
      <xdr:col>107</xdr:col>
      <xdr:colOff>101600</xdr:colOff>
      <xdr:row>63</xdr:row>
      <xdr:rowOff>159766</xdr:rowOff>
    </xdr:to>
    <xdr:sp macro="" textlink="">
      <xdr:nvSpPr>
        <xdr:cNvPr id="353" name="楕円 352"/>
        <xdr:cNvSpPr/>
      </xdr:nvSpPr>
      <xdr:spPr>
        <a:xfrm>
          <a:off x="20383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40005</xdr:rowOff>
    </xdr:from>
    <xdr:to>
      <xdr:col>111</xdr:col>
      <xdr:colOff>177800</xdr:colOff>
      <xdr:row>63</xdr:row>
      <xdr:rowOff>108966</xdr:rowOff>
    </xdr:to>
    <xdr:cxnSp macro="">
      <xdr:nvCxnSpPr>
        <xdr:cNvPr id="354" name="直線コネクタ 353"/>
        <xdr:cNvCxnSpPr/>
      </xdr:nvCxnSpPr>
      <xdr:spPr>
        <a:xfrm flipV="1">
          <a:off x="20434300" y="1084135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107332</xdr:rowOff>
    </xdr:from>
    <xdr:ext cx="469744" cy="259045"/>
    <xdr:sp macro="" textlink="">
      <xdr:nvSpPr>
        <xdr:cNvPr id="355" name="n_1mainValue【保健センター・保健所】&#10;一人当たり面積"/>
        <xdr:cNvSpPr txBox="1"/>
      </xdr:nvSpPr>
      <xdr:spPr>
        <a:xfrm>
          <a:off x="210757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4843</xdr:rowOff>
    </xdr:from>
    <xdr:ext cx="469744" cy="259045"/>
    <xdr:sp macro="" textlink="">
      <xdr:nvSpPr>
        <xdr:cNvPr id="356" name="n_2mainValue【保健センター・保健所】&#10;一人当たり面積"/>
        <xdr:cNvSpPr txBox="1"/>
      </xdr:nvSpPr>
      <xdr:spPr>
        <a:xfrm>
          <a:off x="20199427" y="106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7" name="正方形/長方形 3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8" name="正方形/長方形 3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9" name="正方形/長方形 3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0" name="正方形/長方形 3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1" name="正方形/長方形 3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2" name="正方形/長方形 3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3" name="正方形/長方形 3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4" name="正方形/長方形 3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5" name="正方形/長方形 3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6" name="正方形/長方形 3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7" name="正方形/長方形 3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8" name="正方形/長方形 3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9" name="正方形/長方形 3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0" name="正方形/長方形 3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1" name="正方形/長方形 3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2" name="正方形/長方形 3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3" name="正方形/長方形 3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4" name="正方形/長方形 3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5" name="正方形/長方形 3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6" name="正方形/長方形 3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7" name="正方形/長方形 3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8" name="正方形/長方形 3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9" name="正方形/長方形 3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0" name="正方形/長方形 3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1" name="テキスト ボックス 3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2" name="直線コネクタ 3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3" name="直線コネクタ 3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4" name="テキスト ボックス 3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5" name="直線コネクタ 3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6" name="テキスト ボックス 3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7" name="直線コネクタ 3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8" name="テキスト ボックス 3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9" name="直線コネクタ 3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0" name="テキスト ボックス 3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1" name="直線コネクタ 3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2" name="テキスト ボックス 3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3" name="直線コネクタ 3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4" name="テキスト ボックス 3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5" name="直線コネクタ 3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6" name="テキスト ボックス 3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98" name="直線コネクタ 397"/>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99"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00" name="直線コネクタ 399"/>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01"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02" name="直線コネクタ 401"/>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03"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04" name="フローチャート: 判断 40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05" name="フローチャート: 判断 404"/>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06"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07" name="フローチャート: 判断 406"/>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408"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414" name="楕円 413"/>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415"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165826</xdr:rowOff>
    </xdr:from>
    <xdr:to>
      <xdr:col>81</xdr:col>
      <xdr:colOff>101600</xdr:colOff>
      <xdr:row>102</xdr:row>
      <xdr:rowOff>95976</xdr:rowOff>
    </xdr:to>
    <xdr:sp macro="" textlink="">
      <xdr:nvSpPr>
        <xdr:cNvPr id="416" name="楕円 415"/>
        <xdr:cNvSpPr/>
      </xdr:nvSpPr>
      <xdr:spPr>
        <a:xfrm>
          <a:off x="15430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45176</xdr:rowOff>
    </xdr:to>
    <xdr:cxnSp macro="">
      <xdr:nvCxnSpPr>
        <xdr:cNvPr id="417" name="直線コネクタ 416"/>
        <xdr:cNvCxnSpPr/>
      </xdr:nvCxnSpPr>
      <xdr:spPr>
        <a:xfrm flipV="1">
          <a:off x="15481300" y="1748245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418" name="楕円 417"/>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102</xdr:row>
      <xdr:rowOff>45176</xdr:rowOff>
    </xdr:to>
    <xdr:cxnSp macro="">
      <xdr:nvCxnSpPr>
        <xdr:cNvPr id="419" name="直線コネクタ 418"/>
        <xdr:cNvCxnSpPr/>
      </xdr:nvCxnSpPr>
      <xdr:spPr>
        <a:xfrm>
          <a:off x="14592300" y="17221200"/>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112503</xdr:rowOff>
    </xdr:from>
    <xdr:ext cx="405111" cy="259045"/>
    <xdr:sp macro="" textlink="">
      <xdr:nvSpPr>
        <xdr:cNvPr id="420" name="n_1mainValue【庁舎】&#10;有形固定資産減価償却率"/>
        <xdr:cNvSpPr txBox="1"/>
      </xdr:nvSpPr>
      <xdr:spPr>
        <a:xfrm>
          <a:off x="15266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421" name="n_2mainValue【庁舎】&#10;有形固定資産減価償却率"/>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2" name="正方形/長方形 4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3" name="正方形/長方形 4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4" name="正方形/長方形 4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5" name="正方形/長方形 4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6" name="正方形/長方形 4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7" name="正方形/長方形 4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8" name="正方形/長方形 4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9" name="正方形/長方形 4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0" name="テキスト ボックス 4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1" name="直線コネクタ 4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2" name="直線コネクタ 4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3" name="テキスト ボックス 4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4" name="直線コネクタ 4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5" name="テキスト ボックス 4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6" name="直線コネクタ 4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7" name="テキスト ボックス 4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8" name="直線コネクタ 4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9" name="テキスト ボックス 4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0" name="直線コネクタ 4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1" name="テキスト ボックス 4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43" name="直線コネクタ 442"/>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44"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45" name="直線コネクタ 444"/>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46"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47" name="直線コネクタ 446"/>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448" name="【庁舎】&#10;一人当たり面積平均値テキスト"/>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49" name="フローチャート: 判断 448"/>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50" name="フローチャート: 判断 44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451"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1626</xdr:rowOff>
    </xdr:from>
    <xdr:to>
      <xdr:col>107</xdr:col>
      <xdr:colOff>101600</xdr:colOff>
      <xdr:row>107</xdr:row>
      <xdr:rowOff>103226</xdr:rowOff>
    </xdr:to>
    <xdr:sp macro="" textlink="">
      <xdr:nvSpPr>
        <xdr:cNvPr id="452" name="フローチャート: 判断 451"/>
        <xdr:cNvSpPr/>
      </xdr:nvSpPr>
      <xdr:spPr>
        <a:xfrm>
          <a:off x="20383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119753</xdr:rowOff>
    </xdr:from>
    <xdr:ext cx="469744" cy="259045"/>
    <xdr:sp macro="" textlink="">
      <xdr:nvSpPr>
        <xdr:cNvPr id="453" name="n_2aveValue【庁舎】&#10;一人当たり面積"/>
        <xdr:cNvSpPr txBox="1"/>
      </xdr:nvSpPr>
      <xdr:spPr>
        <a:xfrm>
          <a:off x="20199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4" name="テキスト ボックス 4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5" name="テキスト ボックス 4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6" name="テキスト ボックス 4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7" name="テキスト ボックス 4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8" name="テキスト ボックス 4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89179</xdr:rowOff>
    </xdr:from>
    <xdr:to>
      <xdr:col>116</xdr:col>
      <xdr:colOff>114300</xdr:colOff>
      <xdr:row>108</xdr:row>
      <xdr:rowOff>19329</xdr:rowOff>
    </xdr:to>
    <xdr:sp macro="" textlink="">
      <xdr:nvSpPr>
        <xdr:cNvPr id="459" name="楕円 458"/>
        <xdr:cNvSpPr/>
      </xdr:nvSpPr>
      <xdr:spPr>
        <a:xfrm>
          <a:off x="22110700" y="184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4106</xdr:rowOff>
    </xdr:from>
    <xdr:ext cx="469744" cy="259045"/>
    <xdr:sp macro="" textlink="">
      <xdr:nvSpPr>
        <xdr:cNvPr id="460" name="【庁舎】&#10;一人当たり面積該当値テキスト"/>
        <xdr:cNvSpPr txBox="1"/>
      </xdr:nvSpPr>
      <xdr:spPr>
        <a:xfrm>
          <a:off x="22199600" y="183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88951</xdr:rowOff>
    </xdr:from>
    <xdr:to>
      <xdr:col>112</xdr:col>
      <xdr:colOff>38100</xdr:colOff>
      <xdr:row>108</xdr:row>
      <xdr:rowOff>19101</xdr:rowOff>
    </xdr:to>
    <xdr:sp macro="" textlink="">
      <xdr:nvSpPr>
        <xdr:cNvPr id="461" name="楕円 460"/>
        <xdr:cNvSpPr/>
      </xdr:nvSpPr>
      <xdr:spPr>
        <a:xfrm>
          <a:off x="21272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139751</xdr:rowOff>
    </xdr:from>
    <xdr:to>
      <xdr:col>116</xdr:col>
      <xdr:colOff>63500</xdr:colOff>
      <xdr:row>107</xdr:row>
      <xdr:rowOff>139979</xdr:rowOff>
    </xdr:to>
    <xdr:cxnSp macro="">
      <xdr:nvCxnSpPr>
        <xdr:cNvPr id="462" name="直線コネクタ 461"/>
        <xdr:cNvCxnSpPr/>
      </xdr:nvCxnSpPr>
      <xdr:spPr>
        <a:xfrm>
          <a:off x="21323300" y="1848490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463" name="楕円 462"/>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139751</xdr:rowOff>
    </xdr:to>
    <xdr:cxnSp macro="">
      <xdr:nvCxnSpPr>
        <xdr:cNvPr id="464" name="直線コネクタ 463"/>
        <xdr:cNvCxnSpPr/>
      </xdr:nvCxnSpPr>
      <xdr:spPr>
        <a:xfrm>
          <a:off x="20434300" y="184693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10228</xdr:rowOff>
    </xdr:from>
    <xdr:ext cx="469744" cy="259045"/>
    <xdr:sp macro="" textlink="">
      <xdr:nvSpPr>
        <xdr:cNvPr id="465" name="n_1mainValue【庁舎】&#10;一人当たり面積"/>
        <xdr:cNvSpPr txBox="1"/>
      </xdr:nvSpPr>
      <xdr:spPr>
        <a:xfrm>
          <a:off x="210757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466" name="n_2mainValue【庁舎】&#10;一人当たり面積"/>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7" name="正方形/長方形 4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8" name="正方形/長方形 4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9" name="テキスト ボックス 4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が極端に高くなっている本庁舎及び保健所（保険指導所）については、令和２年度に建替え予定である。その他各施設においても年々老朽化が進んでいることから、計画的な長寿命化の計画策定が必要となっているが、個別管理計画の策定は進んでいない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産年齢人口の減少や高齢化と伴に、当町の主要産業である第一次産業の生産が低迷していること、順調に推移している観光産業ではあるが、観光客の輸送能力や島内の受け入れ態勢が十分でないこと等から現在のところ客数の大幅増は見込めなく、財政基盤が依然不安定であることから財政力指数は類似団体を下回り、例年程度の</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陸上自衛隊配備による消費経済行動による効果は今後徐々に反映されると見込める。また、今後土地改良農地の面積の拡大、観光産業のテコ入れによる第一次、三次産業の振興が財政力基盤の安定化は重要な課題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137478</xdr:rowOff>
    </xdr:to>
    <xdr:cxnSp macro="">
      <xdr:nvCxnSpPr>
        <xdr:cNvPr id="64" name="直線コネクタ 63"/>
        <xdr:cNvCxnSpPr/>
      </xdr:nvCxnSpPr>
      <xdr:spPr>
        <a:xfrm flipV="1">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xdr:cNvCxnSpPr/>
      </xdr:nvCxnSpPr>
      <xdr:spPr>
        <a:xfrm>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1" name="フローチャート: 判断 70"/>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2" name="テキスト ボックス 71"/>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年度以降減少傾向にあり今年度は</a:t>
          </a:r>
          <a:r>
            <a:rPr kumimoji="1" lang="en-US" altLang="ja-JP" sz="1300">
              <a:latin typeface="ＭＳ Ｐゴシック" panose="020B0600070205080204" pitchFamily="50" charset="-128"/>
              <a:ea typeface="ＭＳ Ｐゴシック" panose="020B0600070205080204" pitchFamily="50" charset="-128"/>
            </a:rPr>
            <a:t>76.9</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ポイント上昇したが依然厳しい状況となっている。</a:t>
          </a:r>
        </a:p>
        <a:p>
          <a:r>
            <a:rPr kumimoji="1" lang="ja-JP" altLang="en-US" sz="1300">
              <a:latin typeface="ＭＳ Ｐゴシック" panose="020B0600070205080204" pitchFamily="50" charset="-128"/>
              <a:ea typeface="ＭＳ Ｐゴシック" panose="020B0600070205080204" pitchFamily="50" charset="-128"/>
            </a:rPr>
            <a:t>自主財源の少なさから、財政は依然地方交付税に依存する割合が非常に大きく、離島における様々な課題を抱える現状から、社会福祉費への経常的な財政負担は年々増加傾向にあるため今後も厳しい状況が続く。</a:t>
          </a:r>
        </a:p>
        <a:p>
          <a:r>
            <a:rPr kumimoji="1" lang="ja-JP" altLang="en-US" sz="1300">
              <a:latin typeface="ＭＳ Ｐゴシック" panose="020B0600070205080204" pitchFamily="50" charset="-128"/>
              <a:ea typeface="ＭＳ Ｐゴシック" panose="020B0600070205080204" pitchFamily="50" charset="-128"/>
            </a:rPr>
            <a:t>改善へ向けては、自主財源の確保が最大の課題であり、新たな施策による産業の活性化等の取り組みが必要である。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117094</xdr:rowOff>
    </xdr:to>
    <xdr:cxnSp macro="">
      <xdr:nvCxnSpPr>
        <xdr:cNvPr id="125" name="直線コネクタ 124"/>
        <xdr:cNvCxnSpPr/>
      </xdr:nvCxnSpPr>
      <xdr:spPr>
        <a:xfrm>
          <a:off x="4114800" y="103075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62</xdr:row>
      <xdr:rowOff>5842</xdr:rowOff>
    </xdr:to>
    <xdr:cxnSp macro="">
      <xdr:nvCxnSpPr>
        <xdr:cNvPr id="128" name="直線コネクタ 127"/>
        <xdr:cNvCxnSpPr/>
      </xdr:nvCxnSpPr>
      <xdr:spPr>
        <a:xfrm flipV="1">
          <a:off x="3225800" y="1030757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37084</xdr:rowOff>
    </xdr:to>
    <xdr:cxnSp macro="">
      <xdr:nvCxnSpPr>
        <xdr:cNvPr id="131" name="直線コネクタ 130"/>
        <xdr:cNvCxnSpPr/>
      </xdr:nvCxnSpPr>
      <xdr:spPr>
        <a:xfrm flipV="1">
          <a:off x="2336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10668</xdr:rowOff>
    </xdr:from>
    <xdr:to>
      <xdr:col>15</xdr:col>
      <xdr:colOff>133350</xdr:colOff>
      <xdr:row>61</xdr:row>
      <xdr:rowOff>112268</xdr:rowOff>
    </xdr:to>
    <xdr:sp macro="" textlink="">
      <xdr:nvSpPr>
        <xdr:cNvPr id="132" name="フローチャート: 判断 131"/>
        <xdr:cNvSpPr/>
      </xdr:nvSpPr>
      <xdr:spPr>
        <a:xfrm>
          <a:off x="3175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33" name="テキスト ボックス 132"/>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64</xdr:row>
      <xdr:rowOff>20066</xdr:rowOff>
    </xdr:to>
    <xdr:cxnSp macro="">
      <xdr:nvCxnSpPr>
        <xdr:cNvPr id="134" name="直線コネクタ 133"/>
        <xdr:cNvCxnSpPr/>
      </xdr:nvCxnSpPr>
      <xdr:spPr>
        <a:xfrm flipV="1">
          <a:off x="1447800" y="1083843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4" name="楕円 143"/>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45"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141224</xdr:rowOff>
    </xdr:from>
    <xdr:to>
      <xdr:col>19</xdr:col>
      <xdr:colOff>184150</xdr:colOff>
      <xdr:row>60</xdr:row>
      <xdr:rowOff>71374</xdr:rowOff>
    </xdr:to>
    <xdr:sp macro="" textlink="">
      <xdr:nvSpPr>
        <xdr:cNvPr id="146" name="楕円 145"/>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81551</xdr:rowOff>
    </xdr:from>
    <xdr:ext cx="736600" cy="259045"/>
    <xdr:sp macro="" textlink="">
      <xdr:nvSpPr>
        <xdr:cNvPr id="147" name="テキスト ボックス 146"/>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48" name="楕円 147"/>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41419</xdr:rowOff>
    </xdr:from>
    <xdr:ext cx="762000" cy="259045"/>
    <xdr:sp macro="" textlink="">
      <xdr:nvSpPr>
        <xdr:cNvPr id="149" name="テキスト ボックス 148"/>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0" name="楕円 149"/>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1" name="テキスト ボックス 15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2" name="楕円 151"/>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53" name="テキスト ボックス 152"/>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a:t>
          </a:r>
          <a:r>
            <a:rPr kumimoji="1" lang="en-US" altLang="ja-JP" sz="1300">
              <a:latin typeface="ＭＳ Ｐゴシック" panose="020B0600070205080204" pitchFamily="50" charset="-128"/>
              <a:ea typeface="ＭＳ Ｐゴシック" panose="020B0600070205080204" pitchFamily="50" charset="-128"/>
            </a:rPr>
            <a:t>649,719</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49.713</a:t>
          </a:r>
          <a:r>
            <a:rPr kumimoji="1" lang="ja-JP" altLang="en-US" sz="1300">
              <a:latin typeface="ＭＳ Ｐゴシック" panose="020B0600070205080204" pitchFamily="50" charset="-128"/>
              <a:ea typeface="ＭＳ Ｐゴシック" panose="020B0600070205080204" pitchFamily="50" charset="-128"/>
            </a:rPr>
            <a:t>円上昇し、依然として全国平均、沖縄平均を大きく上回っている。</a:t>
          </a:r>
        </a:p>
        <a:p>
          <a:r>
            <a:rPr kumimoji="1" lang="ja-JP" altLang="en-US" sz="1300">
              <a:latin typeface="ＭＳ Ｐゴシック" panose="020B0600070205080204" pitchFamily="50" charset="-128"/>
              <a:ea typeface="ＭＳ Ｐゴシック" panose="020B0600070205080204" pitchFamily="50" charset="-128"/>
            </a:rPr>
            <a:t>島内の特殊事情により、保育所、幼稚園、空港管理等における職員数が多いこと、各小中学校において学習支援員、学童、町営学習塾等の指導員を町で賃金職員等としていることが要因となり人件費・物件費が増加してい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30849</xdr:rowOff>
    </xdr:from>
    <xdr:to>
      <xdr:col>23</xdr:col>
      <xdr:colOff>133350</xdr:colOff>
      <xdr:row>84</xdr:row>
      <xdr:rowOff>87973</xdr:rowOff>
    </xdr:to>
    <xdr:cxnSp macro="">
      <xdr:nvCxnSpPr>
        <xdr:cNvPr id="189" name="直線コネクタ 188"/>
        <xdr:cNvCxnSpPr/>
      </xdr:nvCxnSpPr>
      <xdr:spPr>
        <a:xfrm>
          <a:off x="4114800" y="14432649"/>
          <a:ext cx="8382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30849</xdr:rowOff>
    </xdr:from>
    <xdr:to>
      <xdr:col>19</xdr:col>
      <xdr:colOff>133350</xdr:colOff>
      <xdr:row>84</xdr:row>
      <xdr:rowOff>127008</xdr:rowOff>
    </xdr:to>
    <xdr:cxnSp macro="">
      <xdr:nvCxnSpPr>
        <xdr:cNvPr id="192" name="直線コネクタ 191"/>
        <xdr:cNvCxnSpPr/>
      </xdr:nvCxnSpPr>
      <xdr:spPr>
        <a:xfrm flipV="1">
          <a:off x="3225800" y="14432649"/>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86003</xdr:rowOff>
    </xdr:from>
    <xdr:to>
      <xdr:col>15</xdr:col>
      <xdr:colOff>82550</xdr:colOff>
      <xdr:row>84</xdr:row>
      <xdr:rowOff>127008</xdr:rowOff>
    </xdr:to>
    <xdr:cxnSp macro="">
      <xdr:nvCxnSpPr>
        <xdr:cNvPr id="195" name="直線コネクタ 194"/>
        <xdr:cNvCxnSpPr/>
      </xdr:nvCxnSpPr>
      <xdr:spPr>
        <a:xfrm>
          <a:off x="2336800" y="14487803"/>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31548</xdr:rowOff>
    </xdr:from>
    <xdr:to>
      <xdr:col>15</xdr:col>
      <xdr:colOff>133350</xdr:colOff>
      <xdr:row>83</xdr:row>
      <xdr:rowOff>133148</xdr:rowOff>
    </xdr:to>
    <xdr:sp macro="" textlink="">
      <xdr:nvSpPr>
        <xdr:cNvPr id="196" name="フローチャート: 判断 195"/>
        <xdr:cNvSpPr/>
      </xdr:nvSpPr>
      <xdr:spPr>
        <a:xfrm>
          <a:off x="3175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143325</xdr:rowOff>
    </xdr:from>
    <xdr:ext cx="762000" cy="259045"/>
    <xdr:sp macro="" textlink="">
      <xdr:nvSpPr>
        <xdr:cNvPr id="197" name="テキスト ボックス 196"/>
        <xdr:cNvSpPr txBox="1"/>
      </xdr:nvSpPr>
      <xdr:spPr>
        <a:xfrm>
          <a:off x="2844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86003</xdr:rowOff>
    </xdr:from>
    <xdr:to>
      <xdr:col>11</xdr:col>
      <xdr:colOff>31750</xdr:colOff>
      <xdr:row>84</xdr:row>
      <xdr:rowOff>135776</xdr:rowOff>
    </xdr:to>
    <xdr:cxnSp macro="">
      <xdr:nvCxnSpPr>
        <xdr:cNvPr id="198" name="直線コネクタ 197"/>
        <xdr:cNvCxnSpPr/>
      </xdr:nvCxnSpPr>
      <xdr:spPr>
        <a:xfrm flipV="1">
          <a:off x="1447800" y="14487803"/>
          <a:ext cx="889000" cy="4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0" name="テキスト ボックス 199"/>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2" name="テキスト ボックス 201"/>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37173</xdr:rowOff>
    </xdr:from>
    <xdr:to>
      <xdr:col>23</xdr:col>
      <xdr:colOff>184150</xdr:colOff>
      <xdr:row>84</xdr:row>
      <xdr:rowOff>138773</xdr:rowOff>
    </xdr:to>
    <xdr:sp macro="" textlink="">
      <xdr:nvSpPr>
        <xdr:cNvPr id="208" name="楕円 207"/>
        <xdr:cNvSpPr/>
      </xdr:nvSpPr>
      <xdr:spPr>
        <a:xfrm>
          <a:off x="4902200" y="14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9250</xdr:rowOff>
    </xdr:from>
    <xdr:ext cx="762000" cy="259045"/>
    <xdr:sp macro="" textlink="">
      <xdr:nvSpPr>
        <xdr:cNvPr id="209" name="人件費・物件費等の状況該当値テキスト"/>
        <xdr:cNvSpPr txBox="1"/>
      </xdr:nvSpPr>
      <xdr:spPr>
        <a:xfrm>
          <a:off x="5041900" y="1441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151499</xdr:rowOff>
    </xdr:from>
    <xdr:to>
      <xdr:col>19</xdr:col>
      <xdr:colOff>184150</xdr:colOff>
      <xdr:row>84</xdr:row>
      <xdr:rowOff>81649</xdr:rowOff>
    </xdr:to>
    <xdr:sp macro="" textlink="">
      <xdr:nvSpPr>
        <xdr:cNvPr id="210" name="楕円 209"/>
        <xdr:cNvSpPr/>
      </xdr:nvSpPr>
      <xdr:spPr>
        <a:xfrm>
          <a:off x="40640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66426</xdr:rowOff>
    </xdr:from>
    <xdr:ext cx="736600" cy="259045"/>
    <xdr:sp macro="" textlink="">
      <xdr:nvSpPr>
        <xdr:cNvPr id="211" name="テキスト ボックス 210"/>
        <xdr:cNvSpPr txBox="1"/>
      </xdr:nvSpPr>
      <xdr:spPr>
        <a:xfrm>
          <a:off x="3733800" y="1446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76208</xdr:rowOff>
    </xdr:from>
    <xdr:to>
      <xdr:col>15</xdr:col>
      <xdr:colOff>133350</xdr:colOff>
      <xdr:row>85</xdr:row>
      <xdr:rowOff>6358</xdr:rowOff>
    </xdr:to>
    <xdr:sp macro="" textlink="">
      <xdr:nvSpPr>
        <xdr:cNvPr id="212" name="楕円 211"/>
        <xdr:cNvSpPr/>
      </xdr:nvSpPr>
      <xdr:spPr>
        <a:xfrm>
          <a:off x="3175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162585</xdr:rowOff>
    </xdr:from>
    <xdr:ext cx="762000" cy="259045"/>
    <xdr:sp macro="" textlink="">
      <xdr:nvSpPr>
        <xdr:cNvPr id="213" name="テキスト ボックス 212"/>
        <xdr:cNvSpPr txBox="1"/>
      </xdr:nvSpPr>
      <xdr:spPr>
        <a:xfrm>
          <a:off x="2844800" y="14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35203</xdr:rowOff>
    </xdr:from>
    <xdr:to>
      <xdr:col>11</xdr:col>
      <xdr:colOff>82550</xdr:colOff>
      <xdr:row>84</xdr:row>
      <xdr:rowOff>136803</xdr:rowOff>
    </xdr:to>
    <xdr:sp macro="" textlink="">
      <xdr:nvSpPr>
        <xdr:cNvPr id="214" name="楕円 213"/>
        <xdr:cNvSpPr/>
      </xdr:nvSpPr>
      <xdr:spPr>
        <a:xfrm>
          <a:off x="2286000" y="144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121580</xdr:rowOff>
    </xdr:from>
    <xdr:ext cx="762000" cy="259045"/>
    <xdr:sp macro="" textlink="">
      <xdr:nvSpPr>
        <xdr:cNvPr id="215" name="テキスト ボックス 214"/>
        <xdr:cNvSpPr txBox="1"/>
      </xdr:nvSpPr>
      <xdr:spPr>
        <a:xfrm>
          <a:off x="1955800" y="145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84976</xdr:rowOff>
    </xdr:from>
    <xdr:to>
      <xdr:col>7</xdr:col>
      <xdr:colOff>31750</xdr:colOff>
      <xdr:row>85</xdr:row>
      <xdr:rowOff>15126</xdr:rowOff>
    </xdr:to>
    <xdr:sp macro="" textlink="">
      <xdr:nvSpPr>
        <xdr:cNvPr id="216" name="楕円 215"/>
        <xdr:cNvSpPr/>
      </xdr:nvSpPr>
      <xdr:spPr>
        <a:xfrm>
          <a:off x="1397000" y="144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171353</xdr:rowOff>
    </xdr:from>
    <xdr:ext cx="762000" cy="259045"/>
    <xdr:sp macro="" textlink="">
      <xdr:nvSpPr>
        <xdr:cNvPr id="217" name="テキスト ボックス 216"/>
        <xdr:cNvSpPr txBox="1"/>
      </xdr:nvSpPr>
      <xdr:spPr>
        <a:xfrm>
          <a:off x="1066800" y="1457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となったが、依然として低水準である。</a:t>
          </a:r>
        </a:p>
        <a:p>
          <a:r>
            <a:rPr kumimoji="1" lang="ja-JP" altLang="en-US" sz="1300">
              <a:latin typeface="ＭＳ Ｐゴシック" panose="020B0600070205080204" pitchFamily="50" charset="-128"/>
              <a:ea typeface="ＭＳ Ｐゴシック" panose="020B0600070205080204" pitchFamily="50" charset="-128"/>
            </a:rPr>
            <a:t>財政状況の厳しい中、人件費等を抑制することが最大の手段である事から必要な対応となっている。</a:t>
          </a:r>
        </a:p>
        <a:p>
          <a:r>
            <a:rPr kumimoji="1" lang="ja-JP" altLang="en-US" sz="1300">
              <a:latin typeface="ＭＳ Ｐゴシック" panose="020B0600070205080204" pitchFamily="50" charset="-128"/>
              <a:ea typeface="ＭＳ Ｐゴシック" panose="020B0600070205080204" pitchFamily="50" charset="-128"/>
            </a:rPr>
            <a:t>しかしながら、全国平均を極端に下回る状況を踏まえて、職員の行動力のモチベーションを維持するためにもある程度の緩和策は必要と思われる。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102023</xdr:rowOff>
    </xdr:to>
    <xdr:cxnSp macro="">
      <xdr:nvCxnSpPr>
        <xdr:cNvPr id="246" name="直線コネクタ 245"/>
        <xdr:cNvCxnSpPr/>
      </xdr:nvCxnSpPr>
      <xdr:spPr>
        <a:xfrm flipV="1">
          <a:off x="17018000" y="14170661"/>
          <a:ext cx="0" cy="1190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74100</xdr:rowOff>
    </xdr:from>
    <xdr:ext cx="762000" cy="259045"/>
    <xdr:sp macro="" textlink="">
      <xdr:nvSpPr>
        <xdr:cNvPr id="247" name="給与水準   （国との比較）最小値テキスト"/>
        <xdr:cNvSpPr txBox="1"/>
      </xdr:nvSpPr>
      <xdr:spPr>
        <a:xfrm>
          <a:off x="17106900" y="15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102023</xdr:rowOff>
    </xdr:from>
    <xdr:to>
      <xdr:col>81</xdr:col>
      <xdr:colOff>133350</xdr:colOff>
      <xdr:row>89</xdr:row>
      <xdr:rowOff>102023</xdr:rowOff>
    </xdr:to>
    <xdr:cxnSp macro="">
      <xdr:nvCxnSpPr>
        <xdr:cNvPr id="248" name="直線コネクタ 247"/>
        <xdr:cNvCxnSpPr/>
      </xdr:nvCxnSpPr>
      <xdr:spPr>
        <a:xfrm>
          <a:off x="16929100" y="1536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111761</xdr:rowOff>
    </xdr:to>
    <xdr:cxnSp macro="">
      <xdr:nvCxnSpPr>
        <xdr:cNvPr id="251" name="直線コネクタ 250"/>
        <xdr:cNvCxnSpPr/>
      </xdr:nvCxnSpPr>
      <xdr:spPr>
        <a:xfrm>
          <a:off x="16179800" y="14170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4250</xdr:rowOff>
    </xdr:from>
    <xdr:ext cx="762000" cy="259045"/>
    <xdr:sp macro="" textlink="">
      <xdr:nvSpPr>
        <xdr:cNvPr id="252" name="給与水準   （国との比較）平均値テキスト"/>
        <xdr:cNvSpPr txBox="1"/>
      </xdr:nvSpPr>
      <xdr:spPr>
        <a:xfrm>
          <a:off x="17106900" y="149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32173</xdr:rowOff>
    </xdr:from>
    <xdr:to>
      <xdr:col>81</xdr:col>
      <xdr:colOff>95250</xdr:colOff>
      <xdr:row>87</xdr:row>
      <xdr:rowOff>133773</xdr:rowOff>
    </xdr:to>
    <xdr:sp macro="" textlink="">
      <xdr:nvSpPr>
        <xdr:cNvPr id="253" name="フローチャート: 判断 252"/>
        <xdr:cNvSpPr/>
      </xdr:nvSpPr>
      <xdr:spPr>
        <a:xfrm>
          <a:off x="169672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122343</xdr:rowOff>
    </xdr:from>
    <xdr:to>
      <xdr:col>77</xdr:col>
      <xdr:colOff>44450</xdr:colOff>
      <xdr:row>82</xdr:row>
      <xdr:rowOff>111761</xdr:rowOff>
    </xdr:to>
    <xdr:cxnSp macro="">
      <xdr:nvCxnSpPr>
        <xdr:cNvPr id="254" name="直線コネクタ 253"/>
        <xdr:cNvCxnSpPr/>
      </xdr:nvCxnSpPr>
      <xdr:spPr>
        <a:xfrm>
          <a:off x="15290800" y="1400979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16087</xdr:rowOff>
    </xdr:from>
    <xdr:to>
      <xdr:col>77</xdr:col>
      <xdr:colOff>95250</xdr:colOff>
      <xdr:row>87</xdr:row>
      <xdr:rowOff>117687</xdr:rowOff>
    </xdr:to>
    <xdr:sp macro="" textlink="">
      <xdr:nvSpPr>
        <xdr:cNvPr id="255" name="フローチャート: 判断 254"/>
        <xdr:cNvSpPr/>
      </xdr:nvSpPr>
      <xdr:spPr>
        <a:xfrm>
          <a:off x="16129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102464</xdr:rowOff>
    </xdr:from>
    <xdr:ext cx="736600" cy="259045"/>
    <xdr:sp macro="" textlink="">
      <xdr:nvSpPr>
        <xdr:cNvPr id="256" name="テキスト ボックス 255"/>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81</xdr:row>
      <xdr:rowOff>122343</xdr:rowOff>
    </xdr:to>
    <xdr:cxnSp macro="">
      <xdr:nvCxnSpPr>
        <xdr:cNvPr id="257" name="直線コネクタ 256"/>
        <xdr:cNvCxnSpPr/>
      </xdr:nvCxnSpPr>
      <xdr:spPr>
        <a:xfrm>
          <a:off x="14401800" y="139776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58" name="フローチャート: 判断 257"/>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59" name="テキスト ボックス 25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90170</xdr:rowOff>
    </xdr:to>
    <xdr:cxnSp macro="">
      <xdr:nvCxnSpPr>
        <xdr:cNvPr id="260" name="直線コネクタ 259"/>
        <xdr:cNvCxnSpPr/>
      </xdr:nvCxnSpPr>
      <xdr:spPr>
        <a:xfrm>
          <a:off x="135128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91016</xdr:rowOff>
    </xdr:from>
    <xdr:to>
      <xdr:col>68</xdr:col>
      <xdr:colOff>203200</xdr:colOff>
      <xdr:row>87</xdr:row>
      <xdr:rowOff>21166</xdr:rowOff>
    </xdr:to>
    <xdr:sp macro="" textlink="">
      <xdr:nvSpPr>
        <xdr:cNvPr id="261" name="フローチャート: 判断 260"/>
        <xdr:cNvSpPr/>
      </xdr:nvSpPr>
      <xdr:spPr>
        <a:xfrm>
          <a:off x="14351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62" name="テキスト ボックス 261"/>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63" name="フローチャート: 判断 262"/>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64" name="テキスト ボックス 263"/>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70" name="楕円 269"/>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153688</xdr:rowOff>
    </xdr:from>
    <xdr:ext cx="762000" cy="259045"/>
    <xdr:sp macro="" textlink="">
      <xdr:nvSpPr>
        <xdr:cNvPr id="271"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2" name="楕円 271"/>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3" name="テキスト ボックス 272"/>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71543</xdr:rowOff>
    </xdr:from>
    <xdr:to>
      <xdr:col>73</xdr:col>
      <xdr:colOff>44450</xdr:colOff>
      <xdr:row>82</xdr:row>
      <xdr:rowOff>1693</xdr:rowOff>
    </xdr:to>
    <xdr:sp macro="" textlink="">
      <xdr:nvSpPr>
        <xdr:cNvPr id="274" name="楕円 273"/>
        <xdr:cNvSpPr/>
      </xdr:nvSpPr>
      <xdr:spPr>
        <a:xfrm>
          <a:off x="15240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11870</xdr:rowOff>
    </xdr:from>
    <xdr:ext cx="762000" cy="259045"/>
    <xdr:sp macro="" textlink="">
      <xdr:nvSpPr>
        <xdr:cNvPr id="275" name="テキスト ボックス 274"/>
        <xdr:cNvSpPr txBox="1"/>
      </xdr:nvSpPr>
      <xdr:spPr>
        <a:xfrm>
          <a:off x="14909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76" name="楕円 275"/>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77" name="テキスト ボックス 276"/>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138430</xdr:rowOff>
    </xdr:from>
    <xdr:to>
      <xdr:col>64</xdr:col>
      <xdr:colOff>152400</xdr:colOff>
      <xdr:row>81</xdr:row>
      <xdr:rowOff>68580</xdr:rowOff>
    </xdr:to>
    <xdr:sp macro="" textlink="">
      <xdr:nvSpPr>
        <xdr:cNvPr id="278" name="楕円 277"/>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78757</xdr:rowOff>
    </xdr:from>
    <xdr:ext cx="762000" cy="259045"/>
    <xdr:sp macro="" textlink="">
      <xdr:nvSpPr>
        <xdr:cNvPr id="279" name="テキスト ボックス 278"/>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人口千人当たりの職員数は、沖縄県平均を大きく上回る</a:t>
          </a:r>
          <a:r>
            <a:rPr kumimoji="1" lang="en-US" altLang="ja-JP" sz="1300">
              <a:latin typeface="ＭＳ Ｐゴシック" panose="020B0600070205080204" pitchFamily="50" charset="-128"/>
              <a:ea typeface="ＭＳ Ｐゴシック" panose="020B0600070205080204" pitchFamily="50" charset="-128"/>
            </a:rPr>
            <a:t>38.62</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島内の特殊事情により保育所、幼稚園、空港管理事務所、給食共同調理施設および福祉関係の事業等の職員を単純に削減することができない業務を多数抱えていることが大きな要因である。数値として沖縄県平均値とは大きく上回っているが、実情として行政サービスを維持するために一定の職員数は必要であり、定員を整理する事は難しい状況であ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6" name="直線コネクタ 305"/>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7"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8" name="直線コネクタ 307"/>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09"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0" name="直線コネクタ 309"/>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30200</xdr:rowOff>
    </xdr:from>
    <xdr:to>
      <xdr:col>81</xdr:col>
      <xdr:colOff>44450</xdr:colOff>
      <xdr:row>64</xdr:row>
      <xdr:rowOff>32855</xdr:rowOff>
    </xdr:to>
    <xdr:cxnSp macro="">
      <xdr:nvCxnSpPr>
        <xdr:cNvPr id="311" name="直線コネクタ 310"/>
        <xdr:cNvCxnSpPr/>
      </xdr:nvCxnSpPr>
      <xdr:spPr>
        <a:xfrm flipV="1">
          <a:off x="16179800" y="11003000"/>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2"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3" name="フローチャート: 判断 312"/>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32855</xdr:rowOff>
    </xdr:from>
    <xdr:to>
      <xdr:col>77</xdr:col>
      <xdr:colOff>44450</xdr:colOff>
      <xdr:row>64</xdr:row>
      <xdr:rowOff>102350</xdr:rowOff>
    </xdr:to>
    <xdr:cxnSp macro="">
      <xdr:nvCxnSpPr>
        <xdr:cNvPr id="314" name="直線コネクタ 313"/>
        <xdr:cNvCxnSpPr/>
      </xdr:nvCxnSpPr>
      <xdr:spPr>
        <a:xfrm flipV="1">
          <a:off x="15290800" y="1100565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5" name="フローチャート: 判断 314"/>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6" name="テキスト ボックス 315"/>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102350</xdr:rowOff>
    </xdr:from>
    <xdr:to>
      <xdr:col>72</xdr:col>
      <xdr:colOff>203200</xdr:colOff>
      <xdr:row>65</xdr:row>
      <xdr:rowOff>6909</xdr:rowOff>
    </xdr:to>
    <xdr:cxnSp macro="">
      <xdr:nvCxnSpPr>
        <xdr:cNvPr id="317" name="直線コネクタ 316"/>
        <xdr:cNvCxnSpPr/>
      </xdr:nvCxnSpPr>
      <xdr:spPr>
        <a:xfrm flipV="1">
          <a:off x="14401800" y="11075150"/>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103327</xdr:rowOff>
    </xdr:from>
    <xdr:to>
      <xdr:col>73</xdr:col>
      <xdr:colOff>44450</xdr:colOff>
      <xdr:row>62</xdr:row>
      <xdr:rowOff>33477</xdr:rowOff>
    </xdr:to>
    <xdr:sp macro="" textlink="">
      <xdr:nvSpPr>
        <xdr:cNvPr id="318" name="フローチャート: 判断 317"/>
        <xdr:cNvSpPr/>
      </xdr:nvSpPr>
      <xdr:spPr>
        <a:xfrm>
          <a:off x="15240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43654</xdr:rowOff>
    </xdr:from>
    <xdr:ext cx="762000" cy="259045"/>
    <xdr:sp macro="" textlink="">
      <xdr:nvSpPr>
        <xdr:cNvPr id="319" name="テキスト ボックス 318"/>
        <xdr:cNvSpPr txBox="1"/>
      </xdr:nvSpPr>
      <xdr:spPr>
        <a:xfrm>
          <a:off x="14909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140716</xdr:rowOff>
    </xdr:from>
    <xdr:to>
      <xdr:col>68</xdr:col>
      <xdr:colOff>152400</xdr:colOff>
      <xdr:row>65</xdr:row>
      <xdr:rowOff>6909</xdr:rowOff>
    </xdr:to>
    <xdr:cxnSp macro="">
      <xdr:nvCxnSpPr>
        <xdr:cNvPr id="320" name="直線コネクタ 319"/>
        <xdr:cNvCxnSpPr/>
      </xdr:nvCxnSpPr>
      <xdr:spPr>
        <a:xfrm>
          <a:off x="13512800" y="1111351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1" name="フローチャート: 判断 320"/>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2" name="テキスト ボックス 321"/>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3" name="フローチャート: 判断 322"/>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4" name="テキスト ボックス 323"/>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150850</xdr:rowOff>
    </xdr:from>
    <xdr:to>
      <xdr:col>81</xdr:col>
      <xdr:colOff>95250</xdr:colOff>
      <xdr:row>64</xdr:row>
      <xdr:rowOff>81000</xdr:rowOff>
    </xdr:to>
    <xdr:sp macro="" textlink="">
      <xdr:nvSpPr>
        <xdr:cNvPr id="330" name="楕円 329"/>
        <xdr:cNvSpPr/>
      </xdr:nvSpPr>
      <xdr:spPr>
        <a:xfrm>
          <a:off x="16967200" y="109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122927</xdr:rowOff>
    </xdr:from>
    <xdr:ext cx="762000" cy="259045"/>
    <xdr:sp macro="" textlink="">
      <xdr:nvSpPr>
        <xdr:cNvPr id="331" name="定員管理の状況該当値テキスト"/>
        <xdr:cNvSpPr txBox="1"/>
      </xdr:nvSpPr>
      <xdr:spPr>
        <a:xfrm>
          <a:off x="17106900" y="1092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153505</xdr:rowOff>
    </xdr:from>
    <xdr:to>
      <xdr:col>77</xdr:col>
      <xdr:colOff>95250</xdr:colOff>
      <xdr:row>64</xdr:row>
      <xdr:rowOff>83655</xdr:rowOff>
    </xdr:to>
    <xdr:sp macro="" textlink="">
      <xdr:nvSpPr>
        <xdr:cNvPr id="332" name="楕円 331"/>
        <xdr:cNvSpPr/>
      </xdr:nvSpPr>
      <xdr:spPr>
        <a:xfrm>
          <a:off x="16129000" y="10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68432</xdr:rowOff>
    </xdr:from>
    <xdr:ext cx="736600" cy="259045"/>
    <xdr:sp macro="" textlink="">
      <xdr:nvSpPr>
        <xdr:cNvPr id="333" name="テキスト ボックス 332"/>
        <xdr:cNvSpPr txBox="1"/>
      </xdr:nvSpPr>
      <xdr:spPr>
        <a:xfrm>
          <a:off x="15798800" y="11041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51550</xdr:rowOff>
    </xdr:from>
    <xdr:to>
      <xdr:col>73</xdr:col>
      <xdr:colOff>44450</xdr:colOff>
      <xdr:row>64</xdr:row>
      <xdr:rowOff>153150</xdr:rowOff>
    </xdr:to>
    <xdr:sp macro="" textlink="">
      <xdr:nvSpPr>
        <xdr:cNvPr id="334" name="楕円 333"/>
        <xdr:cNvSpPr/>
      </xdr:nvSpPr>
      <xdr:spPr>
        <a:xfrm>
          <a:off x="15240000" y="110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137927</xdr:rowOff>
    </xdr:from>
    <xdr:ext cx="762000" cy="259045"/>
    <xdr:sp macro="" textlink="">
      <xdr:nvSpPr>
        <xdr:cNvPr id="335" name="テキスト ボックス 334"/>
        <xdr:cNvSpPr txBox="1"/>
      </xdr:nvSpPr>
      <xdr:spPr>
        <a:xfrm>
          <a:off x="14909800" y="1111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127559</xdr:rowOff>
    </xdr:from>
    <xdr:to>
      <xdr:col>68</xdr:col>
      <xdr:colOff>203200</xdr:colOff>
      <xdr:row>65</xdr:row>
      <xdr:rowOff>57709</xdr:rowOff>
    </xdr:to>
    <xdr:sp macro="" textlink="">
      <xdr:nvSpPr>
        <xdr:cNvPr id="336" name="楕円 335"/>
        <xdr:cNvSpPr/>
      </xdr:nvSpPr>
      <xdr:spPr>
        <a:xfrm>
          <a:off x="14351000" y="111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42486</xdr:rowOff>
    </xdr:from>
    <xdr:ext cx="762000" cy="259045"/>
    <xdr:sp macro="" textlink="">
      <xdr:nvSpPr>
        <xdr:cNvPr id="337" name="テキスト ボックス 336"/>
        <xdr:cNvSpPr txBox="1"/>
      </xdr:nvSpPr>
      <xdr:spPr>
        <a:xfrm>
          <a:off x="14020800" y="1118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89916</xdr:rowOff>
    </xdr:from>
    <xdr:to>
      <xdr:col>64</xdr:col>
      <xdr:colOff>152400</xdr:colOff>
      <xdr:row>65</xdr:row>
      <xdr:rowOff>20066</xdr:rowOff>
    </xdr:to>
    <xdr:sp macro="" textlink="">
      <xdr:nvSpPr>
        <xdr:cNvPr id="338" name="楕円 337"/>
        <xdr:cNvSpPr/>
      </xdr:nvSpPr>
      <xdr:spPr>
        <a:xfrm>
          <a:off x="13462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4843</xdr:rowOff>
    </xdr:from>
    <xdr:ext cx="762000" cy="259045"/>
    <xdr:sp macro="" textlink="">
      <xdr:nvSpPr>
        <xdr:cNvPr id="339" name="テキスト ボックス 338"/>
        <xdr:cNvSpPr txBox="1"/>
      </xdr:nvSpPr>
      <xdr:spPr>
        <a:xfrm>
          <a:off x="13131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実質公債費比率は、昨年度よりさらに改善し</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ポイントととなった。</a:t>
          </a:r>
        </a:p>
        <a:p>
          <a:r>
            <a:rPr kumimoji="1" lang="ja-JP" altLang="en-US" sz="1300">
              <a:latin typeface="ＭＳ Ｐゴシック" panose="020B0600070205080204" pitchFamily="50" charset="-128"/>
              <a:ea typeface="ＭＳ Ｐゴシック" panose="020B0600070205080204" pitchFamily="50" charset="-128"/>
            </a:rPr>
            <a:t>各年度の起債額を抑えてきたことで、公債費が抑制されている状況にあることが大きな要因であると思われる。</a:t>
          </a:r>
        </a:p>
        <a:p>
          <a:r>
            <a:rPr kumimoji="1" lang="ja-JP" altLang="en-US" sz="1300">
              <a:latin typeface="ＭＳ Ｐゴシック" panose="020B0600070205080204" pitchFamily="50" charset="-128"/>
              <a:ea typeface="ＭＳ Ｐゴシック" panose="020B0600070205080204" pitchFamily="50" charset="-128"/>
            </a:rPr>
            <a:t>しかしながら、次々と老朽化が進んでいる公共施設等の更新や維持管理にかかる経費が年々増加傾向にあることから、地方債に依存する割合は明らかに増加すると思われる。そのためにも地方債計画の策定による対策が重要とな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69" name="直線コネクタ 368"/>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0"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1" name="直線コネクタ 370"/>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2"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3" name="直線コネクタ 372"/>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58965</xdr:rowOff>
    </xdr:to>
    <xdr:cxnSp macro="">
      <xdr:nvCxnSpPr>
        <xdr:cNvPr id="374" name="直線コネクタ 373"/>
        <xdr:cNvCxnSpPr/>
      </xdr:nvCxnSpPr>
      <xdr:spPr>
        <a:xfrm flipV="1">
          <a:off x="16179800" y="700798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5"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6" name="フローチャート: 判断 375"/>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2419</xdr:rowOff>
    </xdr:to>
    <xdr:cxnSp macro="">
      <xdr:nvCxnSpPr>
        <xdr:cNvPr id="377" name="直線コネクタ 376"/>
        <xdr:cNvCxnSpPr/>
      </xdr:nvCxnSpPr>
      <xdr:spPr>
        <a:xfrm flipV="1">
          <a:off x="15290800" y="70884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78" name="フローチャート: 判断 377"/>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79" name="テキスト ボックス 378"/>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94343</xdr:rowOff>
    </xdr:to>
    <xdr:cxnSp macro="">
      <xdr:nvCxnSpPr>
        <xdr:cNvPr id="380" name="直線コネクタ 379"/>
        <xdr:cNvCxnSpPr/>
      </xdr:nvCxnSpPr>
      <xdr:spPr>
        <a:xfrm flipV="1">
          <a:off x="14401800" y="72033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123069</xdr:rowOff>
    </xdr:from>
    <xdr:to>
      <xdr:col>73</xdr:col>
      <xdr:colOff>44450</xdr:colOff>
      <xdr:row>42</xdr:row>
      <xdr:rowOff>53219</xdr:rowOff>
    </xdr:to>
    <xdr:sp macro="" textlink="">
      <xdr:nvSpPr>
        <xdr:cNvPr id="381" name="フローチャート: 判断 38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63396</xdr:rowOff>
    </xdr:from>
    <xdr:ext cx="762000" cy="259045"/>
    <xdr:sp macro="" textlink="">
      <xdr:nvSpPr>
        <xdr:cNvPr id="382" name="テキスト ボックス 381"/>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14817</xdr:rowOff>
    </xdr:to>
    <xdr:cxnSp macro="">
      <xdr:nvCxnSpPr>
        <xdr:cNvPr id="383" name="直線コネクタ 382"/>
        <xdr:cNvCxnSpPr/>
      </xdr:nvCxnSpPr>
      <xdr:spPr>
        <a:xfrm flipV="1">
          <a:off x="13512800" y="72952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4" name="フローチャート: 判断 383"/>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5" name="テキスト ボックス 384"/>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6" name="フローチャート: 判断 385"/>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7" name="テキスト ボックス 386"/>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3" name="楕円 392"/>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115708</xdr:rowOff>
    </xdr:from>
    <xdr:ext cx="762000" cy="259045"/>
    <xdr:sp macro="" textlink="">
      <xdr:nvSpPr>
        <xdr:cNvPr id="394" name="公債費負担の状況該当値テキスト"/>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395" name="楕円 394"/>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396" name="テキスト ボックス 395"/>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397" name="楕円 396"/>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398" name="テキスト ボックス 397"/>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399" name="楕円 398"/>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155320</xdr:rowOff>
    </xdr:from>
    <xdr:ext cx="762000" cy="259045"/>
    <xdr:sp macro="" textlink="">
      <xdr:nvSpPr>
        <xdr:cNvPr id="400" name="テキスト ボックス 399"/>
        <xdr:cNvSpPr txBox="1"/>
      </xdr:nvSpPr>
      <xdr:spPr>
        <a:xfrm>
          <a:off x="14020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1" name="楕円 400"/>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macro="" textlink="">
      <xdr:nvSpPr>
        <xdr:cNvPr id="402" name="テキスト ボックス 401"/>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将来負担率は、前年度同様</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しかしながら、平成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年度よりゴミ焼却炉や水道事業の本格改修工事が本格化することから、普通建設事業費が大幅増となり、起債額も増額となる。そのことにより、今後公債費が年々増加することが予想される。</a:t>
          </a:r>
        </a:p>
        <a:p>
          <a:r>
            <a:rPr kumimoji="1" lang="ja-JP" altLang="en-US" sz="1300">
              <a:latin typeface="ＭＳ Ｐゴシック" panose="020B0600070205080204" pitchFamily="50" charset="-128"/>
              <a:ea typeface="ＭＳ Ｐゴシック" panose="020B0600070205080204" pitchFamily="50" charset="-128"/>
            </a:rPr>
            <a:t>財政の健全化を維持するため、今後も計画的な財政調整基金の上積みなどの対策が必要となる。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9" name="直線コネクタ 428"/>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0"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1" name="直線コネクタ 430"/>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ポイントと全国、県平均より高い水準にあるが年々改善されてきている。</a:t>
          </a:r>
        </a:p>
        <a:p>
          <a:r>
            <a:rPr kumimoji="1" lang="ja-JP" altLang="en-US" sz="1300">
              <a:latin typeface="ＭＳ Ｐゴシック" panose="020B0600070205080204" pitchFamily="50" charset="-128"/>
              <a:ea typeface="ＭＳ Ｐゴシック" panose="020B0600070205080204" pitchFamily="50" charset="-128"/>
            </a:rPr>
            <a:t>地域の特殊事情から行政が担う住民サービスの範囲は広く、住民サービスの維持には一定の職員数が必要なため、安易な職員数の削減ができない状況である。</a:t>
          </a:r>
        </a:p>
        <a:p>
          <a:r>
            <a:rPr kumimoji="1" lang="ja-JP" altLang="en-US" sz="1300">
              <a:latin typeface="ＭＳ Ｐゴシック" panose="020B0600070205080204" pitchFamily="50" charset="-128"/>
              <a:ea typeface="ＭＳ Ｐゴシック" panose="020B0600070205080204" pitchFamily="50" charset="-128"/>
            </a:rPr>
            <a:t>今後とも民間でも実施可能なサービスについては、指定管理者制度等の活用により委託化をすすめ人件費の削減に努める。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31750</xdr:rowOff>
    </xdr:to>
    <xdr:cxnSp macro="">
      <xdr:nvCxnSpPr>
        <xdr:cNvPr id="66" name="直線コネクタ 65"/>
        <xdr:cNvCxnSpPr/>
      </xdr:nvCxnSpPr>
      <xdr:spPr>
        <a:xfrm flipV="1">
          <a:off x="3987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149860</xdr:rowOff>
    </xdr:to>
    <xdr:cxnSp macro="">
      <xdr:nvCxnSpPr>
        <xdr:cNvPr id="69" name="直線コネクタ 68"/>
        <xdr:cNvCxnSpPr/>
      </xdr:nvCxnSpPr>
      <xdr:spPr>
        <a:xfrm flipV="1">
          <a:off x="3098800" y="63754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149860</xdr:rowOff>
    </xdr:from>
    <xdr:to>
      <xdr:col>15</xdr:col>
      <xdr:colOff>98425</xdr:colOff>
      <xdr:row>39</xdr:row>
      <xdr:rowOff>58420</xdr:rowOff>
    </xdr:to>
    <xdr:cxnSp macro="">
      <xdr:nvCxnSpPr>
        <xdr:cNvPr id="72" name="直線コネクタ 71"/>
        <xdr:cNvCxnSpPr/>
      </xdr:nvCxnSpPr>
      <xdr:spPr>
        <a:xfrm flipV="1">
          <a:off x="2209800" y="649351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58420</xdr:rowOff>
    </xdr:from>
    <xdr:to>
      <xdr:col>11</xdr:col>
      <xdr:colOff>9525</xdr:colOff>
      <xdr:row>39</xdr:row>
      <xdr:rowOff>107950</xdr:rowOff>
    </xdr:to>
    <xdr:cxnSp macro="">
      <xdr:nvCxnSpPr>
        <xdr:cNvPr id="75" name="直線コネクタ 74"/>
        <xdr:cNvCxnSpPr/>
      </xdr:nvCxnSpPr>
      <xdr:spPr>
        <a:xfrm flipV="1">
          <a:off x="1320800" y="6744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99060</xdr:rowOff>
    </xdr:from>
    <xdr:to>
      <xdr:col>15</xdr:col>
      <xdr:colOff>149225</xdr:colOff>
      <xdr:row>38</xdr:row>
      <xdr:rowOff>29210</xdr:rowOff>
    </xdr:to>
    <xdr:sp macro="" textlink="">
      <xdr:nvSpPr>
        <xdr:cNvPr id="89" name="楕円 88"/>
        <xdr:cNvSpPr/>
      </xdr:nvSpPr>
      <xdr:spPr>
        <a:xfrm>
          <a:off x="3048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13987</xdr:rowOff>
    </xdr:from>
    <xdr:ext cx="762000" cy="259045"/>
    <xdr:sp macro="" textlink="">
      <xdr:nvSpPr>
        <xdr:cNvPr id="90" name="テキスト ボックス 89"/>
        <xdr:cNvSpPr txBox="1"/>
      </xdr:nvSpPr>
      <xdr:spPr>
        <a:xfrm>
          <a:off x="2717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7620</xdr:rowOff>
    </xdr:from>
    <xdr:to>
      <xdr:col>11</xdr:col>
      <xdr:colOff>60325</xdr:colOff>
      <xdr:row>39</xdr:row>
      <xdr:rowOff>109220</xdr:rowOff>
    </xdr:to>
    <xdr:sp macro="" textlink="">
      <xdr:nvSpPr>
        <xdr:cNvPr id="91" name="楕円 90"/>
        <xdr:cNvSpPr/>
      </xdr:nvSpPr>
      <xdr:spPr>
        <a:xfrm>
          <a:off x="2159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93997</xdr:rowOff>
    </xdr:from>
    <xdr:ext cx="762000" cy="259045"/>
    <xdr:sp macro="" textlink="">
      <xdr:nvSpPr>
        <xdr:cNvPr id="92" name="テキスト ボックス 91"/>
        <xdr:cNvSpPr txBox="1"/>
      </xdr:nvSpPr>
      <xdr:spPr>
        <a:xfrm>
          <a:off x="1828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物件費については類似団体平均を上回る</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全体に占める物件費の割合が全国、県平均よりも高く、沖縄振興特別推進市町村交付金等を活用した各施策を実施するための物件費が増加している状況にある。</a:t>
          </a:r>
        </a:p>
        <a:p>
          <a:r>
            <a:rPr kumimoji="1" lang="ja-JP" altLang="en-US" sz="1300">
              <a:latin typeface="ＭＳ Ｐゴシック" panose="020B0600070205080204" pitchFamily="50" charset="-128"/>
              <a:ea typeface="ＭＳ Ｐゴシック" panose="020B0600070205080204" pitchFamily="50" charset="-128"/>
            </a:rPr>
            <a:t>今後も一定の割合の経費が必要となることから、効果と効率を重視した経費抑制に努める。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43180</xdr:rowOff>
    </xdr:from>
    <xdr:to>
      <xdr:col>82</xdr:col>
      <xdr:colOff>107950</xdr:colOff>
      <xdr:row>17</xdr:row>
      <xdr:rowOff>107950</xdr:rowOff>
    </xdr:to>
    <xdr:cxnSp macro="">
      <xdr:nvCxnSpPr>
        <xdr:cNvPr id="126" name="直線コネクタ 125"/>
        <xdr:cNvCxnSpPr/>
      </xdr:nvCxnSpPr>
      <xdr:spPr>
        <a:xfrm>
          <a:off x="15671800" y="2957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43180</xdr:rowOff>
    </xdr:to>
    <xdr:cxnSp macro="">
      <xdr:nvCxnSpPr>
        <xdr:cNvPr id="129" name="直線コネクタ 128"/>
        <xdr:cNvCxnSpPr/>
      </xdr:nvCxnSpPr>
      <xdr:spPr>
        <a:xfrm>
          <a:off x="14782800" y="2927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5080</xdr:rowOff>
    </xdr:from>
    <xdr:to>
      <xdr:col>73</xdr:col>
      <xdr:colOff>180975</xdr:colOff>
      <xdr:row>17</xdr:row>
      <xdr:rowOff>12700</xdr:rowOff>
    </xdr:to>
    <xdr:cxnSp macro="">
      <xdr:nvCxnSpPr>
        <xdr:cNvPr id="132" name="直線コネクタ 131"/>
        <xdr:cNvCxnSpPr/>
      </xdr:nvCxnSpPr>
      <xdr:spPr>
        <a:xfrm>
          <a:off x="13893800" y="2919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3" name="フローチャート: 判断 132"/>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4" name="テキスト ボックス 133"/>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31750</xdr:rowOff>
    </xdr:to>
    <xdr:cxnSp macro="">
      <xdr:nvCxnSpPr>
        <xdr:cNvPr id="135" name="直線コネクタ 134"/>
        <xdr:cNvCxnSpPr/>
      </xdr:nvCxnSpPr>
      <xdr:spPr>
        <a:xfrm flipV="1">
          <a:off x="13004800" y="2919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5" name="楕円 144"/>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6"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163830</xdr:rowOff>
    </xdr:from>
    <xdr:to>
      <xdr:col>78</xdr:col>
      <xdr:colOff>120650</xdr:colOff>
      <xdr:row>17</xdr:row>
      <xdr:rowOff>93980</xdr:rowOff>
    </xdr:to>
    <xdr:sp macro="" textlink="">
      <xdr:nvSpPr>
        <xdr:cNvPr id="147" name="楕円 146"/>
        <xdr:cNvSpPr/>
      </xdr:nvSpPr>
      <xdr:spPr>
        <a:xfrm>
          <a:off x="1562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78757</xdr:rowOff>
    </xdr:from>
    <xdr:ext cx="736600" cy="259045"/>
    <xdr:sp macro="" textlink="">
      <xdr:nvSpPr>
        <xdr:cNvPr id="148" name="テキスト ボックス 147"/>
        <xdr:cNvSpPr txBox="1"/>
      </xdr:nvSpPr>
      <xdr:spPr>
        <a:xfrm>
          <a:off x="15290800" y="29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9" name="楕円 148"/>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50" name="テキスト ボックス 149"/>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125730</xdr:rowOff>
    </xdr:from>
    <xdr:to>
      <xdr:col>69</xdr:col>
      <xdr:colOff>142875</xdr:colOff>
      <xdr:row>17</xdr:row>
      <xdr:rowOff>55880</xdr:rowOff>
    </xdr:to>
    <xdr:sp macro="" textlink="">
      <xdr:nvSpPr>
        <xdr:cNvPr id="151" name="楕円 150"/>
        <xdr:cNvSpPr/>
      </xdr:nvSpPr>
      <xdr:spPr>
        <a:xfrm>
          <a:off x="13843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40657</xdr:rowOff>
    </xdr:from>
    <xdr:ext cx="762000" cy="259045"/>
    <xdr:sp macro="" textlink="">
      <xdr:nvSpPr>
        <xdr:cNvPr id="152" name="テキスト ボックス 151"/>
        <xdr:cNvSpPr txBox="1"/>
      </xdr:nvSpPr>
      <xdr:spPr>
        <a:xfrm>
          <a:off x="13512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3" name="楕円 152"/>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4" name="テキスト ボックス 15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扶助費については、類似団体平均よりも低く</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ポイントとなった。人口減少に歯止めをかけるためにも住民が安心・安全に子供を産み育てる環境の充実に努める必要がある。</a:t>
          </a:r>
        </a:p>
        <a:p>
          <a:r>
            <a:rPr kumimoji="1" lang="ja-JP" altLang="en-US" sz="1300">
              <a:latin typeface="ＭＳ Ｐゴシック" panose="020B0600070205080204" pitchFamily="50" charset="-128"/>
              <a:ea typeface="ＭＳ Ｐゴシック" panose="020B0600070205080204" pitchFamily="50" charset="-128"/>
            </a:rPr>
            <a:t>そのために、継続的な施策の実施が重要でありその経費負担は必要である。</a:t>
          </a:r>
        </a:p>
        <a:p>
          <a:r>
            <a:rPr kumimoji="1" lang="ja-JP" altLang="en-US" sz="1300">
              <a:latin typeface="ＭＳ Ｐゴシック" panose="020B0600070205080204" pitchFamily="50" charset="-128"/>
              <a:ea typeface="ＭＳ Ｐゴシック" panose="020B0600070205080204" pitchFamily="50" charset="-128"/>
            </a:rPr>
            <a:t>扶助費にかかる経費は、今後も一定の割合で必要となるが、より効率的な施策の実施に取り組む</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8" name="直線コネクタ 187"/>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110672</xdr:rowOff>
    </xdr:to>
    <xdr:cxnSp macro="">
      <xdr:nvCxnSpPr>
        <xdr:cNvPr id="191" name="直線コネクタ 190"/>
        <xdr:cNvCxnSpPr/>
      </xdr:nvCxnSpPr>
      <xdr:spPr>
        <a:xfrm flipV="1">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20865</xdr:rowOff>
    </xdr:to>
    <xdr:cxnSp macro="">
      <xdr:nvCxnSpPr>
        <xdr:cNvPr id="194" name="直線コネクタ 193"/>
        <xdr:cNvCxnSpPr/>
      </xdr:nvCxnSpPr>
      <xdr:spPr>
        <a:xfrm flipV="1">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135165</xdr:rowOff>
    </xdr:to>
    <xdr:cxnSp macro="">
      <xdr:nvCxnSpPr>
        <xdr:cNvPr id="197" name="直線コネクタ 196"/>
        <xdr:cNvCxnSpPr/>
      </xdr:nvCxnSpPr>
      <xdr:spPr>
        <a:xfrm flipV="1">
          <a:off x="1320800" y="9450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9" name="楕円 208"/>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0" name="テキスト ボックス 209"/>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5" name="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6" name="テキスト ボックス 215"/>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ポイント下回り類似団体、全国、県平均より下回っている。</a:t>
          </a:r>
        </a:p>
        <a:p>
          <a:r>
            <a:rPr kumimoji="1" lang="ja-JP" altLang="en-US" sz="1300">
              <a:latin typeface="ＭＳ Ｐゴシック" panose="020B0600070205080204" pitchFamily="50" charset="-128"/>
              <a:ea typeface="ＭＳ Ｐゴシック" panose="020B0600070205080204" pitchFamily="50" charset="-128"/>
            </a:rPr>
            <a:t>一昨年度は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の台風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号による島内の甚大な被害への対応に必要であった災害復旧費による臨時的経費であったが、昨年度より例年に戻った。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33274</xdr:rowOff>
    </xdr:to>
    <xdr:cxnSp macro="">
      <xdr:nvCxnSpPr>
        <xdr:cNvPr id="246" name="直線コネクタ 245"/>
        <xdr:cNvCxnSpPr/>
      </xdr:nvCxnSpPr>
      <xdr:spPr>
        <a:xfrm flipV="1">
          <a:off x="15671800" y="9453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33274</xdr:rowOff>
    </xdr:from>
    <xdr:to>
      <xdr:col>78</xdr:col>
      <xdr:colOff>69850</xdr:colOff>
      <xdr:row>56</xdr:row>
      <xdr:rowOff>49276</xdr:rowOff>
    </xdr:to>
    <xdr:cxnSp macro="">
      <xdr:nvCxnSpPr>
        <xdr:cNvPr id="249" name="直線コネクタ 248"/>
        <xdr:cNvCxnSpPr/>
      </xdr:nvCxnSpPr>
      <xdr:spPr>
        <a:xfrm flipV="1">
          <a:off x="14782800" y="94630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28702</xdr:rowOff>
    </xdr:from>
    <xdr:to>
      <xdr:col>73</xdr:col>
      <xdr:colOff>180975</xdr:colOff>
      <xdr:row>56</xdr:row>
      <xdr:rowOff>49276</xdr:rowOff>
    </xdr:to>
    <xdr:cxnSp macro="">
      <xdr:nvCxnSpPr>
        <xdr:cNvPr id="252" name="直線コネクタ 251"/>
        <xdr:cNvCxnSpPr/>
      </xdr:nvCxnSpPr>
      <xdr:spPr>
        <a:xfrm>
          <a:off x="13893800" y="94584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3" name="フローチャート: 判断 252"/>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4" name="テキスト ボックス 253"/>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78994</xdr:rowOff>
    </xdr:to>
    <xdr:cxnSp macro="">
      <xdr:nvCxnSpPr>
        <xdr:cNvPr id="255" name="直線コネクタ 254"/>
        <xdr:cNvCxnSpPr/>
      </xdr:nvCxnSpPr>
      <xdr:spPr>
        <a:xfrm flipV="1">
          <a:off x="13004800" y="9458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7" name="テキスト ボックス 256"/>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5" name="楕円 264"/>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6"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153924</xdr:rowOff>
    </xdr:from>
    <xdr:to>
      <xdr:col>78</xdr:col>
      <xdr:colOff>120650</xdr:colOff>
      <xdr:row>55</xdr:row>
      <xdr:rowOff>84074</xdr:rowOff>
    </xdr:to>
    <xdr:sp macro="" textlink="">
      <xdr:nvSpPr>
        <xdr:cNvPr id="267" name="楕円 266"/>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94251</xdr:rowOff>
    </xdr:from>
    <xdr:ext cx="736600" cy="259045"/>
    <xdr:sp macro="" textlink="">
      <xdr:nvSpPr>
        <xdr:cNvPr id="268" name="テキスト ボックス 267"/>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9" name="楕円 268"/>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70" name="テキスト ボックス 269"/>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149352</xdr:rowOff>
    </xdr:from>
    <xdr:to>
      <xdr:col>69</xdr:col>
      <xdr:colOff>142875</xdr:colOff>
      <xdr:row>55</xdr:row>
      <xdr:rowOff>79502</xdr:rowOff>
    </xdr:to>
    <xdr:sp macro="" textlink="">
      <xdr:nvSpPr>
        <xdr:cNvPr id="271" name="楕円 270"/>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89679</xdr:rowOff>
    </xdr:from>
    <xdr:ext cx="762000" cy="259045"/>
    <xdr:sp macro="" textlink="">
      <xdr:nvSpPr>
        <xdr:cNvPr id="272" name="テキスト ボックス 271"/>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28194</xdr:rowOff>
    </xdr:from>
    <xdr:to>
      <xdr:col>65</xdr:col>
      <xdr:colOff>53975</xdr:colOff>
      <xdr:row>55</xdr:row>
      <xdr:rowOff>129794</xdr:rowOff>
    </xdr:to>
    <xdr:sp macro="" textlink="">
      <xdr:nvSpPr>
        <xdr:cNvPr id="273" name="楕円 272"/>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139971</xdr:rowOff>
    </xdr:from>
    <xdr:ext cx="762000" cy="259045"/>
    <xdr:sp macro="" textlink="">
      <xdr:nvSpPr>
        <xdr:cNvPr id="274" name="テキスト ボックス 273"/>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補助費については、類似団体平均を大幅に下回っているが昨年度より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社会福祉費に係る施策として、安心・安全のまちづくりのための補助費等の経費は重要な施策であることから、将来的な展開も視野に入れより効果的な執行に努める。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140716</xdr:rowOff>
    </xdr:from>
    <xdr:to>
      <xdr:col>82</xdr:col>
      <xdr:colOff>107950</xdr:colOff>
      <xdr:row>33</xdr:row>
      <xdr:rowOff>124714</xdr:rowOff>
    </xdr:to>
    <xdr:cxnSp macro="">
      <xdr:nvCxnSpPr>
        <xdr:cNvPr id="305" name="直線コネクタ 304"/>
        <xdr:cNvCxnSpPr/>
      </xdr:nvCxnSpPr>
      <xdr:spPr>
        <a:xfrm>
          <a:off x="15671800" y="562711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140716</xdr:rowOff>
    </xdr:to>
    <xdr:cxnSp macro="">
      <xdr:nvCxnSpPr>
        <xdr:cNvPr id="308" name="直線コネクタ 307"/>
        <xdr:cNvCxnSpPr/>
      </xdr:nvCxnSpPr>
      <xdr:spPr>
        <a:xfrm>
          <a:off x="14782800" y="5590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104140</xdr:rowOff>
    </xdr:from>
    <xdr:to>
      <xdr:col>73</xdr:col>
      <xdr:colOff>180975</xdr:colOff>
      <xdr:row>33</xdr:row>
      <xdr:rowOff>42418</xdr:rowOff>
    </xdr:to>
    <xdr:cxnSp macro="">
      <xdr:nvCxnSpPr>
        <xdr:cNvPr id="311" name="直線コネクタ 310"/>
        <xdr:cNvCxnSpPr/>
      </xdr:nvCxnSpPr>
      <xdr:spPr>
        <a:xfrm flipV="1">
          <a:off x="13893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2" name="フローチャート: 判断 311"/>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13" name="テキスト ボックス 31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131572</xdr:rowOff>
    </xdr:from>
    <xdr:to>
      <xdr:col>69</xdr:col>
      <xdr:colOff>92075</xdr:colOff>
      <xdr:row>33</xdr:row>
      <xdr:rowOff>42418</xdr:rowOff>
    </xdr:to>
    <xdr:cxnSp macro="">
      <xdr:nvCxnSpPr>
        <xdr:cNvPr id="314" name="直線コネクタ 313"/>
        <xdr:cNvCxnSpPr/>
      </xdr:nvCxnSpPr>
      <xdr:spPr>
        <a:xfrm>
          <a:off x="13004800" y="5617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73914</xdr:rowOff>
    </xdr:from>
    <xdr:to>
      <xdr:col>82</xdr:col>
      <xdr:colOff>158750</xdr:colOff>
      <xdr:row>34</xdr:row>
      <xdr:rowOff>4064</xdr:rowOff>
    </xdr:to>
    <xdr:sp macro="" textlink="">
      <xdr:nvSpPr>
        <xdr:cNvPr id="324" name="楕円 323"/>
        <xdr:cNvSpPr/>
      </xdr:nvSpPr>
      <xdr:spPr>
        <a:xfrm>
          <a:off x="16459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90441</xdr:rowOff>
    </xdr:from>
    <xdr:ext cx="762000" cy="259045"/>
    <xdr:sp macro="" textlink="">
      <xdr:nvSpPr>
        <xdr:cNvPr id="325" name="補助費等該当値テキスト"/>
        <xdr:cNvSpPr txBox="1"/>
      </xdr:nvSpPr>
      <xdr:spPr>
        <a:xfrm>
          <a:off x="16598900" y="55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89916</xdr:rowOff>
    </xdr:from>
    <xdr:to>
      <xdr:col>78</xdr:col>
      <xdr:colOff>120650</xdr:colOff>
      <xdr:row>33</xdr:row>
      <xdr:rowOff>20066</xdr:rowOff>
    </xdr:to>
    <xdr:sp macro="" textlink="">
      <xdr:nvSpPr>
        <xdr:cNvPr id="326" name="楕円 325"/>
        <xdr:cNvSpPr/>
      </xdr:nvSpPr>
      <xdr:spPr>
        <a:xfrm>
          <a:off x="15621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30243</xdr:rowOff>
    </xdr:from>
    <xdr:ext cx="736600" cy="259045"/>
    <xdr:sp macro="" textlink="">
      <xdr:nvSpPr>
        <xdr:cNvPr id="327" name="テキスト ボックス 326"/>
        <xdr:cNvSpPr txBox="1"/>
      </xdr:nvSpPr>
      <xdr:spPr>
        <a:xfrm>
          <a:off x="15290800" y="534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53340</xdr:rowOff>
    </xdr:from>
    <xdr:to>
      <xdr:col>74</xdr:col>
      <xdr:colOff>31750</xdr:colOff>
      <xdr:row>32</xdr:row>
      <xdr:rowOff>154940</xdr:rowOff>
    </xdr:to>
    <xdr:sp macro="" textlink="">
      <xdr:nvSpPr>
        <xdr:cNvPr id="328" name="楕円 327"/>
        <xdr:cNvSpPr/>
      </xdr:nvSpPr>
      <xdr:spPr>
        <a:xfrm>
          <a:off x="14732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165117</xdr:rowOff>
    </xdr:from>
    <xdr:ext cx="762000" cy="259045"/>
    <xdr:sp macro="" textlink="">
      <xdr:nvSpPr>
        <xdr:cNvPr id="329" name="テキスト ボックス 328"/>
        <xdr:cNvSpPr txBox="1"/>
      </xdr:nvSpPr>
      <xdr:spPr>
        <a:xfrm>
          <a:off x="14401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163068</xdr:rowOff>
    </xdr:from>
    <xdr:to>
      <xdr:col>69</xdr:col>
      <xdr:colOff>142875</xdr:colOff>
      <xdr:row>33</xdr:row>
      <xdr:rowOff>93218</xdr:rowOff>
    </xdr:to>
    <xdr:sp macro="" textlink="">
      <xdr:nvSpPr>
        <xdr:cNvPr id="330" name="楕円 329"/>
        <xdr:cNvSpPr/>
      </xdr:nvSpPr>
      <xdr:spPr>
        <a:xfrm>
          <a:off x="13843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103395</xdr:rowOff>
    </xdr:from>
    <xdr:ext cx="762000" cy="259045"/>
    <xdr:sp macro="" textlink="">
      <xdr:nvSpPr>
        <xdr:cNvPr id="331" name="テキスト ボックス 330"/>
        <xdr:cNvSpPr txBox="1"/>
      </xdr:nvSpPr>
      <xdr:spPr>
        <a:xfrm>
          <a:off x="13512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80772</xdr:rowOff>
    </xdr:from>
    <xdr:to>
      <xdr:col>65</xdr:col>
      <xdr:colOff>53975</xdr:colOff>
      <xdr:row>33</xdr:row>
      <xdr:rowOff>10922</xdr:rowOff>
    </xdr:to>
    <xdr:sp macro="" textlink="">
      <xdr:nvSpPr>
        <xdr:cNvPr id="332" name="楕円 331"/>
        <xdr:cNvSpPr/>
      </xdr:nvSpPr>
      <xdr:spPr>
        <a:xfrm>
          <a:off x="12954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21099</xdr:rowOff>
    </xdr:from>
    <xdr:ext cx="762000" cy="259045"/>
    <xdr:sp macro="" textlink="">
      <xdr:nvSpPr>
        <xdr:cNvPr id="333" name="テキスト ボックス 332"/>
        <xdr:cNvSpPr txBox="1"/>
      </xdr:nvSpPr>
      <xdr:spPr>
        <a:xfrm>
          <a:off x="12623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ポイントとなった。類似団体平均と比較しても低い状況にある。</a:t>
          </a:r>
        </a:p>
        <a:p>
          <a:r>
            <a:rPr kumimoji="1" lang="ja-JP" altLang="en-US" sz="1300">
              <a:latin typeface="ＭＳ Ｐゴシック" panose="020B0600070205080204" pitchFamily="50" charset="-128"/>
              <a:ea typeface="ＭＳ Ｐゴシック" panose="020B0600070205080204" pitchFamily="50" charset="-128"/>
            </a:rPr>
            <a:t>年度ごとの起債額を抑制したことで、公債費も平準化され安定した財政運営が行えるようになっている。</a:t>
          </a:r>
        </a:p>
        <a:p>
          <a:r>
            <a:rPr kumimoji="1" lang="ja-JP" altLang="en-US" sz="1300">
              <a:latin typeface="ＭＳ Ｐゴシック" panose="020B0600070205080204" pitchFamily="50" charset="-128"/>
              <a:ea typeface="ＭＳ Ｐゴシック" panose="020B0600070205080204" pitchFamily="50" charset="-128"/>
            </a:rPr>
            <a:t>しかしながら、保有する建造物の老朽化及び新規の施設建設等が予定されており、今後の状況次第では急激な悪化も懸念されるため、中長期的な事業計画や財政計画に取り組む必要がある。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56135</xdr:rowOff>
    </xdr:to>
    <xdr:cxnSp macro="">
      <xdr:nvCxnSpPr>
        <xdr:cNvPr id="363" name="直線コネクタ 362"/>
        <xdr:cNvCxnSpPr/>
      </xdr:nvCxnSpPr>
      <xdr:spPr>
        <a:xfrm>
          <a:off x="3987800" y="132303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56135</xdr:rowOff>
    </xdr:to>
    <xdr:cxnSp macro="">
      <xdr:nvCxnSpPr>
        <xdr:cNvPr id="366" name="直線コネクタ 365"/>
        <xdr:cNvCxnSpPr/>
      </xdr:nvCxnSpPr>
      <xdr:spPr>
        <a:xfrm flipV="1">
          <a:off x="3098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69850</xdr:rowOff>
    </xdr:to>
    <xdr:cxnSp macro="">
      <xdr:nvCxnSpPr>
        <xdr:cNvPr id="369" name="直線コネクタ 368"/>
        <xdr:cNvCxnSpPr/>
      </xdr:nvCxnSpPr>
      <xdr:spPr>
        <a:xfrm flipV="1">
          <a:off x="2209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0" name="フローチャート: 判断 369"/>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1" name="テキスト ボックス 370"/>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83565</xdr:rowOff>
    </xdr:to>
    <xdr:cxnSp macro="">
      <xdr:nvCxnSpPr>
        <xdr:cNvPr id="372" name="直線コネクタ 371"/>
        <xdr:cNvCxnSpPr/>
      </xdr:nvCxnSpPr>
      <xdr:spPr>
        <a:xfrm flipV="1">
          <a:off x="1320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4" name="楕円 383"/>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5" name="テキスト ボックス 384"/>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6" name="楕円 385"/>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7" name="テキスト ボックス 386"/>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0" name="楕円 389"/>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1" name="テキスト ボックス 39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公債費の水準が低い状況の中、公債費以外の経費については、類似団体平均を下回る</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当該経費については扶助費・補助費が比較対象に比べて低い水準となっていることが影響していると思われる。人件費・物件費が比較対象経費団体より高い水準にあることから、今後も予算の効率的な執行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113285</xdr:rowOff>
    </xdr:to>
    <xdr:cxnSp macro="">
      <xdr:nvCxnSpPr>
        <xdr:cNvPr id="422" name="直線コネクタ 421"/>
        <xdr:cNvCxnSpPr/>
      </xdr:nvCxnSpPr>
      <xdr:spPr>
        <a:xfrm>
          <a:off x="15671800" y="130794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161289</xdr:rowOff>
    </xdr:to>
    <xdr:cxnSp macro="">
      <xdr:nvCxnSpPr>
        <xdr:cNvPr id="425" name="直線コネクタ 424"/>
        <xdr:cNvCxnSpPr/>
      </xdr:nvCxnSpPr>
      <xdr:spPr>
        <a:xfrm flipV="1">
          <a:off x="14782800" y="13079476"/>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168148</xdr:rowOff>
    </xdr:to>
    <xdr:cxnSp macro="">
      <xdr:nvCxnSpPr>
        <xdr:cNvPr id="428" name="直線コネクタ 427"/>
        <xdr:cNvCxnSpPr/>
      </xdr:nvCxnSpPr>
      <xdr:spPr>
        <a:xfrm flipV="1">
          <a:off x="13893800" y="133629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129287</xdr:rowOff>
    </xdr:to>
    <xdr:cxnSp macro="">
      <xdr:nvCxnSpPr>
        <xdr:cNvPr id="431" name="直線コネクタ 430"/>
        <xdr:cNvCxnSpPr/>
      </xdr:nvCxnSpPr>
      <xdr:spPr>
        <a:xfrm flipV="1">
          <a:off x="13004800" y="135412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1" name="楕円 440"/>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2"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3" name="楕円 442"/>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4" name="テキスト ボックス 443"/>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5" name="楕円 44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47" name="楕円 446"/>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48" name="テキスト ボックス 447"/>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49" name="楕円 448"/>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50" name="テキスト ボックス 449"/>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147536</xdr:rowOff>
    </xdr:from>
    <xdr:to>
      <xdr:col>29</xdr:col>
      <xdr:colOff>127000</xdr:colOff>
      <xdr:row>15</xdr:row>
      <xdr:rowOff>155569</xdr:rowOff>
    </xdr:to>
    <xdr:cxnSp macro="">
      <xdr:nvCxnSpPr>
        <xdr:cNvPr id="47" name="直線コネクタ 46"/>
        <xdr:cNvCxnSpPr/>
      </xdr:nvCxnSpPr>
      <xdr:spPr bwMode="auto">
        <a:xfrm>
          <a:off x="5003800" y="2766911"/>
          <a:ext cx="647700" cy="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163309</xdr:rowOff>
    </xdr:from>
    <xdr:to>
      <xdr:col>26</xdr:col>
      <xdr:colOff>50800</xdr:colOff>
      <xdr:row>15</xdr:row>
      <xdr:rowOff>147536</xdr:rowOff>
    </xdr:to>
    <xdr:cxnSp macro="">
      <xdr:nvCxnSpPr>
        <xdr:cNvPr id="50" name="直線コネクタ 49"/>
        <xdr:cNvCxnSpPr/>
      </xdr:nvCxnSpPr>
      <xdr:spPr bwMode="auto">
        <a:xfrm>
          <a:off x="4305300" y="2611234"/>
          <a:ext cx="698500" cy="15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163309</xdr:rowOff>
    </xdr:from>
    <xdr:to>
      <xdr:col>22</xdr:col>
      <xdr:colOff>114300</xdr:colOff>
      <xdr:row>14</xdr:row>
      <xdr:rowOff>167723</xdr:rowOff>
    </xdr:to>
    <xdr:cxnSp macro="">
      <xdr:nvCxnSpPr>
        <xdr:cNvPr id="53" name="直線コネクタ 52"/>
        <xdr:cNvCxnSpPr/>
      </xdr:nvCxnSpPr>
      <xdr:spPr bwMode="auto">
        <a:xfrm flipV="1">
          <a:off x="3606800" y="2611234"/>
          <a:ext cx="698500" cy="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85057</xdr:rowOff>
    </xdr:from>
    <xdr:to>
      <xdr:col>22</xdr:col>
      <xdr:colOff>165100</xdr:colOff>
      <xdr:row>17</xdr:row>
      <xdr:rowOff>15207</xdr:rowOff>
    </xdr:to>
    <xdr:sp macro="" textlink="">
      <xdr:nvSpPr>
        <xdr:cNvPr id="54" name="フローチャート: 判断 53"/>
        <xdr:cNvSpPr/>
      </xdr:nvSpPr>
      <xdr:spPr bwMode="auto">
        <a:xfrm>
          <a:off x="42545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171434</xdr:rowOff>
    </xdr:from>
    <xdr:ext cx="762000" cy="259045"/>
    <xdr:sp macro="" textlink="">
      <xdr:nvSpPr>
        <xdr:cNvPr id="55" name="テキスト ボックス 54"/>
        <xdr:cNvSpPr txBox="1"/>
      </xdr:nvSpPr>
      <xdr:spPr>
        <a:xfrm>
          <a:off x="3924300" y="296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167723</xdr:rowOff>
    </xdr:from>
    <xdr:to>
      <xdr:col>18</xdr:col>
      <xdr:colOff>177800</xdr:colOff>
      <xdr:row>15</xdr:row>
      <xdr:rowOff>32566</xdr:rowOff>
    </xdr:to>
    <xdr:cxnSp macro="">
      <xdr:nvCxnSpPr>
        <xdr:cNvPr id="56" name="直線コネクタ 55"/>
        <xdr:cNvCxnSpPr/>
      </xdr:nvCxnSpPr>
      <xdr:spPr bwMode="auto">
        <a:xfrm flipV="1">
          <a:off x="2908300" y="2615648"/>
          <a:ext cx="698500" cy="3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104769</xdr:rowOff>
    </xdr:from>
    <xdr:to>
      <xdr:col>29</xdr:col>
      <xdr:colOff>177800</xdr:colOff>
      <xdr:row>16</xdr:row>
      <xdr:rowOff>34919</xdr:rowOff>
    </xdr:to>
    <xdr:sp macro="" textlink="">
      <xdr:nvSpPr>
        <xdr:cNvPr id="66" name="楕円 65"/>
        <xdr:cNvSpPr/>
      </xdr:nvSpPr>
      <xdr:spPr bwMode="auto">
        <a:xfrm>
          <a:off x="5600700" y="272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121296</xdr:rowOff>
    </xdr:from>
    <xdr:ext cx="762000" cy="259045"/>
    <xdr:sp macro="" textlink="">
      <xdr:nvSpPr>
        <xdr:cNvPr id="67" name="人口1人当たり決算額の推移該当値テキスト130"/>
        <xdr:cNvSpPr txBox="1"/>
      </xdr:nvSpPr>
      <xdr:spPr>
        <a:xfrm>
          <a:off x="5740400" y="2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96736</xdr:rowOff>
    </xdr:from>
    <xdr:to>
      <xdr:col>26</xdr:col>
      <xdr:colOff>101600</xdr:colOff>
      <xdr:row>16</xdr:row>
      <xdr:rowOff>26886</xdr:rowOff>
    </xdr:to>
    <xdr:sp macro="" textlink="">
      <xdr:nvSpPr>
        <xdr:cNvPr id="68" name="楕円 67"/>
        <xdr:cNvSpPr/>
      </xdr:nvSpPr>
      <xdr:spPr bwMode="auto">
        <a:xfrm>
          <a:off x="4953000" y="27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37063</xdr:rowOff>
    </xdr:from>
    <xdr:ext cx="736600" cy="259045"/>
    <xdr:sp macro="" textlink="">
      <xdr:nvSpPr>
        <xdr:cNvPr id="69" name="テキスト ボックス 68"/>
        <xdr:cNvSpPr txBox="1"/>
      </xdr:nvSpPr>
      <xdr:spPr>
        <a:xfrm>
          <a:off x="4622800" y="248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112509</xdr:rowOff>
    </xdr:from>
    <xdr:to>
      <xdr:col>22</xdr:col>
      <xdr:colOff>165100</xdr:colOff>
      <xdr:row>15</xdr:row>
      <xdr:rowOff>42659</xdr:rowOff>
    </xdr:to>
    <xdr:sp macro="" textlink="">
      <xdr:nvSpPr>
        <xdr:cNvPr id="70" name="楕円 69"/>
        <xdr:cNvSpPr/>
      </xdr:nvSpPr>
      <xdr:spPr bwMode="auto">
        <a:xfrm>
          <a:off x="4254500" y="25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52836</xdr:rowOff>
    </xdr:from>
    <xdr:ext cx="762000" cy="259045"/>
    <xdr:sp macro="" textlink="">
      <xdr:nvSpPr>
        <xdr:cNvPr id="71" name="テキスト ボックス 70"/>
        <xdr:cNvSpPr txBox="1"/>
      </xdr:nvSpPr>
      <xdr:spPr>
        <a:xfrm>
          <a:off x="3924300" y="23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116923</xdr:rowOff>
    </xdr:from>
    <xdr:to>
      <xdr:col>19</xdr:col>
      <xdr:colOff>38100</xdr:colOff>
      <xdr:row>15</xdr:row>
      <xdr:rowOff>47073</xdr:rowOff>
    </xdr:to>
    <xdr:sp macro="" textlink="">
      <xdr:nvSpPr>
        <xdr:cNvPr id="72" name="楕円 71"/>
        <xdr:cNvSpPr/>
      </xdr:nvSpPr>
      <xdr:spPr bwMode="auto">
        <a:xfrm>
          <a:off x="3556000" y="256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57250</xdr:rowOff>
    </xdr:from>
    <xdr:ext cx="762000" cy="259045"/>
    <xdr:sp macro="" textlink="">
      <xdr:nvSpPr>
        <xdr:cNvPr id="73" name="テキスト ボックス 72"/>
        <xdr:cNvSpPr txBox="1"/>
      </xdr:nvSpPr>
      <xdr:spPr>
        <a:xfrm>
          <a:off x="3225800" y="233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153216</xdr:rowOff>
    </xdr:from>
    <xdr:to>
      <xdr:col>15</xdr:col>
      <xdr:colOff>101600</xdr:colOff>
      <xdr:row>15</xdr:row>
      <xdr:rowOff>83366</xdr:rowOff>
    </xdr:to>
    <xdr:sp macro="" textlink="">
      <xdr:nvSpPr>
        <xdr:cNvPr id="74" name="楕円 73"/>
        <xdr:cNvSpPr/>
      </xdr:nvSpPr>
      <xdr:spPr bwMode="auto">
        <a:xfrm>
          <a:off x="2857500" y="260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93543</xdr:rowOff>
    </xdr:from>
    <xdr:ext cx="762000" cy="259045"/>
    <xdr:sp macro="" textlink="">
      <xdr:nvSpPr>
        <xdr:cNvPr id="75" name="テキスト ボックス 74"/>
        <xdr:cNvSpPr txBox="1"/>
      </xdr:nvSpPr>
      <xdr:spPr>
        <a:xfrm>
          <a:off x="2527300" y="23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272618</xdr:rowOff>
    </xdr:from>
    <xdr:to>
      <xdr:col>29</xdr:col>
      <xdr:colOff>127000</xdr:colOff>
      <xdr:row>35</xdr:row>
      <xdr:rowOff>315809</xdr:rowOff>
    </xdr:to>
    <xdr:cxnSp macro="">
      <xdr:nvCxnSpPr>
        <xdr:cNvPr id="108" name="直線コネクタ 107"/>
        <xdr:cNvCxnSpPr/>
      </xdr:nvCxnSpPr>
      <xdr:spPr bwMode="auto">
        <a:xfrm flipV="1">
          <a:off x="5003800" y="6882968"/>
          <a:ext cx="6477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212116</xdr:rowOff>
    </xdr:from>
    <xdr:to>
      <xdr:col>26</xdr:col>
      <xdr:colOff>50800</xdr:colOff>
      <xdr:row>35</xdr:row>
      <xdr:rowOff>315809</xdr:rowOff>
    </xdr:to>
    <xdr:cxnSp macro="">
      <xdr:nvCxnSpPr>
        <xdr:cNvPr id="111" name="直線コネクタ 110"/>
        <xdr:cNvCxnSpPr/>
      </xdr:nvCxnSpPr>
      <xdr:spPr bwMode="auto">
        <a:xfrm>
          <a:off x="4305300" y="6822466"/>
          <a:ext cx="698500" cy="10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167515</xdr:rowOff>
    </xdr:from>
    <xdr:to>
      <xdr:col>22</xdr:col>
      <xdr:colOff>114300</xdr:colOff>
      <xdr:row>35</xdr:row>
      <xdr:rowOff>212116</xdr:rowOff>
    </xdr:to>
    <xdr:cxnSp macro="">
      <xdr:nvCxnSpPr>
        <xdr:cNvPr id="114" name="直線コネクタ 113"/>
        <xdr:cNvCxnSpPr/>
      </xdr:nvCxnSpPr>
      <xdr:spPr bwMode="auto">
        <a:xfrm>
          <a:off x="3606800" y="6777865"/>
          <a:ext cx="698500" cy="4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5" name="フローチャート: 判断 114"/>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16" name="テキスト ボックス 115"/>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151095</xdr:rowOff>
    </xdr:from>
    <xdr:to>
      <xdr:col>18</xdr:col>
      <xdr:colOff>177800</xdr:colOff>
      <xdr:row>35</xdr:row>
      <xdr:rowOff>167515</xdr:rowOff>
    </xdr:to>
    <xdr:cxnSp macro="">
      <xdr:nvCxnSpPr>
        <xdr:cNvPr id="117" name="直線コネクタ 116"/>
        <xdr:cNvCxnSpPr/>
      </xdr:nvCxnSpPr>
      <xdr:spPr bwMode="auto">
        <a:xfrm>
          <a:off x="2908300" y="6761445"/>
          <a:ext cx="698500" cy="1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19" name="テキスト ボックス 118"/>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1" name="テキスト ボックス 120"/>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221818</xdr:rowOff>
    </xdr:from>
    <xdr:to>
      <xdr:col>29</xdr:col>
      <xdr:colOff>177800</xdr:colOff>
      <xdr:row>35</xdr:row>
      <xdr:rowOff>323418</xdr:rowOff>
    </xdr:to>
    <xdr:sp macro="" textlink="">
      <xdr:nvSpPr>
        <xdr:cNvPr id="127" name="楕円 126"/>
        <xdr:cNvSpPr/>
      </xdr:nvSpPr>
      <xdr:spPr bwMode="auto">
        <a:xfrm>
          <a:off x="56007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66895</xdr:rowOff>
    </xdr:from>
    <xdr:ext cx="762000" cy="259045"/>
    <xdr:sp macro="" textlink="">
      <xdr:nvSpPr>
        <xdr:cNvPr id="128" name="人口1人当たり決算額の推移該当値テキスト445"/>
        <xdr:cNvSpPr txBox="1"/>
      </xdr:nvSpPr>
      <xdr:spPr>
        <a:xfrm>
          <a:off x="5740400" y="66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265009</xdr:rowOff>
    </xdr:from>
    <xdr:to>
      <xdr:col>26</xdr:col>
      <xdr:colOff>101600</xdr:colOff>
      <xdr:row>36</xdr:row>
      <xdr:rowOff>23709</xdr:rowOff>
    </xdr:to>
    <xdr:sp macro="" textlink="">
      <xdr:nvSpPr>
        <xdr:cNvPr id="129" name="楕円 128"/>
        <xdr:cNvSpPr/>
      </xdr:nvSpPr>
      <xdr:spPr bwMode="auto">
        <a:xfrm>
          <a:off x="4953000" y="687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xdr:rowOff>
    </xdr:from>
    <xdr:ext cx="736600" cy="259045"/>
    <xdr:sp macro="" textlink="">
      <xdr:nvSpPr>
        <xdr:cNvPr id="130" name="テキスト ボックス 129"/>
        <xdr:cNvSpPr txBox="1"/>
      </xdr:nvSpPr>
      <xdr:spPr>
        <a:xfrm>
          <a:off x="4622800" y="664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161316</xdr:rowOff>
    </xdr:from>
    <xdr:to>
      <xdr:col>22</xdr:col>
      <xdr:colOff>165100</xdr:colOff>
      <xdr:row>35</xdr:row>
      <xdr:rowOff>262916</xdr:rowOff>
    </xdr:to>
    <xdr:sp macro="" textlink="">
      <xdr:nvSpPr>
        <xdr:cNvPr id="131" name="楕円 130"/>
        <xdr:cNvSpPr/>
      </xdr:nvSpPr>
      <xdr:spPr bwMode="auto">
        <a:xfrm>
          <a:off x="4254500" y="677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273093</xdr:rowOff>
    </xdr:from>
    <xdr:ext cx="762000" cy="259045"/>
    <xdr:sp macro="" textlink="">
      <xdr:nvSpPr>
        <xdr:cNvPr id="132" name="テキスト ボックス 131"/>
        <xdr:cNvSpPr txBox="1"/>
      </xdr:nvSpPr>
      <xdr:spPr>
        <a:xfrm>
          <a:off x="3924300" y="654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116715</xdr:rowOff>
    </xdr:from>
    <xdr:to>
      <xdr:col>19</xdr:col>
      <xdr:colOff>38100</xdr:colOff>
      <xdr:row>35</xdr:row>
      <xdr:rowOff>218315</xdr:rowOff>
    </xdr:to>
    <xdr:sp macro="" textlink="">
      <xdr:nvSpPr>
        <xdr:cNvPr id="133" name="楕円 132"/>
        <xdr:cNvSpPr/>
      </xdr:nvSpPr>
      <xdr:spPr bwMode="auto">
        <a:xfrm>
          <a:off x="3556000" y="672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228492</xdr:rowOff>
    </xdr:from>
    <xdr:ext cx="762000" cy="259045"/>
    <xdr:sp macro="" textlink="">
      <xdr:nvSpPr>
        <xdr:cNvPr id="134" name="テキスト ボックス 133"/>
        <xdr:cNvSpPr txBox="1"/>
      </xdr:nvSpPr>
      <xdr:spPr>
        <a:xfrm>
          <a:off x="3225800" y="64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100295</xdr:rowOff>
    </xdr:from>
    <xdr:to>
      <xdr:col>15</xdr:col>
      <xdr:colOff>101600</xdr:colOff>
      <xdr:row>35</xdr:row>
      <xdr:rowOff>201895</xdr:rowOff>
    </xdr:to>
    <xdr:sp macro="" textlink="">
      <xdr:nvSpPr>
        <xdr:cNvPr id="135" name="楕円 134"/>
        <xdr:cNvSpPr/>
      </xdr:nvSpPr>
      <xdr:spPr bwMode="auto">
        <a:xfrm>
          <a:off x="2857500" y="671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212072</xdr:rowOff>
    </xdr:from>
    <xdr:ext cx="762000" cy="259045"/>
    <xdr:sp macro="" textlink="">
      <xdr:nvSpPr>
        <xdr:cNvPr id="136" name="テキスト ボックス 135"/>
        <xdr:cNvSpPr txBox="1"/>
      </xdr:nvSpPr>
      <xdr:spPr>
        <a:xfrm>
          <a:off x="2527300" y="64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76146</xdr:rowOff>
    </xdr:from>
    <xdr:to>
      <xdr:col>24</xdr:col>
      <xdr:colOff>63500</xdr:colOff>
      <xdr:row>35</xdr:row>
      <xdr:rowOff>111017</xdr:rowOff>
    </xdr:to>
    <xdr:cxnSp macro="">
      <xdr:nvCxnSpPr>
        <xdr:cNvPr id="63" name="直線コネクタ 62"/>
        <xdr:cNvCxnSpPr/>
      </xdr:nvCxnSpPr>
      <xdr:spPr>
        <a:xfrm>
          <a:off x="3797300" y="6076896"/>
          <a:ext cx="838200" cy="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57939</xdr:rowOff>
    </xdr:from>
    <xdr:to>
      <xdr:col>19</xdr:col>
      <xdr:colOff>177800</xdr:colOff>
      <xdr:row>35</xdr:row>
      <xdr:rowOff>76146</xdr:rowOff>
    </xdr:to>
    <xdr:cxnSp macro="">
      <xdr:nvCxnSpPr>
        <xdr:cNvPr id="66" name="直線コネクタ 65"/>
        <xdr:cNvCxnSpPr/>
      </xdr:nvCxnSpPr>
      <xdr:spPr>
        <a:xfrm>
          <a:off x="2908300" y="5887239"/>
          <a:ext cx="889000" cy="1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12262</xdr:rowOff>
    </xdr:from>
    <xdr:to>
      <xdr:col>15</xdr:col>
      <xdr:colOff>50800</xdr:colOff>
      <xdr:row>34</xdr:row>
      <xdr:rowOff>57939</xdr:rowOff>
    </xdr:to>
    <xdr:cxnSp macro="">
      <xdr:nvCxnSpPr>
        <xdr:cNvPr id="69" name="直線コネクタ 68"/>
        <xdr:cNvCxnSpPr/>
      </xdr:nvCxnSpPr>
      <xdr:spPr>
        <a:xfrm>
          <a:off x="2019300" y="5841562"/>
          <a:ext cx="889000" cy="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66432</xdr:rowOff>
    </xdr:from>
    <xdr:to>
      <xdr:col>15</xdr:col>
      <xdr:colOff>101600</xdr:colOff>
      <xdr:row>37</xdr:row>
      <xdr:rowOff>168032</xdr:rowOff>
    </xdr:to>
    <xdr:sp macro="" textlink="">
      <xdr:nvSpPr>
        <xdr:cNvPr id="70" name="フローチャート: 判断 69"/>
        <xdr:cNvSpPr/>
      </xdr:nvSpPr>
      <xdr:spPr>
        <a:xfrm>
          <a:off x="2857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159159</xdr:rowOff>
    </xdr:from>
    <xdr:ext cx="599010" cy="259045"/>
    <xdr:sp macro="" textlink="">
      <xdr:nvSpPr>
        <xdr:cNvPr id="71" name="テキスト ボックス 70"/>
        <xdr:cNvSpPr txBox="1"/>
      </xdr:nvSpPr>
      <xdr:spPr>
        <a:xfrm>
          <a:off x="2608795"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12262</xdr:rowOff>
    </xdr:from>
    <xdr:to>
      <xdr:col>10</xdr:col>
      <xdr:colOff>114300</xdr:colOff>
      <xdr:row>34</xdr:row>
      <xdr:rowOff>49602</xdr:rowOff>
    </xdr:to>
    <xdr:cxnSp macro="">
      <xdr:nvCxnSpPr>
        <xdr:cNvPr id="72" name="直線コネクタ 71"/>
        <xdr:cNvCxnSpPr/>
      </xdr:nvCxnSpPr>
      <xdr:spPr>
        <a:xfrm flipV="1">
          <a:off x="1130300" y="5841562"/>
          <a:ext cx="889000" cy="3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161507</xdr:rowOff>
    </xdr:from>
    <xdr:ext cx="599010" cy="259045"/>
    <xdr:sp macro="" textlink="">
      <xdr:nvSpPr>
        <xdr:cNvPr id="74" name="テキスト ボックス 73"/>
        <xdr:cNvSpPr txBox="1"/>
      </xdr:nvSpPr>
      <xdr:spPr>
        <a:xfrm>
          <a:off x="1719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10644</xdr:rowOff>
    </xdr:from>
    <xdr:ext cx="599010" cy="259045"/>
    <xdr:sp macro="" textlink="">
      <xdr:nvSpPr>
        <xdr:cNvPr id="76" name="テキスト ボックス 75"/>
        <xdr:cNvSpPr txBox="1"/>
      </xdr:nvSpPr>
      <xdr:spPr>
        <a:xfrm>
          <a:off x="830795"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60217</xdr:rowOff>
    </xdr:from>
    <xdr:to>
      <xdr:col>24</xdr:col>
      <xdr:colOff>114300</xdr:colOff>
      <xdr:row>35</xdr:row>
      <xdr:rowOff>161817</xdr:rowOff>
    </xdr:to>
    <xdr:sp macro="" textlink="">
      <xdr:nvSpPr>
        <xdr:cNvPr id="82" name="楕円 81"/>
        <xdr:cNvSpPr/>
      </xdr:nvSpPr>
      <xdr:spPr>
        <a:xfrm>
          <a:off x="4584700" y="60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83094</xdr:rowOff>
    </xdr:from>
    <xdr:ext cx="599010" cy="259045"/>
    <xdr:sp macro="" textlink="">
      <xdr:nvSpPr>
        <xdr:cNvPr id="83" name="人件費該当値テキスト"/>
        <xdr:cNvSpPr txBox="1"/>
      </xdr:nvSpPr>
      <xdr:spPr>
        <a:xfrm>
          <a:off x="4686300" y="591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25346</xdr:rowOff>
    </xdr:from>
    <xdr:to>
      <xdr:col>20</xdr:col>
      <xdr:colOff>38100</xdr:colOff>
      <xdr:row>35</xdr:row>
      <xdr:rowOff>126946</xdr:rowOff>
    </xdr:to>
    <xdr:sp macro="" textlink="">
      <xdr:nvSpPr>
        <xdr:cNvPr id="84" name="楕円 83"/>
        <xdr:cNvSpPr/>
      </xdr:nvSpPr>
      <xdr:spPr>
        <a:xfrm>
          <a:off x="3746500" y="60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143473</xdr:rowOff>
    </xdr:from>
    <xdr:ext cx="599010" cy="259045"/>
    <xdr:sp macro="" textlink="">
      <xdr:nvSpPr>
        <xdr:cNvPr id="85" name="テキスト ボックス 84"/>
        <xdr:cNvSpPr txBox="1"/>
      </xdr:nvSpPr>
      <xdr:spPr>
        <a:xfrm>
          <a:off x="3497795" y="58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7139</xdr:rowOff>
    </xdr:from>
    <xdr:to>
      <xdr:col>15</xdr:col>
      <xdr:colOff>101600</xdr:colOff>
      <xdr:row>34</xdr:row>
      <xdr:rowOff>108739</xdr:rowOff>
    </xdr:to>
    <xdr:sp macro="" textlink="">
      <xdr:nvSpPr>
        <xdr:cNvPr id="86" name="楕円 85"/>
        <xdr:cNvSpPr/>
      </xdr:nvSpPr>
      <xdr:spPr>
        <a:xfrm>
          <a:off x="2857500" y="5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125266</xdr:rowOff>
    </xdr:from>
    <xdr:ext cx="599010" cy="259045"/>
    <xdr:sp macro="" textlink="">
      <xdr:nvSpPr>
        <xdr:cNvPr id="87" name="テキスト ボックス 86"/>
        <xdr:cNvSpPr txBox="1"/>
      </xdr:nvSpPr>
      <xdr:spPr>
        <a:xfrm>
          <a:off x="2608795" y="56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132912</xdr:rowOff>
    </xdr:from>
    <xdr:to>
      <xdr:col>10</xdr:col>
      <xdr:colOff>165100</xdr:colOff>
      <xdr:row>34</xdr:row>
      <xdr:rowOff>63062</xdr:rowOff>
    </xdr:to>
    <xdr:sp macro="" textlink="">
      <xdr:nvSpPr>
        <xdr:cNvPr id="88" name="楕円 87"/>
        <xdr:cNvSpPr/>
      </xdr:nvSpPr>
      <xdr:spPr>
        <a:xfrm>
          <a:off x="1968500" y="57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79589</xdr:rowOff>
    </xdr:from>
    <xdr:ext cx="599010" cy="259045"/>
    <xdr:sp macro="" textlink="">
      <xdr:nvSpPr>
        <xdr:cNvPr id="89" name="テキスト ボックス 88"/>
        <xdr:cNvSpPr txBox="1"/>
      </xdr:nvSpPr>
      <xdr:spPr>
        <a:xfrm>
          <a:off x="1719795" y="55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170252</xdr:rowOff>
    </xdr:from>
    <xdr:to>
      <xdr:col>6</xdr:col>
      <xdr:colOff>38100</xdr:colOff>
      <xdr:row>34</xdr:row>
      <xdr:rowOff>100402</xdr:rowOff>
    </xdr:to>
    <xdr:sp macro="" textlink="">
      <xdr:nvSpPr>
        <xdr:cNvPr id="90" name="楕円 89"/>
        <xdr:cNvSpPr/>
      </xdr:nvSpPr>
      <xdr:spPr>
        <a:xfrm>
          <a:off x="1079500" y="58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116929</xdr:rowOff>
    </xdr:from>
    <xdr:ext cx="599010" cy="259045"/>
    <xdr:sp macro="" textlink="">
      <xdr:nvSpPr>
        <xdr:cNvPr id="91" name="テキスト ボックス 90"/>
        <xdr:cNvSpPr txBox="1"/>
      </xdr:nvSpPr>
      <xdr:spPr>
        <a:xfrm>
          <a:off x="830795" y="56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48526</xdr:rowOff>
    </xdr:from>
    <xdr:to>
      <xdr:col>24</xdr:col>
      <xdr:colOff>63500</xdr:colOff>
      <xdr:row>56</xdr:row>
      <xdr:rowOff>102063</xdr:rowOff>
    </xdr:to>
    <xdr:cxnSp macro="">
      <xdr:nvCxnSpPr>
        <xdr:cNvPr id="122" name="直線コネクタ 121"/>
        <xdr:cNvCxnSpPr/>
      </xdr:nvCxnSpPr>
      <xdr:spPr>
        <a:xfrm flipV="1">
          <a:off x="3797300" y="9649726"/>
          <a:ext cx="838200" cy="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56821</xdr:rowOff>
    </xdr:from>
    <xdr:to>
      <xdr:col>19</xdr:col>
      <xdr:colOff>177800</xdr:colOff>
      <xdr:row>56</xdr:row>
      <xdr:rowOff>102063</xdr:rowOff>
    </xdr:to>
    <xdr:cxnSp macro="">
      <xdr:nvCxnSpPr>
        <xdr:cNvPr id="125" name="直線コネクタ 124"/>
        <xdr:cNvCxnSpPr/>
      </xdr:nvCxnSpPr>
      <xdr:spPr>
        <a:xfrm>
          <a:off x="2908300" y="9658021"/>
          <a:ext cx="889000" cy="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56821</xdr:rowOff>
    </xdr:from>
    <xdr:to>
      <xdr:col>15</xdr:col>
      <xdr:colOff>50800</xdr:colOff>
      <xdr:row>56</xdr:row>
      <xdr:rowOff>116427</xdr:rowOff>
    </xdr:to>
    <xdr:cxnSp macro="">
      <xdr:nvCxnSpPr>
        <xdr:cNvPr id="128" name="直線コネクタ 127"/>
        <xdr:cNvCxnSpPr/>
      </xdr:nvCxnSpPr>
      <xdr:spPr>
        <a:xfrm flipV="1">
          <a:off x="2019300" y="9658021"/>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83358</xdr:rowOff>
    </xdr:from>
    <xdr:to>
      <xdr:col>15</xdr:col>
      <xdr:colOff>101600</xdr:colOff>
      <xdr:row>57</xdr:row>
      <xdr:rowOff>13508</xdr:rowOff>
    </xdr:to>
    <xdr:sp macro="" textlink="">
      <xdr:nvSpPr>
        <xdr:cNvPr id="129" name="フローチャート: 判断 128"/>
        <xdr:cNvSpPr/>
      </xdr:nvSpPr>
      <xdr:spPr>
        <a:xfrm>
          <a:off x="2857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4635</xdr:rowOff>
    </xdr:from>
    <xdr:ext cx="599010" cy="259045"/>
    <xdr:sp macro="" textlink="">
      <xdr:nvSpPr>
        <xdr:cNvPr id="130" name="テキスト ボックス 129"/>
        <xdr:cNvSpPr txBox="1"/>
      </xdr:nvSpPr>
      <xdr:spPr>
        <a:xfrm>
          <a:off x="2608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41131</xdr:rowOff>
    </xdr:from>
    <xdr:to>
      <xdr:col>10</xdr:col>
      <xdr:colOff>114300</xdr:colOff>
      <xdr:row>56</xdr:row>
      <xdr:rowOff>116427</xdr:rowOff>
    </xdr:to>
    <xdr:cxnSp macro="">
      <xdr:nvCxnSpPr>
        <xdr:cNvPr id="131" name="直線コネクタ 130"/>
        <xdr:cNvCxnSpPr/>
      </xdr:nvCxnSpPr>
      <xdr:spPr>
        <a:xfrm>
          <a:off x="1130300" y="9642331"/>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169176</xdr:rowOff>
    </xdr:from>
    <xdr:to>
      <xdr:col>24</xdr:col>
      <xdr:colOff>114300</xdr:colOff>
      <xdr:row>56</xdr:row>
      <xdr:rowOff>99326</xdr:rowOff>
    </xdr:to>
    <xdr:sp macro="" textlink="">
      <xdr:nvSpPr>
        <xdr:cNvPr id="141" name="楕円 140"/>
        <xdr:cNvSpPr/>
      </xdr:nvSpPr>
      <xdr:spPr>
        <a:xfrm>
          <a:off x="45847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20603</xdr:rowOff>
    </xdr:from>
    <xdr:ext cx="599010" cy="259045"/>
    <xdr:sp macro="" textlink="">
      <xdr:nvSpPr>
        <xdr:cNvPr id="142" name="物件費該当値テキスト"/>
        <xdr:cNvSpPr txBox="1"/>
      </xdr:nvSpPr>
      <xdr:spPr>
        <a:xfrm>
          <a:off x="4686300" y="945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51263</xdr:rowOff>
    </xdr:from>
    <xdr:to>
      <xdr:col>20</xdr:col>
      <xdr:colOff>38100</xdr:colOff>
      <xdr:row>56</xdr:row>
      <xdr:rowOff>152863</xdr:rowOff>
    </xdr:to>
    <xdr:sp macro="" textlink="">
      <xdr:nvSpPr>
        <xdr:cNvPr id="143" name="楕円 142"/>
        <xdr:cNvSpPr/>
      </xdr:nvSpPr>
      <xdr:spPr>
        <a:xfrm>
          <a:off x="3746500" y="9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169390</xdr:rowOff>
    </xdr:from>
    <xdr:ext cx="599010" cy="259045"/>
    <xdr:sp macro="" textlink="">
      <xdr:nvSpPr>
        <xdr:cNvPr id="144" name="テキスト ボックス 143"/>
        <xdr:cNvSpPr txBox="1"/>
      </xdr:nvSpPr>
      <xdr:spPr>
        <a:xfrm>
          <a:off x="3497795" y="94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6021</xdr:rowOff>
    </xdr:from>
    <xdr:to>
      <xdr:col>15</xdr:col>
      <xdr:colOff>101600</xdr:colOff>
      <xdr:row>56</xdr:row>
      <xdr:rowOff>107621</xdr:rowOff>
    </xdr:to>
    <xdr:sp macro="" textlink="">
      <xdr:nvSpPr>
        <xdr:cNvPr id="145" name="楕円 144"/>
        <xdr:cNvSpPr/>
      </xdr:nvSpPr>
      <xdr:spPr>
        <a:xfrm>
          <a:off x="2857500" y="96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124148</xdr:rowOff>
    </xdr:from>
    <xdr:ext cx="599010" cy="259045"/>
    <xdr:sp macro="" textlink="">
      <xdr:nvSpPr>
        <xdr:cNvPr id="146" name="テキスト ボックス 145"/>
        <xdr:cNvSpPr txBox="1"/>
      </xdr:nvSpPr>
      <xdr:spPr>
        <a:xfrm>
          <a:off x="2608795" y="938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65627</xdr:rowOff>
    </xdr:from>
    <xdr:to>
      <xdr:col>10</xdr:col>
      <xdr:colOff>165100</xdr:colOff>
      <xdr:row>56</xdr:row>
      <xdr:rowOff>167227</xdr:rowOff>
    </xdr:to>
    <xdr:sp macro="" textlink="">
      <xdr:nvSpPr>
        <xdr:cNvPr id="147" name="楕円 146"/>
        <xdr:cNvSpPr/>
      </xdr:nvSpPr>
      <xdr:spPr>
        <a:xfrm>
          <a:off x="1968500" y="9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12304</xdr:rowOff>
    </xdr:from>
    <xdr:ext cx="599010" cy="259045"/>
    <xdr:sp macro="" textlink="">
      <xdr:nvSpPr>
        <xdr:cNvPr id="148" name="テキスト ボックス 147"/>
        <xdr:cNvSpPr txBox="1"/>
      </xdr:nvSpPr>
      <xdr:spPr>
        <a:xfrm>
          <a:off x="1719795" y="944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161781</xdr:rowOff>
    </xdr:from>
    <xdr:to>
      <xdr:col>6</xdr:col>
      <xdr:colOff>38100</xdr:colOff>
      <xdr:row>56</xdr:row>
      <xdr:rowOff>91931</xdr:rowOff>
    </xdr:to>
    <xdr:sp macro="" textlink="">
      <xdr:nvSpPr>
        <xdr:cNvPr id="149" name="楕円 148"/>
        <xdr:cNvSpPr/>
      </xdr:nvSpPr>
      <xdr:spPr>
        <a:xfrm>
          <a:off x="1079500" y="9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108458</xdr:rowOff>
    </xdr:from>
    <xdr:ext cx="599010" cy="259045"/>
    <xdr:sp macro="" textlink="">
      <xdr:nvSpPr>
        <xdr:cNvPr id="150" name="テキスト ボックス 149"/>
        <xdr:cNvSpPr txBox="1"/>
      </xdr:nvSpPr>
      <xdr:spPr>
        <a:xfrm>
          <a:off x="830795" y="93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167043</xdr:rowOff>
    </xdr:from>
    <xdr:to>
      <xdr:col>24</xdr:col>
      <xdr:colOff>63500</xdr:colOff>
      <xdr:row>77</xdr:row>
      <xdr:rowOff>146495</xdr:rowOff>
    </xdr:to>
    <xdr:cxnSp macro="">
      <xdr:nvCxnSpPr>
        <xdr:cNvPr id="179" name="直線コネクタ 178"/>
        <xdr:cNvCxnSpPr/>
      </xdr:nvCxnSpPr>
      <xdr:spPr>
        <a:xfrm flipV="1">
          <a:off x="3797300" y="13197243"/>
          <a:ext cx="838200" cy="1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146495</xdr:rowOff>
    </xdr:from>
    <xdr:to>
      <xdr:col>19</xdr:col>
      <xdr:colOff>177800</xdr:colOff>
      <xdr:row>78</xdr:row>
      <xdr:rowOff>50749</xdr:rowOff>
    </xdr:to>
    <xdr:cxnSp macro="">
      <xdr:nvCxnSpPr>
        <xdr:cNvPr id="182" name="直線コネクタ 181"/>
        <xdr:cNvCxnSpPr/>
      </xdr:nvCxnSpPr>
      <xdr:spPr>
        <a:xfrm flipV="1">
          <a:off x="2908300" y="13348145"/>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157327</xdr:rowOff>
    </xdr:from>
    <xdr:to>
      <xdr:col>15</xdr:col>
      <xdr:colOff>50800</xdr:colOff>
      <xdr:row>78</xdr:row>
      <xdr:rowOff>50749</xdr:rowOff>
    </xdr:to>
    <xdr:cxnSp macro="">
      <xdr:nvCxnSpPr>
        <xdr:cNvPr id="185" name="直線コネクタ 184"/>
        <xdr:cNvCxnSpPr/>
      </xdr:nvCxnSpPr>
      <xdr:spPr>
        <a:xfrm>
          <a:off x="2019300" y="13358977"/>
          <a:ext cx="8890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105296</xdr:rowOff>
    </xdr:from>
    <xdr:to>
      <xdr:col>15</xdr:col>
      <xdr:colOff>101600</xdr:colOff>
      <xdr:row>78</xdr:row>
      <xdr:rowOff>35446</xdr:rowOff>
    </xdr:to>
    <xdr:sp macro="" textlink="">
      <xdr:nvSpPr>
        <xdr:cNvPr id="186" name="フローチャート: 判断 185"/>
        <xdr:cNvSpPr/>
      </xdr:nvSpPr>
      <xdr:spPr>
        <a:xfrm>
          <a:off x="2857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51973</xdr:rowOff>
    </xdr:from>
    <xdr:ext cx="534377" cy="259045"/>
    <xdr:sp macro="" textlink="">
      <xdr:nvSpPr>
        <xdr:cNvPr id="187" name="テキスト ボックス 186"/>
        <xdr:cNvSpPr txBox="1"/>
      </xdr:nvSpPr>
      <xdr:spPr>
        <a:xfrm>
          <a:off x="2641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57214</xdr:rowOff>
    </xdr:from>
    <xdr:to>
      <xdr:col>10</xdr:col>
      <xdr:colOff>114300</xdr:colOff>
      <xdr:row>77</xdr:row>
      <xdr:rowOff>157327</xdr:rowOff>
    </xdr:to>
    <xdr:cxnSp macro="">
      <xdr:nvCxnSpPr>
        <xdr:cNvPr id="188" name="直線コネクタ 187"/>
        <xdr:cNvCxnSpPr/>
      </xdr:nvCxnSpPr>
      <xdr:spPr>
        <a:xfrm>
          <a:off x="1130300" y="13258864"/>
          <a:ext cx="8890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38816</xdr:rowOff>
    </xdr:from>
    <xdr:ext cx="534377" cy="259045"/>
    <xdr:sp macro="" textlink="">
      <xdr:nvSpPr>
        <xdr:cNvPr id="192" name="テキスト ボックス 191"/>
        <xdr:cNvSpPr txBox="1"/>
      </xdr:nvSpPr>
      <xdr:spPr>
        <a:xfrm>
          <a:off x="863111" y="1341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116243</xdr:rowOff>
    </xdr:from>
    <xdr:to>
      <xdr:col>24</xdr:col>
      <xdr:colOff>114300</xdr:colOff>
      <xdr:row>77</xdr:row>
      <xdr:rowOff>46393</xdr:rowOff>
    </xdr:to>
    <xdr:sp macro="" textlink="">
      <xdr:nvSpPr>
        <xdr:cNvPr id="198" name="楕円 197"/>
        <xdr:cNvSpPr/>
      </xdr:nvSpPr>
      <xdr:spPr>
        <a:xfrm>
          <a:off x="4584700" y="131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139120</xdr:rowOff>
    </xdr:from>
    <xdr:ext cx="534377" cy="259045"/>
    <xdr:sp macro="" textlink="">
      <xdr:nvSpPr>
        <xdr:cNvPr id="199" name="維持補修費該当値テキスト"/>
        <xdr:cNvSpPr txBox="1"/>
      </xdr:nvSpPr>
      <xdr:spPr>
        <a:xfrm>
          <a:off x="4686300" y="129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95695</xdr:rowOff>
    </xdr:from>
    <xdr:to>
      <xdr:col>20</xdr:col>
      <xdr:colOff>38100</xdr:colOff>
      <xdr:row>78</xdr:row>
      <xdr:rowOff>25845</xdr:rowOff>
    </xdr:to>
    <xdr:sp macro="" textlink="">
      <xdr:nvSpPr>
        <xdr:cNvPr id="200" name="楕円 199"/>
        <xdr:cNvSpPr/>
      </xdr:nvSpPr>
      <xdr:spPr>
        <a:xfrm>
          <a:off x="3746500" y="132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16972</xdr:rowOff>
    </xdr:from>
    <xdr:ext cx="534377" cy="259045"/>
    <xdr:sp macro="" textlink="">
      <xdr:nvSpPr>
        <xdr:cNvPr id="201" name="テキスト ボックス 200"/>
        <xdr:cNvSpPr txBox="1"/>
      </xdr:nvSpPr>
      <xdr:spPr>
        <a:xfrm>
          <a:off x="3530111" y="133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171399</xdr:rowOff>
    </xdr:from>
    <xdr:to>
      <xdr:col>15</xdr:col>
      <xdr:colOff>101600</xdr:colOff>
      <xdr:row>78</xdr:row>
      <xdr:rowOff>101549</xdr:rowOff>
    </xdr:to>
    <xdr:sp macro="" textlink="">
      <xdr:nvSpPr>
        <xdr:cNvPr id="202" name="楕円 201"/>
        <xdr:cNvSpPr/>
      </xdr:nvSpPr>
      <xdr:spPr>
        <a:xfrm>
          <a:off x="2857500" y="133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92676</xdr:rowOff>
    </xdr:from>
    <xdr:ext cx="534377" cy="259045"/>
    <xdr:sp macro="" textlink="">
      <xdr:nvSpPr>
        <xdr:cNvPr id="203" name="テキスト ボックス 202"/>
        <xdr:cNvSpPr txBox="1"/>
      </xdr:nvSpPr>
      <xdr:spPr>
        <a:xfrm>
          <a:off x="2641111" y="134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106527</xdr:rowOff>
    </xdr:from>
    <xdr:to>
      <xdr:col>10</xdr:col>
      <xdr:colOff>165100</xdr:colOff>
      <xdr:row>78</xdr:row>
      <xdr:rowOff>36677</xdr:rowOff>
    </xdr:to>
    <xdr:sp macro="" textlink="">
      <xdr:nvSpPr>
        <xdr:cNvPr id="204" name="楕円 203"/>
        <xdr:cNvSpPr/>
      </xdr:nvSpPr>
      <xdr:spPr>
        <a:xfrm>
          <a:off x="1968500" y="133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27804</xdr:rowOff>
    </xdr:from>
    <xdr:ext cx="534377" cy="259045"/>
    <xdr:sp macro="" textlink="">
      <xdr:nvSpPr>
        <xdr:cNvPr id="205" name="テキスト ボックス 204"/>
        <xdr:cNvSpPr txBox="1"/>
      </xdr:nvSpPr>
      <xdr:spPr>
        <a:xfrm>
          <a:off x="1752111" y="134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6414</xdr:rowOff>
    </xdr:from>
    <xdr:to>
      <xdr:col>6</xdr:col>
      <xdr:colOff>38100</xdr:colOff>
      <xdr:row>77</xdr:row>
      <xdr:rowOff>108014</xdr:rowOff>
    </xdr:to>
    <xdr:sp macro="" textlink="">
      <xdr:nvSpPr>
        <xdr:cNvPr id="206" name="楕円 205"/>
        <xdr:cNvSpPr/>
      </xdr:nvSpPr>
      <xdr:spPr>
        <a:xfrm>
          <a:off x="1079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124541</xdr:rowOff>
    </xdr:from>
    <xdr:ext cx="534377" cy="259045"/>
    <xdr:sp macro="" textlink="">
      <xdr:nvSpPr>
        <xdr:cNvPr id="207" name="テキスト ボックス 206"/>
        <xdr:cNvSpPr txBox="1"/>
      </xdr:nvSpPr>
      <xdr:spPr>
        <a:xfrm>
          <a:off x="863111" y="129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149695</xdr:rowOff>
    </xdr:from>
    <xdr:to>
      <xdr:col>24</xdr:col>
      <xdr:colOff>63500</xdr:colOff>
      <xdr:row>97</xdr:row>
      <xdr:rowOff>2387</xdr:rowOff>
    </xdr:to>
    <xdr:cxnSp macro="">
      <xdr:nvCxnSpPr>
        <xdr:cNvPr id="237" name="直線コネクタ 236"/>
        <xdr:cNvCxnSpPr/>
      </xdr:nvCxnSpPr>
      <xdr:spPr>
        <a:xfrm flipV="1">
          <a:off x="3797300" y="16608895"/>
          <a:ext cx="8382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40717</xdr:rowOff>
    </xdr:from>
    <xdr:to>
      <xdr:col>19</xdr:col>
      <xdr:colOff>177800</xdr:colOff>
      <xdr:row>97</xdr:row>
      <xdr:rowOff>2387</xdr:rowOff>
    </xdr:to>
    <xdr:cxnSp macro="">
      <xdr:nvCxnSpPr>
        <xdr:cNvPr id="240" name="直線コネクタ 239"/>
        <xdr:cNvCxnSpPr/>
      </xdr:nvCxnSpPr>
      <xdr:spPr>
        <a:xfrm>
          <a:off x="2908300" y="16499917"/>
          <a:ext cx="8890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148259</xdr:rowOff>
    </xdr:from>
    <xdr:to>
      <xdr:col>15</xdr:col>
      <xdr:colOff>50800</xdr:colOff>
      <xdr:row>96</xdr:row>
      <xdr:rowOff>40717</xdr:rowOff>
    </xdr:to>
    <xdr:cxnSp macro="">
      <xdr:nvCxnSpPr>
        <xdr:cNvPr id="243" name="直線コネクタ 242"/>
        <xdr:cNvCxnSpPr/>
      </xdr:nvCxnSpPr>
      <xdr:spPr>
        <a:xfrm>
          <a:off x="2019300" y="16436009"/>
          <a:ext cx="8890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99758</xdr:rowOff>
    </xdr:from>
    <xdr:to>
      <xdr:col>15</xdr:col>
      <xdr:colOff>101600</xdr:colOff>
      <xdr:row>97</xdr:row>
      <xdr:rowOff>29908</xdr:rowOff>
    </xdr:to>
    <xdr:sp macro="" textlink="">
      <xdr:nvSpPr>
        <xdr:cNvPr id="244" name="フローチャート: 判断 243"/>
        <xdr:cNvSpPr/>
      </xdr:nvSpPr>
      <xdr:spPr>
        <a:xfrm>
          <a:off x="2857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21035</xdr:rowOff>
    </xdr:from>
    <xdr:ext cx="534377" cy="259045"/>
    <xdr:sp macro="" textlink="">
      <xdr:nvSpPr>
        <xdr:cNvPr id="245" name="テキスト ボックス 244"/>
        <xdr:cNvSpPr txBox="1"/>
      </xdr:nvSpPr>
      <xdr:spPr>
        <a:xfrm>
          <a:off x="2641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148259</xdr:rowOff>
    </xdr:from>
    <xdr:to>
      <xdr:col>10</xdr:col>
      <xdr:colOff>114300</xdr:colOff>
      <xdr:row>96</xdr:row>
      <xdr:rowOff>9017</xdr:rowOff>
    </xdr:to>
    <xdr:cxnSp macro="">
      <xdr:nvCxnSpPr>
        <xdr:cNvPr id="246" name="直線コネクタ 245"/>
        <xdr:cNvCxnSpPr/>
      </xdr:nvCxnSpPr>
      <xdr:spPr>
        <a:xfrm flipV="1">
          <a:off x="1130300" y="16436009"/>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19042</xdr:rowOff>
    </xdr:from>
    <xdr:ext cx="534377" cy="259045"/>
    <xdr:sp macro="" textlink="">
      <xdr:nvSpPr>
        <xdr:cNvPr id="248" name="テキスト ボックス 247"/>
        <xdr:cNvSpPr txBox="1"/>
      </xdr:nvSpPr>
      <xdr:spPr>
        <a:xfrm>
          <a:off x="1752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84599</xdr:rowOff>
    </xdr:from>
    <xdr:ext cx="534377" cy="259045"/>
    <xdr:sp macro="" textlink="">
      <xdr:nvSpPr>
        <xdr:cNvPr id="250" name="テキスト ボックス 249"/>
        <xdr:cNvSpPr txBox="1"/>
      </xdr:nvSpPr>
      <xdr:spPr>
        <a:xfrm>
          <a:off x="863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98895</xdr:rowOff>
    </xdr:from>
    <xdr:to>
      <xdr:col>24</xdr:col>
      <xdr:colOff>114300</xdr:colOff>
      <xdr:row>97</xdr:row>
      <xdr:rowOff>29045</xdr:rowOff>
    </xdr:to>
    <xdr:sp macro="" textlink="">
      <xdr:nvSpPr>
        <xdr:cNvPr id="256" name="楕円 255"/>
        <xdr:cNvSpPr/>
      </xdr:nvSpPr>
      <xdr:spPr>
        <a:xfrm>
          <a:off x="4584700" y="165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121772</xdr:rowOff>
    </xdr:from>
    <xdr:ext cx="534377" cy="259045"/>
    <xdr:sp macro="" textlink="">
      <xdr:nvSpPr>
        <xdr:cNvPr id="257" name="扶助費該当値テキスト"/>
        <xdr:cNvSpPr txBox="1"/>
      </xdr:nvSpPr>
      <xdr:spPr>
        <a:xfrm>
          <a:off x="4686300" y="164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123037</xdr:rowOff>
    </xdr:from>
    <xdr:to>
      <xdr:col>20</xdr:col>
      <xdr:colOff>38100</xdr:colOff>
      <xdr:row>97</xdr:row>
      <xdr:rowOff>53187</xdr:rowOff>
    </xdr:to>
    <xdr:sp macro="" textlink="">
      <xdr:nvSpPr>
        <xdr:cNvPr id="258" name="楕円 257"/>
        <xdr:cNvSpPr/>
      </xdr:nvSpPr>
      <xdr:spPr>
        <a:xfrm>
          <a:off x="3746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44314</xdr:rowOff>
    </xdr:from>
    <xdr:ext cx="534377" cy="259045"/>
    <xdr:sp macro="" textlink="">
      <xdr:nvSpPr>
        <xdr:cNvPr id="259" name="テキスト ボックス 258"/>
        <xdr:cNvSpPr txBox="1"/>
      </xdr:nvSpPr>
      <xdr:spPr>
        <a:xfrm>
          <a:off x="3530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161367</xdr:rowOff>
    </xdr:from>
    <xdr:to>
      <xdr:col>15</xdr:col>
      <xdr:colOff>101600</xdr:colOff>
      <xdr:row>96</xdr:row>
      <xdr:rowOff>91517</xdr:rowOff>
    </xdr:to>
    <xdr:sp macro="" textlink="">
      <xdr:nvSpPr>
        <xdr:cNvPr id="260" name="楕円 259"/>
        <xdr:cNvSpPr/>
      </xdr:nvSpPr>
      <xdr:spPr>
        <a:xfrm>
          <a:off x="2857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108044</xdr:rowOff>
    </xdr:from>
    <xdr:ext cx="534377" cy="259045"/>
    <xdr:sp macro="" textlink="">
      <xdr:nvSpPr>
        <xdr:cNvPr id="261" name="テキスト ボックス 260"/>
        <xdr:cNvSpPr txBox="1"/>
      </xdr:nvSpPr>
      <xdr:spPr>
        <a:xfrm>
          <a:off x="2641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97459</xdr:rowOff>
    </xdr:from>
    <xdr:to>
      <xdr:col>10</xdr:col>
      <xdr:colOff>165100</xdr:colOff>
      <xdr:row>96</xdr:row>
      <xdr:rowOff>27609</xdr:rowOff>
    </xdr:to>
    <xdr:sp macro="" textlink="">
      <xdr:nvSpPr>
        <xdr:cNvPr id="262" name="楕円 261"/>
        <xdr:cNvSpPr/>
      </xdr:nvSpPr>
      <xdr:spPr>
        <a:xfrm>
          <a:off x="1968500" y="163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44136</xdr:rowOff>
    </xdr:from>
    <xdr:ext cx="534377" cy="259045"/>
    <xdr:sp macro="" textlink="">
      <xdr:nvSpPr>
        <xdr:cNvPr id="263" name="テキスト ボックス 262"/>
        <xdr:cNvSpPr txBox="1"/>
      </xdr:nvSpPr>
      <xdr:spPr>
        <a:xfrm>
          <a:off x="1752111" y="161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129667</xdr:rowOff>
    </xdr:from>
    <xdr:to>
      <xdr:col>6</xdr:col>
      <xdr:colOff>38100</xdr:colOff>
      <xdr:row>96</xdr:row>
      <xdr:rowOff>59817</xdr:rowOff>
    </xdr:to>
    <xdr:sp macro="" textlink="">
      <xdr:nvSpPr>
        <xdr:cNvPr id="264" name="楕円 263"/>
        <xdr:cNvSpPr/>
      </xdr:nvSpPr>
      <xdr:spPr>
        <a:xfrm>
          <a:off x="1079500" y="164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76344</xdr:rowOff>
    </xdr:from>
    <xdr:ext cx="534377" cy="259045"/>
    <xdr:sp macro="" textlink="">
      <xdr:nvSpPr>
        <xdr:cNvPr id="265" name="テキスト ボックス 264"/>
        <xdr:cNvSpPr txBox="1"/>
      </xdr:nvSpPr>
      <xdr:spPr>
        <a:xfrm>
          <a:off x="863111" y="161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17206</xdr:rowOff>
    </xdr:from>
    <xdr:to>
      <xdr:col>55</xdr:col>
      <xdr:colOff>0</xdr:colOff>
      <xdr:row>36</xdr:row>
      <xdr:rowOff>71705</xdr:rowOff>
    </xdr:to>
    <xdr:cxnSp macro="">
      <xdr:nvCxnSpPr>
        <xdr:cNvPr id="296" name="直線コネクタ 295"/>
        <xdr:cNvCxnSpPr/>
      </xdr:nvCxnSpPr>
      <xdr:spPr>
        <a:xfrm flipV="1">
          <a:off x="9639300" y="6189406"/>
          <a:ext cx="8382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71705</xdr:rowOff>
    </xdr:from>
    <xdr:to>
      <xdr:col>50</xdr:col>
      <xdr:colOff>114300</xdr:colOff>
      <xdr:row>36</xdr:row>
      <xdr:rowOff>98225</xdr:rowOff>
    </xdr:to>
    <xdr:cxnSp macro="">
      <xdr:nvCxnSpPr>
        <xdr:cNvPr id="299" name="直線コネクタ 298"/>
        <xdr:cNvCxnSpPr/>
      </xdr:nvCxnSpPr>
      <xdr:spPr>
        <a:xfrm flipV="1">
          <a:off x="8750300" y="6243905"/>
          <a:ext cx="889000" cy="2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71496</xdr:rowOff>
    </xdr:from>
    <xdr:to>
      <xdr:col>45</xdr:col>
      <xdr:colOff>177800</xdr:colOff>
      <xdr:row>36</xdr:row>
      <xdr:rowOff>98225</xdr:rowOff>
    </xdr:to>
    <xdr:cxnSp macro="">
      <xdr:nvCxnSpPr>
        <xdr:cNvPr id="302" name="直線コネクタ 301"/>
        <xdr:cNvCxnSpPr/>
      </xdr:nvCxnSpPr>
      <xdr:spPr>
        <a:xfrm>
          <a:off x="7861300" y="5900796"/>
          <a:ext cx="889000" cy="36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2626</xdr:rowOff>
    </xdr:from>
    <xdr:to>
      <xdr:col>46</xdr:col>
      <xdr:colOff>38100</xdr:colOff>
      <xdr:row>36</xdr:row>
      <xdr:rowOff>104226</xdr:rowOff>
    </xdr:to>
    <xdr:sp macro="" textlink="">
      <xdr:nvSpPr>
        <xdr:cNvPr id="303" name="フローチャート: 判断 302"/>
        <xdr:cNvSpPr/>
      </xdr:nvSpPr>
      <xdr:spPr>
        <a:xfrm>
          <a:off x="8699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120753</xdr:rowOff>
    </xdr:from>
    <xdr:ext cx="599010" cy="259045"/>
    <xdr:sp macro="" textlink="">
      <xdr:nvSpPr>
        <xdr:cNvPr id="304" name="テキスト ボックス 303"/>
        <xdr:cNvSpPr txBox="1"/>
      </xdr:nvSpPr>
      <xdr:spPr>
        <a:xfrm>
          <a:off x="8450795"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71496</xdr:rowOff>
    </xdr:from>
    <xdr:to>
      <xdr:col>41</xdr:col>
      <xdr:colOff>50800</xdr:colOff>
      <xdr:row>36</xdr:row>
      <xdr:rowOff>144324</xdr:rowOff>
    </xdr:to>
    <xdr:cxnSp macro="">
      <xdr:nvCxnSpPr>
        <xdr:cNvPr id="305" name="直線コネクタ 304"/>
        <xdr:cNvCxnSpPr/>
      </xdr:nvCxnSpPr>
      <xdr:spPr>
        <a:xfrm flipV="1">
          <a:off x="6972300" y="5900796"/>
          <a:ext cx="889000" cy="4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152683</xdr:rowOff>
    </xdr:from>
    <xdr:ext cx="599010" cy="259045"/>
    <xdr:sp macro="" textlink="">
      <xdr:nvSpPr>
        <xdr:cNvPr id="307" name="テキスト ボックス 306"/>
        <xdr:cNvSpPr txBox="1"/>
      </xdr:nvSpPr>
      <xdr:spPr>
        <a:xfrm>
          <a:off x="7561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137856</xdr:rowOff>
    </xdr:from>
    <xdr:to>
      <xdr:col>55</xdr:col>
      <xdr:colOff>50800</xdr:colOff>
      <xdr:row>36</xdr:row>
      <xdr:rowOff>68006</xdr:rowOff>
    </xdr:to>
    <xdr:sp macro="" textlink="">
      <xdr:nvSpPr>
        <xdr:cNvPr id="315" name="楕円 314"/>
        <xdr:cNvSpPr/>
      </xdr:nvSpPr>
      <xdr:spPr>
        <a:xfrm>
          <a:off x="10426700" y="61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160733</xdr:rowOff>
    </xdr:from>
    <xdr:ext cx="599010" cy="259045"/>
    <xdr:sp macro="" textlink="">
      <xdr:nvSpPr>
        <xdr:cNvPr id="316" name="補助費等該当値テキスト"/>
        <xdr:cNvSpPr txBox="1"/>
      </xdr:nvSpPr>
      <xdr:spPr>
        <a:xfrm>
          <a:off x="10528300" y="59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20905</xdr:rowOff>
    </xdr:from>
    <xdr:to>
      <xdr:col>50</xdr:col>
      <xdr:colOff>165100</xdr:colOff>
      <xdr:row>36</xdr:row>
      <xdr:rowOff>122505</xdr:rowOff>
    </xdr:to>
    <xdr:sp macro="" textlink="">
      <xdr:nvSpPr>
        <xdr:cNvPr id="317" name="楕円 316"/>
        <xdr:cNvSpPr/>
      </xdr:nvSpPr>
      <xdr:spPr>
        <a:xfrm>
          <a:off x="9588500" y="61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139032</xdr:rowOff>
    </xdr:from>
    <xdr:ext cx="599010" cy="259045"/>
    <xdr:sp macro="" textlink="">
      <xdr:nvSpPr>
        <xdr:cNvPr id="318" name="テキスト ボックス 317"/>
        <xdr:cNvSpPr txBox="1"/>
      </xdr:nvSpPr>
      <xdr:spPr>
        <a:xfrm>
          <a:off x="9339795" y="596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47425</xdr:rowOff>
    </xdr:from>
    <xdr:to>
      <xdr:col>46</xdr:col>
      <xdr:colOff>38100</xdr:colOff>
      <xdr:row>36</xdr:row>
      <xdr:rowOff>149025</xdr:rowOff>
    </xdr:to>
    <xdr:sp macro="" textlink="">
      <xdr:nvSpPr>
        <xdr:cNvPr id="319" name="楕円 318"/>
        <xdr:cNvSpPr/>
      </xdr:nvSpPr>
      <xdr:spPr>
        <a:xfrm>
          <a:off x="8699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140152</xdr:rowOff>
    </xdr:from>
    <xdr:ext cx="599010" cy="259045"/>
    <xdr:sp macro="" textlink="">
      <xdr:nvSpPr>
        <xdr:cNvPr id="320" name="テキスト ボックス 319"/>
        <xdr:cNvSpPr txBox="1"/>
      </xdr:nvSpPr>
      <xdr:spPr>
        <a:xfrm>
          <a:off x="8450795" y="631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20696</xdr:rowOff>
    </xdr:from>
    <xdr:to>
      <xdr:col>41</xdr:col>
      <xdr:colOff>101600</xdr:colOff>
      <xdr:row>34</xdr:row>
      <xdr:rowOff>122296</xdr:rowOff>
    </xdr:to>
    <xdr:sp macro="" textlink="">
      <xdr:nvSpPr>
        <xdr:cNvPr id="321" name="楕円 320"/>
        <xdr:cNvSpPr/>
      </xdr:nvSpPr>
      <xdr:spPr>
        <a:xfrm>
          <a:off x="7810500" y="5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138823</xdr:rowOff>
    </xdr:from>
    <xdr:ext cx="599010" cy="259045"/>
    <xdr:sp macro="" textlink="">
      <xdr:nvSpPr>
        <xdr:cNvPr id="322" name="テキスト ボックス 321"/>
        <xdr:cNvSpPr txBox="1"/>
      </xdr:nvSpPr>
      <xdr:spPr>
        <a:xfrm>
          <a:off x="7561795" y="56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93524</xdr:rowOff>
    </xdr:from>
    <xdr:to>
      <xdr:col>36</xdr:col>
      <xdr:colOff>165100</xdr:colOff>
      <xdr:row>37</xdr:row>
      <xdr:rowOff>23674</xdr:rowOff>
    </xdr:to>
    <xdr:sp macro="" textlink="">
      <xdr:nvSpPr>
        <xdr:cNvPr id="323" name="楕円 322"/>
        <xdr:cNvSpPr/>
      </xdr:nvSpPr>
      <xdr:spPr>
        <a:xfrm>
          <a:off x="6921500" y="6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14801</xdr:rowOff>
    </xdr:from>
    <xdr:ext cx="599010" cy="259045"/>
    <xdr:sp macro="" textlink="">
      <xdr:nvSpPr>
        <xdr:cNvPr id="324" name="テキスト ボックス 323"/>
        <xdr:cNvSpPr txBox="1"/>
      </xdr:nvSpPr>
      <xdr:spPr>
        <a:xfrm>
          <a:off x="6672795" y="635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2272</xdr:rowOff>
    </xdr:from>
    <xdr:to>
      <xdr:col>55</xdr:col>
      <xdr:colOff>0</xdr:colOff>
      <xdr:row>58</xdr:row>
      <xdr:rowOff>60092</xdr:rowOff>
    </xdr:to>
    <xdr:cxnSp macro="">
      <xdr:nvCxnSpPr>
        <xdr:cNvPr id="351" name="直線コネクタ 350"/>
        <xdr:cNvCxnSpPr/>
      </xdr:nvCxnSpPr>
      <xdr:spPr>
        <a:xfrm>
          <a:off x="9639300" y="9946372"/>
          <a:ext cx="8382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159346</xdr:rowOff>
    </xdr:from>
    <xdr:to>
      <xdr:col>50</xdr:col>
      <xdr:colOff>114300</xdr:colOff>
      <xdr:row>58</xdr:row>
      <xdr:rowOff>2272</xdr:rowOff>
    </xdr:to>
    <xdr:cxnSp macro="">
      <xdr:nvCxnSpPr>
        <xdr:cNvPr id="354" name="直線コネクタ 353"/>
        <xdr:cNvCxnSpPr/>
      </xdr:nvCxnSpPr>
      <xdr:spPr>
        <a:xfrm>
          <a:off x="8750300" y="9246196"/>
          <a:ext cx="889000" cy="7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159346</xdr:rowOff>
    </xdr:from>
    <xdr:to>
      <xdr:col>45</xdr:col>
      <xdr:colOff>177800</xdr:colOff>
      <xdr:row>55</xdr:row>
      <xdr:rowOff>151405</xdr:rowOff>
    </xdr:to>
    <xdr:cxnSp macro="">
      <xdr:nvCxnSpPr>
        <xdr:cNvPr id="357" name="直線コネクタ 356"/>
        <xdr:cNvCxnSpPr/>
      </xdr:nvCxnSpPr>
      <xdr:spPr>
        <a:xfrm flipV="1">
          <a:off x="7861300" y="9246196"/>
          <a:ext cx="889000" cy="3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128715</xdr:rowOff>
    </xdr:from>
    <xdr:to>
      <xdr:col>46</xdr:col>
      <xdr:colOff>38100</xdr:colOff>
      <xdr:row>58</xdr:row>
      <xdr:rowOff>58865</xdr:rowOff>
    </xdr:to>
    <xdr:sp macro="" textlink="">
      <xdr:nvSpPr>
        <xdr:cNvPr id="358" name="フローチャート: 判断 357"/>
        <xdr:cNvSpPr/>
      </xdr:nvSpPr>
      <xdr:spPr>
        <a:xfrm>
          <a:off x="8699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49992</xdr:rowOff>
    </xdr:from>
    <xdr:ext cx="599010" cy="259045"/>
    <xdr:sp macro="" textlink="">
      <xdr:nvSpPr>
        <xdr:cNvPr id="359" name="テキスト ボックス 358"/>
        <xdr:cNvSpPr txBox="1"/>
      </xdr:nvSpPr>
      <xdr:spPr>
        <a:xfrm>
          <a:off x="8450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151405</xdr:rowOff>
    </xdr:from>
    <xdr:to>
      <xdr:col>41</xdr:col>
      <xdr:colOff>50800</xdr:colOff>
      <xdr:row>57</xdr:row>
      <xdr:rowOff>52734</xdr:rowOff>
    </xdr:to>
    <xdr:cxnSp macro="">
      <xdr:nvCxnSpPr>
        <xdr:cNvPr id="360" name="直線コネクタ 359"/>
        <xdr:cNvCxnSpPr/>
      </xdr:nvCxnSpPr>
      <xdr:spPr>
        <a:xfrm flipV="1">
          <a:off x="6972300" y="9581155"/>
          <a:ext cx="889000" cy="2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49702</xdr:rowOff>
    </xdr:from>
    <xdr:ext cx="599010" cy="259045"/>
    <xdr:sp macro="" textlink="">
      <xdr:nvSpPr>
        <xdr:cNvPr id="362" name="テキスト ボックス 361"/>
        <xdr:cNvSpPr txBox="1"/>
      </xdr:nvSpPr>
      <xdr:spPr>
        <a:xfrm>
          <a:off x="7561795"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64" name="テキスト ボックス 363"/>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9292</xdr:rowOff>
    </xdr:from>
    <xdr:to>
      <xdr:col>55</xdr:col>
      <xdr:colOff>50800</xdr:colOff>
      <xdr:row>58</xdr:row>
      <xdr:rowOff>110892</xdr:rowOff>
    </xdr:to>
    <xdr:sp macro="" textlink="">
      <xdr:nvSpPr>
        <xdr:cNvPr id="370" name="楕円 369"/>
        <xdr:cNvSpPr/>
      </xdr:nvSpPr>
      <xdr:spPr>
        <a:xfrm>
          <a:off x="10426700" y="99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122922</xdr:rowOff>
    </xdr:from>
    <xdr:to>
      <xdr:col>50</xdr:col>
      <xdr:colOff>165100</xdr:colOff>
      <xdr:row>58</xdr:row>
      <xdr:rowOff>53072</xdr:rowOff>
    </xdr:to>
    <xdr:sp macro="" textlink="">
      <xdr:nvSpPr>
        <xdr:cNvPr id="372" name="楕円 371"/>
        <xdr:cNvSpPr/>
      </xdr:nvSpPr>
      <xdr:spPr>
        <a:xfrm>
          <a:off x="9588500" y="98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69599</xdr:rowOff>
    </xdr:from>
    <xdr:ext cx="599010" cy="259045"/>
    <xdr:sp macro="" textlink="">
      <xdr:nvSpPr>
        <xdr:cNvPr id="373" name="テキスト ボックス 372"/>
        <xdr:cNvSpPr txBox="1"/>
      </xdr:nvSpPr>
      <xdr:spPr>
        <a:xfrm>
          <a:off x="9339795" y="96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108546</xdr:rowOff>
    </xdr:from>
    <xdr:to>
      <xdr:col>46</xdr:col>
      <xdr:colOff>38100</xdr:colOff>
      <xdr:row>54</xdr:row>
      <xdr:rowOff>38696</xdr:rowOff>
    </xdr:to>
    <xdr:sp macro="" textlink="">
      <xdr:nvSpPr>
        <xdr:cNvPr id="374" name="楕円 373"/>
        <xdr:cNvSpPr/>
      </xdr:nvSpPr>
      <xdr:spPr>
        <a:xfrm>
          <a:off x="8699500" y="91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55223</xdr:rowOff>
    </xdr:from>
    <xdr:ext cx="690189" cy="259045"/>
    <xdr:sp macro="" textlink="">
      <xdr:nvSpPr>
        <xdr:cNvPr id="375" name="テキスト ボックス 374"/>
        <xdr:cNvSpPr txBox="1"/>
      </xdr:nvSpPr>
      <xdr:spPr>
        <a:xfrm>
          <a:off x="8405205" y="897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100605</xdr:rowOff>
    </xdr:from>
    <xdr:to>
      <xdr:col>41</xdr:col>
      <xdr:colOff>101600</xdr:colOff>
      <xdr:row>56</xdr:row>
      <xdr:rowOff>30755</xdr:rowOff>
    </xdr:to>
    <xdr:sp macro="" textlink="">
      <xdr:nvSpPr>
        <xdr:cNvPr id="376" name="楕円 375"/>
        <xdr:cNvSpPr/>
      </xdr:nvSpPr>
      <xdr:spPr>
        <a:xfrm>
          <a:off x="7810500" y="95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47282</xdr:rowOff>
    </xdr:from>
    <xdr:ext cx="690189" cy="259045"/>
    <xdr:sp macro="" textlink="">
      <xdr:nvSpPr>
        <xdr:cNvPr id="377" name="テキスト ボックス 376"/>
        <xdr:cNvSpPr txBox="1"/>
      </xdr:nvSpPr>
      <xdr:spPr>
        <a:xfrm>
          <a:off x="7516205" y="9305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1934</xdr:rowOff>
    </xdr:from>
    <xdr:to>
      <xdr:col>36</xdr:col>
      <xdr:colOff>165100</xdr:colOff>
      <xdr:row>57</xdr:row>
      <xdr:rowOff>103534</xdr:rowOff>
    </xdr:to>
    <xdr:sp macro="" textlink="">
      <xdr:nvSpPr>
        <xdr:cNvPr id="378" name="楕円 377"/>
        <xdr:cNvSpPr/>
      </xdr:nvSpPr>
      <xdr:spPr>
        <a:xfrm>
          <a:off x="6921500" y="9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120061</xdr:rowOff>
    </xdr:from>
    <xdr:ext cx="599010" cy="259045"/>
    <xdr:sp macro="" textlink="">
      <xdr:nvSpPr>
        <xdr:cNvPr id="379" name="テキスト ボックス 378"/>
        <xdr:cNvSpPr txBox="1"/>
      </xdr:nvSpPr>
      <xdr:spPr>
        <a:xfrm>
          <a:off x="6672795" y="954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168703</xdr:rowOff>
    </xdr:from>
    <xdr:to>
      <xdr:col>55</xdr:col>
      <xdr:colOff>0</xdr:colOff>
      <xdr:row>78</xdr:row>
      <xdr:rowOff>166167</xdr:rowOff>
    </xdr:to>
    <xdr:cxnSp macro="">
      <xdr:nvCxnSpPr>
        <xdr:cNvPr id="408" name="直線コネクタ 407"/>
        <xdr:cNvCxnSpPr/>
      </xdr:nvCxnSpPr>
      <xdr:spPr>
        <a:xfrm>
          <a:off x="9639300" y="13370353"/>
          <a:ext cx="838200" cy="16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110229</xdr:rowOff>
    </xdr:from>
    <xdr:to>
      <xdr:col>50</xdr:col>
      <xdr:colOff>114300</xdr:colOff>
      <xdr:row>77</xdr:row>
      <xdr:rowOff>168703</xdr:rowOff>
    </xdr:to>
    <xdr:cxnSp macro="">
      <xdr:nvCxnSpPr>
        <xdr:cNvPr id="411" name="直線コネクタ 410"/>
        <xdr:cNvCxnSpPr/>
      </xdr:nvCxnSpPr>
      <xdr:spPr>
        <a:xfrm>
          <a:off x="8750300" y="13311879"/>
          <a:ext cx="889000" cy="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110229</xdr:rowOff>
    </xdr:from>
    <xdr:to>
      <xdr:col>45</xdr:col>
      <xdr:colOff>177800</xdr:colOff>
      <xdr:row>78</xdr:row>
      <xdr:rowOff>147549</xdr:rowOff>
    </xdr:to>
    <xdr:cxnSp macro="">
      <xdr:nvCxnSpPr>
        <xdr:cNvPr id="414" name="直線コネクタ 413"/>
        <xdr:cNvCxnSpPr/>
      </xdr:nvCxnSpPr>
      <xdr:spPr>
        <a:xfrm flipV="1">
          <a:off x="7861300" y="13311879"/>
          <a:ext cx="889000" cy="2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8493</xdr:rowOff>
    </xdr:from>
    <xdr:to>
      <xdr:col>46</xdr:col>
      <xdr:colOff>38100</xdr:colOff>
      <xdr:row>78</xdr:row>
      <xdr:rowOff>110093</xdr:rowOff>
    </xdr:to>
    <xdr:sp macro="" textlink="">
      <xdr:nvSpPr>
        <xdr:cNvPr id="415" name="フローチャート: 判断 414"/>
        <xdr:cNvSpPr/>
      </xdr:nvSpPr>
      <xdr:spPr>
        <a:xfrm>
          <a:off x="8699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101220</xdr:rowOff>
    </xdr:from>
    <xdr:ext cx="599010" cy="259045"/>
    <xdr:sp macro="" textlink="">
      <xdr:nvSpPr>
        <xdr:cNvPr id="416" name="テキスト ボックス 415"/>
        <xdr:cNvSpPr txBox="1"/>
      </xdr:nvSpPr>
      <xdr:spPr>
        <a:xfrm>
          <a:off x="8450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115367</xdr:rowOff>
    </xdr:from>
    <xdr:to>
      <xdr:col>55</xdr:col>
      <xdr:colOff>50800</xdr:colOff>
      <xdr:row>79</xdr:row>
      <xdr:rowOff>45517</xdr:rowOff>
    </xdr:to>
    <xdr:sp macro="" textlink="">
      <xdr:nvSpPr>
        <xdr:cNvPr id="424" name="楕円 423"/>
        <xdr:cNvSpPr/>
      </xdr:nvSpPr>
      <xdr:spPr>
        <a:xfrm>
          <a:off x="10426700" y="134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30294</xdr:rowOff>
    </xdr:from>
    <xdr:ext cx="534377" cy="259045"/>
    <xdr:sp macro="" textlink="">
      <xdr:nvSpPr>
        <xdr:cNvPr id="425" name="普通建設事業費 （ うち新規整備　）該当値テキスト"/>
        <xdr:cNvSpPr txBox="1"/>
      </xdr:nvSpPr>
      <xdr:spPr>
        <a:xfrm>
          <a:off x="10528300" y="134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117903</xdr:rowOff>
    </xdr:from>
    <xdr:to>
      <xdr:col>50</xdr:col>
      <xdr:colOff>165100</xdr:colOff>
      <xdr:row>78</xdr:row>
      <xdr:rowOff>48053</xdr:rowOff>
    </xdr:to>
    <xdr:sp macro="" textlink="">
      <xdr:nvSpPr>
        <xdr:cNvPr id="426" name="楕円 425"/>
        <xdr:cNvSpPr/>
      </xdr:nvSpPr>
      <xdr:spPr>
        <a:xfrm>
          <a:off x="9588500" y="13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64580</xdr:rowOff>
    </xdr:from>
    <xdr:ext cx="599010" cy="259045"/>
    <xdr:sp macro="" textlink="">
      <xdr:nvSpPr>
        <xdr:cNvPr id="427" name="テキスト ボックス 426"/>
        <xdr:cNvSpPr txBox="1"/>
      </xdr:nvSpPr>
      <xdr:spPr>
        <a:xfrm>
          <a:off x="9339795" y="130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59429</xdr:rowOff>
    </xdr:from>
    <xdr:to>
      <xdr:col>46</xdr:col>
      <xdr:colOff>38100</xdr:colOff>
      <xdr:row>77</xdr:row>
      <xdr:rowOff>161029</xdr:rowOff>
    </xdr:to>
    <xdr:sp macro="" textlink="">
      <xdr:nvSpPr>
        <xdr:cNvPr id="428" name="楕円 427"/>
        <xdr:cNvSpPr/>
      </xdr:nvSpPr>
      <xdr:spPr>
        <a:xfrm>
          <a:off x="86995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6106</xdr:rowOff>
    </xdr:from>
    <xdr:ext cx="599010" cy="259045"/>
    <xdr:sp macro="" textlink="">
      <xdr:nvSpPr>
        <xdr:cNvPr id="429" name="テキスト ボックス 428"/>
        <xdr:cNvSpPr txBox="1"/>
      </xdr:nvSpPr>
      <xdr:spPr>
        <a:xfrm>
          <a:off x="8450795" y="130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96749</xdr:rowOff>
    </xdr:from>
    <xdr:to>
      <xdr:col>41</xdr:col>
      <xdr:colOff>101600</xdr:colOff>
      <xdr:row>79</xdr:row>
      <xdr:rowOff>26899</xdr:rowOff>
    </xdr:to>
    <xdr:sp macro="" textlink="">
      <xdr:nvSpPr>
        <xdr:cNvPr id="430" name="楕円 429"/>
        <xdr:cNvSpPr/>
      </xdr:nvSpPr>
      <xdr:spPr>
        <a:xfrm>
          <a:off x="7810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18026</xdr:rowOff>
    </xdr:from>
    <xdr:ext cx="534377" cy="259045"/>
    <xdr:sp macro="" textlink="">
      <xdr:nvSpPr>
        <xdr:cNvPr id="431" name="テキスト ボックス 430"/>
        <xdr:cNvSpPr txBox="1"/>
      </xdr:nvSpPr>
      <xdr:spPr>
        <a:xfrm>
          <a:off x="7594111" y="135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73244</xdr:rowOff>
    </xdr:from>
    <xdr:to>
      <xdr:col>54</xdr:col>
      <xdr:colOff>189865</xdr:colOff>
      <xdr:row>98</xdr:row>
      <xdr:rowOff>139488</xdr:rowOff>
    </xdr:to>
    <xdr:cxnSp macro="">
      <xdr:nvCxnSpPr>
        <xdr:cNvPr id="453" name="直線コネクタ 452"/>
        <xdr:cNvCxnSpPr/>
      </xdr:nvCxnSpPr>
      <xdr:spPr>
        <a:xfrm flipV="1">
          <a:off x="10475595" y="16018094"/>
          <a:ext cx="1270" cy="92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143315</xdr:rowOff>
    </xdr:from>
    <xdr:ext cx="378565" cy="259045"/>
    <xdr:sp macro="" textlink="">
      <xdr:nvSpPr>
        <xdr:cNvPr id="454" name="普通建設事業費 （ うち更新整備　）最小値テキスト"/>
        <xdr:cNvSpPr txBox="1"/>
      </xdr:nvSpPr>
      <xdr:spPr>
        <a:xfrm>
          <a:off x="10528300" y="1694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139488</xdr:rowOff>
    </xdr:from>
    <xdr:to>
      <xdr:col>55</xdr:col>
      <xdr:colOff>88900</xdr:colOff>
      <xdr:row>98</xdr:row>
      <xdr:rowOff>139488</xdr:rowOff>
    </xdr:to>
    <xdr:cxnSp macro="">
      <xdr:nvCxnSpPr>
        <xdr:cNvPr id="455" name="直線コネクタ 454"/>
        <xdr:cNvCxnSpPr/>
      </xdr:nvCxnSpPr>
      <xdr:spPr>
        <a:xfrm>
          <a:off x="10388600" y="1694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19921</xdr:rowOff>
    </xdr:from>
    <xdr:ext cx="690189" cy="259045"/>
    <xdr:sp macro="" textlink="">
      <xdr:nvSpPr>
        <xdr:cNvPr id="456" name="普通建設事業費 （ うち更新整備　）最大値テキスト"/>
        <xdr:cNvSpPr txBox="1"/>
      </xdr:nvSpPr>
      <xdr:spPr>
        <a:xfrm>
          <a:off x="10528300" y="15793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73244</xdr:rowOff>
    </xdr:from>
    <xdr:to>
      <xdr:col>55</xdr:col>
      <xdr:colOff>88900</xdr:colOff>
      <xdr:row>93</xdr:row>
      <xdr:rowOff>73244</xdr:rowOff>
    </xdr:to>
    <xdr:cxnSp macro="">
      <xdr:nvCxnSpPr>
        <xdr:cNvPr id="457" name="直線コネクタ 456"/>
        <xdr:cNvCxnSpPr/>
      </xdr:nvCxnSpPr>
      <xdr:spPr>
        <a:xfrm>
          <a:off x="10388600" y="1601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43562</xdr:rowOff>
    </xdr:from>
    <xdr:to>
      <xdr:col>55</xdr:col>
      <xdr:colOff>0</xdr:colOff>
      <xdr:row>98</xdr:row>
      <xdr:rowOff>60137</xdr:rowOff>
    </xdr:to>
    <xdr:cxnSp macro="">
      <xdr:nvCxnSpPr>
        <xdr:cNvPr id="458" name="直線コネクタ 457"/>
        <xdr:cNvCxnSpPr/>
      </xdr:nvCxnSpPr>
      <xdr:spPr>
        <a:xfrm flipV="1">
          <a:off x="9639300" y="16845662"/>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154867</xdr:rowOff>
    </xdr:from>
    <xdr:ext cx="599010" cy="259045"/>
    <xdr:sp macro="" textlink="">
      <xdr:nvSpPr>
        <xdr:cNvPr id="459" name="普通建設事業費 （ うち更新整備　）平均値テキスト"/>
        <xdr:cNvSpPr txBox="1"/>
      </xdr:nvSpPr>
      <xdr:spPr>
        <a:xfrm>
          <a:off x="10528300" y="166140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131990</xdr:rowOff>
    </xdr:from>
    <xdr:to>
      <xdr:col>55</xdr:col>
      <xdr:colOff>50800</xdr:colOff>
      <xdr:row>98</xdr:row>
      <xdr:rowOff>62140</xdr:rowOff>
    </xdr:to>
    <xdr:sp macro="" textlink="">
      <xdr:nvSpPr>
        <xdr:cNvPr id="460" name="フローチャート: 判断 459"/>
        <xdr:cNvSpPr/>
      </xdr:nvSpPr>
      <xdr:spPr>
        <a:xfrm>
          <a:off x="104267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74051</xdr:rowOff>
    </xdr:from>
    <xdr:to>
      <xdr:col>50</xdr:col>
      <xdr:colOff>114300</xdr:colOff>
      <xdr:row>98</xdr:row>
      <xdr:rowOff>60137</xdr:rowOff>
    </xdr:to>
    <xdr:cxnSp macro="">
      <xdr:nvCxnSpPr>
        <xdr:cNvPr id="461" name="直線コネクタ 460"/>
        <xdr:cNvCxnSpPr/>
      </xdr:nvCxnSpPr>
      <xdr:spPr>
        <a:xfrm>
          <a:off x="8750300" y="15504551"/>
          <a:ext cx="889000" cy="135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126157</xdr:rowOff>
    </xdr:from>
    <xdr:to>
      <xdr:col>50</xdr:col>
      <xdr:colOff>165100</xdr:colOff>
      <xdr:row>98</xdr:row>
      <xdr:rowOff>56307</xdr:rowOff>
    </xdr:to>
    <xdr:sp macro="" textlink="">
      <xdr:nvSpPr>
        <xdr:cNvPr id="462" name="フローチャート: 判断 461"/>
        <xdr:cNvSpPr/>
      </xdr:nvSpPr>
      <xdr:spPr>
        <a:xfrm>
          <a:off x="9588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72834</xdr:rowOff>
    </xdr:from>
    <xdr:ext cx="599010" cy="259045"/>
    <xdr:sp macro="" textlink="">
      <xdr:nvSpPr>
        <xdr:cNvPr id="463" name="テキスト ボックス 462"/>
        <xdr:cNvSpPr txBox="1"/>
      </xdr:nvSpPr>
      <xdr:spPr>
        <a:xfrm>
          <a:off x="9339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74051</xdr:rowOff>
    </xdr:from>
    <xdr:to>
      <xdr:col>45</xdr:col>
      <xdr:colOff>177800</xdr:colOff>
      <xdr:row>93</xdr:row>
      <xdr:rowOff>48445</xdr:rowOff>
    </xdr:to>
    <xdr:cxnSp macro="">
      <xdr:nvCxnSpPr>
        <xdr:cNvPr id="464" name="直線コネクタ 463"/>
        <xdr:cNvCxnSpPr/>
      </xdr:nvCxnSpPr>
      <xdr:spPr>
        <a:xfrm flipV="1">
          <a:off x="7861300" y="15504551"/>
          <a:ext cx="889000" cy="48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140750</xdr:rowOff>
    </xdr:from>
    <xdr:to>
      <xdr:col>46</xdr:col>
      <xdr:colOff>38100</xdr:colOff>
      <xdr:row>98</xdr:row>
      <xdr:rowOff>70900</xdr:rowOff>
    </xdr:to>
    <xdr:sp macro="" textlink="">
      <xdr:nvSpPr>
        <xdr:cNvPr id="465" name="フローチャート: 判断 464"/>
        <xdr:cNvSpPr/>
      </xdr:nvSpPr>
      <xdr:spPr>
        <a:xfrm>
          <a:off x="8699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62027</xdr:rowOff>
    </xdr:from>
    <xdr:ext cx="599010" cy="259045"/>
    <xdr:sp macro="" textlink="">
      <xdr:nvSpPr>
        <xdr:cNvPr id="466" name="テキスト ボックス 465"/>
        <xdr:cNvSpPr txBox="1"/>
      </xdr:nvSpPr>
      <xdr:spPr>
        <a:xfrm>
          <a:off x="8450795" y="168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139356</xdr:rowOff>
    </xdr:from>
    <xdr:to>
      <xdr:col>41</xdr:col>
      <xdr:colOff>101600</xdr:colOff>
      <xdr:row>98</xdr:row>
      <xdr:rowOff>69506</xdr:rowOff>
    </xdr:to>
    <xdr:sp macro="" textlink="">
      <xdr:nvSpPr>
        <xdr:cNvPr id="467" name="フローチャート: 判断 466"/>
        <xdr:cNvSpPr/>
      </xdr:nvSpPr>
      <xdr:spPr>
        <a:xfrm>
          <a:off x="7810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60633</xdr:rowOff>
    </xdr:from>
    <xdr:ext cx="599010" cy="259045"/>
    <xdr:sp macro="" textlink="">
      <xdr:nvSpPr>
        <xdr:cNvPr id="468" name="テキスト ボックス 467"/>
        <xdr:cNvSpPr txBox="1"/>
      </xdr:nvSpPr>
      <xdr:spPr>
        <a:xfrm>
          <a:off x="7561795"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164212</xdr:rowOff>
    </xdr:from>
    <xdr:to>
      <xdr:col>55</xdr:col>
      <xdr:colOff>50800</xdr:colOff>
      <xdr:row>98</xdr:row>
      <xdr:rowOff>94362</xdr:rowOff>
    </xdr:to>
    <xdr:sp macro="" textlink="">
      <xdr:nvSpPr>
        <xdr:cNvPr id="474" name="楕円 473"/>
        <xdr:cNvSpPr/>
      </xdr:nvSpPr>
      <xdr:spPr>
        <a:xfrm>
          <a:off x="10426700" y="167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110417</xdr:rowOff>
    </xdr:from>
    <xdr:ext cx="599010" cy="259045"/>
    <xdr:sp macro="" textlink="">
      <xdr:nvSpPr>
        <xdr:cNvPr id="475" name="普通建設事業費 （ うち更新整備　）該当値テキスト"/>
        <xdr:cNvSpPr txBox="1"/>
      </xdr:nvSpPr>
      <xdr:spPr>
        <a:xfrm>
          <a:off x="10528300" y="1674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9337</xdr:rowOff>
    </xdr:from>
    <xdr:to>
      <xdr:col>50</xdr:col>
      <xdr:colOff>165100</xdr:colOff>
      <xdr:row>98</xdr:row>
      <xdr:rowOff>110937</xdr:rowOff>
    </xdr:to>
    <xdr:sp macro="" textlink="">
      <xdr:nvSpPr>
        <xdr:cNvPr id="476" name="楕円 475"/>
        <xdr:cNvSpPr/>
      </xdr:nvSpPr>
      <xdr:spPr>
        <a:xfrm>
          <a:off x="9588500" y="16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102064</xdr:rowOff>
    </xdr:from>
    <xdr:ext cx="534377" cy="259045"/>
    <xdr:sp macro="" textlink="">
      <xdr:nvSpPr>
        <xdr:cNvPr id="477" name="テキスト ボックス 476"/>
        <xdr:cNvSpPr txBox="1"/>
      </xdr:nvSpPr>
      <xdr:spPr>
        <a:xfrm>
          <a:off x="9372111" y="169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23251</xdr:rowOff>
    </xdr:from>
    <xdr:to>
      <xdr:col>46</xdr:col>
      <xdr:colOff>38100</xdr:colOff>
      <xdr:row>90</xdr:row>
      <xdr:rowOff>124851</xdr:rowOff>
    </xdr:to>
    <xdr:sp macro="" textlink="">
      <xdr:nvSpPr>
        <xdr:cNvPr id="478" name="楕円 477"/>
        <xdr:cNvSpPr/>
      </xdr:nvSpPr>
      <xdr:spPr>
        <a:xfrm>
          <a:off x="8699500" y="15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141378</xdr:rowOff>
    </xdr:from>
    <xdr:ext cx="690189" cy="259045"/>
    <xdr:sp macro="" textlink="">
      <xdr:nvSpPr>
        <xdr:cNvPr id="479" name="テキスト ボックス 478"/>
        <xdr:cNvSpPr txBox="1"/>
      </xdr:nvSpPr>
      <xdr:spPr>
        <a:xfrm>
          <a:off x="8405205" y="15228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169095</xdr:rowOff>
    </xdr:from>
    <xdr:to>
      <xdr:col>41</xdr:col>
      <xdr:colOff>101600</xdr:colOff>
      <xdr:row>93</xdr:row>
      <xdr:rowOff>99245</xdr:rowOff>
    </xdr:to>
    <xdr:sp macro="" textlink="">
      <xdr:nvSpPr>
        <xdr:cNvPr id="480" name="楕円 479"/>
        <xdr:cNvSpPr/>
      </xdr:nvSpPr>
      <xdr:spPr>
        <a:xfrm>
          <a:off x="7810500" y="159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115772</xdr:rowOff>
    </xdr:from>
    <xdr:ext cx="690189" cy="259045"/>
    <xdr:sp macro="" textlink="">
      <xdr:nvSpPr>
        <xdr:cNvPr id="481" name="テキスト ボックス 480"/>
        <xdr:cNvSpPr txBox="1"/>
      </xdr:nvSpPr>
      <xdr:spPr>
        <a:xfrm>
          <a:off x="7516205" y="15717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3" name="直線コネクタ 502"/>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4"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6"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7" name="直線コネクタ 506"/>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61681</xdr:rowOff>
    </xdr:from>
    <xdr:to>
      <xdr:col>85</xdr:col>
      <xdr:colOff>127000</xdr:colOff>
      <xdr:row>38</xdr:row>
      <xdr:rowOff>105845</xdr:rowOff>
    </xdr:to>
    <xdr:cxnSp macro="">
      <xdr:nvCxnSpPr>
        <xdr:cNvPr id="508" name="直線コネクタ 507"/>
        <xdr:cNvCxnSpPr/>
      </xdr:nvCxnSpPr>
      <xdr:spPr>
        <a:xfrm>
          <a:off x="15481300" y="6405331"/>
          <a:ext cx="838200" cy="2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09"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0" name="フローチャート: 判断 509"/>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61681</xdr:rowOff>
    </xdr:from>
    <xdr:to>
      <xdr:col>81</xdr:col>
      <xdr:colOff>50800</xdr:colOff>
      <xdr:row>38</xdr:row>
      <xdr:rowOff>84951</xdr:rowOff>
    </xdr:to>
    <xdr:cxnSp macro="">
      <xdr:nvCxnSpPr>
        <xdr:cNvPr id="511" name="直線コネクタ 510"/>
        <xdr:cNvCxnSpPr/>
      </xdr:nvCxnSpPr>
      <xdr:spPr>
        <a:xfrm flipV="1">
          <a:off x="14592300" y="6405331"/>
          <a:ext cx="889000" cy="19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2" name="フローチャート: 判断 511"/>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3" name="テキスト ボックス 512"/>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84951</xdr:rowOff>
    </xdr:from>
    <xdr:to>
      <xdr:col>76</xdr:col>
      <xdr:colOff>114300</xdr:colOff>
      <xdr:row>38</xdr:row>
      <xdr:rowOff>139700</xdr:rowOff>
    </xdr:to>
    <xdr:cxnSp macro="">
      <xdr:nvCxnSpPr>
        <xdr:cNvPr id="514" name="直線コネクタ 513"/>
        <xdr:cNvCxnSpPr/>
      </xdr:nvCxnSpPr>
      <xdr:spPr>
        <a:xfrm flipV="1">
          <a:off x="13703300" y="6600051"/>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50319</xdr:rowOff>
    </xdr:from>
    <xdr:to>
      <xdr:col>76</xdr:col>
      <xdr:colOff>165100</xdr:colOff>
      <xdr:row>38</xdr:row>
      <xdr:rowOff>151919</xdr:rowOff>
    </xdr:to>
    <xdr:sp macro="" textlink="">
      <xdr:nvSpPr>
        <xdr:cNvPr id="515" name="フローチャート: 判断 514"/>
        <xdr:cNvSpPr/>
      </xdr:nvSpPr>
      <xdr:spPr>
        <a:xfrm>
          <a:off x="14541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143046</xdr:rowOff>
    </xdr:from>
    <xdr:ext cx="534377" cy="259045"/>
    <xdr:sp macro="" textlink="">
      <xdr:nvSpPr>
        <xdr:cNvPr id="516" name="テキスト ボックス 515"/>
        <xdr:cNvSpPr txBox="1"/>
      </xdr:nvSpPr>
      <xdr:spPr>
        <a:xfrm>
          <a:off x="14325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18" name="フローチャート: 判断 517"/>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19" name="テキスト ボックス 518"/>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0" name="フローチャート: 判断 519"/>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1" name="テキスト ボックス 520"/>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55045</xdr:rowOff>
    </xdr:from>
    <xdr:to>
      <xdr:col>85</xdr:col>
      <xdr:colOff>177800</xdr:colOff>
      <xdr:row>38</xdr:row>
      <xdr:rowOff>156645</xdr:rowOff>
    </xdr:to>
    <xdr:sp macro="" textlink="">
      <xdr:nvSpPr>
        <xdr:cNvPr id="527" name="楕円 526"/>
        <xdr:cNvSpPr/>
      </xdr:nvSpPr>
      <xdr:spPr>
        <a:xfrm>
          <a:off x="16268700" y="65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14421</xdr:rowOff>
    </xdr:from>
    <xdr:ext cx="534377" cy="259045"/>
    <xdr:sp macro="" textlink="">
      <xdr:nvSpPr>
        <xdr:cNvPr id="528" name="災害復旧事業費該当値テキスト"/>
        <xdr:cNvSpPr txBox="1"/>
      </xdr:nvSpPr>
      <xdr:spPr>
        <a:xfrm>
          <a:off x="16370300" y="63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10881</xdr:rowOff>
    </xdr:from>
    <xdr:to>
      <xdr:col>81</xdr:col>
      <xdr:colOff>101600</xdr:colOff>
      <xdr:row>37</xdr:row>
      <xdr:rowOff>112481</xdr:rowOff>
    </xdr:to>
    <xdr:sp macro="" textlink="">
      <xdr:nvSpPr>
        <xdr:cNvPr id="529" name="楕円 528"/>
        <xdr:cNvSpPr/>
      </xdr:nvSpPr>
      <xdr:spPr>
        <a:xfrm>
          <a:off x="15430500" y="63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129008</xdr:rowOff>
    </xdr:from>
    <xdr:ext cx="599010" cy="259045"/>
    <xdr:sp macro="" textlink="">
      <xdr:nvSpPr>
        <xdr:cNvPr id="530" name="テキスト ボックス 529"/>
        <xdr:cNvSpPr txBox="1"/>
      </xdr:nvSpPr>
      <xdr:spPr>
        <a:xfrm>
          <a:off x="15181795" y="61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34151</xdr:rowOff>
    </xdr:from>
    <xdr:to>
      <xdr:col>76</xdr:col>
      <xdr:colOff>165100</xdr:colOff>
      <xdr:row>38</xdr:row>
      <xdr:rowOff>135751</xdr:rowOff>
    </xdr:to>
    <xdr:sp macro="" textlink="">
      <xdr:nvSpPr>
        <xdr:cNvPr id="531" name="楕円 530"/>
        <xdr:cNvSpPr/>
      </xdr:nvSpPr>
      <xdr:spPr>
        <a:xfrm>
          <a:off x="14541500" y="65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152277</xdr:rowOff>
    </xdr:from>
    <xdr:ext cx="534377" cy="259045"/>
    <xdr:sp macro="" textlink="">
      <xdr:nvSpPr>
        <xdr:cNvPr id="532" name="テキスト ボックス 531"/>
        <xdr:cNvSpPr txBox="1"/>
      </xdr:nvSpPr>
      <xdr:spPr>
        <a:xfrm>
          <a:off x="14325111" y="63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1" name="直線コネクタ 610"/>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2"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3" name="直線コネクタ 612"/>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4"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5" name="直線コネクタ 614"/>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161626</xdr:rowOff>
    </xdr:from>
    <xdr:to>
      <xdr:col>85</xdr:col>
      <xdr:colOff>127000</xdr:colOff>
      <xdr:row>76</xdr:row>
      <xdr:rowOff>171391</xdr:rowOff>
    </xdr:to>
    <xdr:cxnSp macro="">
      <xdr:nvCxnSpPr>
        <xdr:cNvPr id="616" name="直線コネクタ 615"/>
        <xdr:cNvCxnSpPr/>
      </xdr:nvCxnSpPr>
      <xdr:spPr>
        <a:xfrm flipV="1">
          <a:off x="15481300" y="13191826"/>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7"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18" name="フローチャート: 判断 617"/>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114295</xdr:rowOff>
    </xdr:from>
    <xdr:to>
      <xdr:col>81</xdr:col>
      <xdr:colOff>50800</xdr:colOff>
      <xdr:row>76</xdr:row>
      <xdr:rowOff>171391</xdr:rowOff>
    </xdr:to>
    <xdr:cxnSp macro="">
      <xdr:nvCxnSpPr>
        <xdr:cNvPr id="619" name="直線コネクタ 618"/>
        <xdr:cNvCxnSpPr/>
      </xdr:nvCxnSpPr>
      <xdr:spPr>
        <a:xfrm>
          <a:off x="14592300" y="13144495"/>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0" name="フローチャート: 判断 619"/>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1" name="テキスト ボックス 620"/>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114295</xdr:rowOff>
    </xdr:from>
    <xdr:to>
      <xdr:col>76</xdr:col>
      <xdr:colOff>114300</xdr:colOff>
      <xdr:row>76</xdr:row>
      <xdr:rowOff>160224</xdr:rowOff>
    </xdr:to>
    <xdr:cxnSp macro="">
      <xdr:nvCxnSpPr>
        <xdr:cNvPr id="622" name="直線コネクタ 621"/>
        <xdr:cNvCxnSpPr/>
      </xdr:nvCxnSpPr>
      <xdr:spPr>
        <a:xfrm flipV="1">
          <a:off x="13703300" y="13144495"/>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169439</xdr:rowOff>
    </xdr:from>
    <xdr:to>
      <xdr:col>76</xdr:col>
      <xdr:colOff>165100</xdr:colOff>
      <xdr:row>77</xdr:row>
      <xdr:rowOff>99589</xdr:rowOff>
    </xdr:to>
    <xdr:sp macro="" textlink="">
      <xdr:nvSpPr>
        <xdr:cNvPr id="623" name="フローチャート: 判断 622"/>
        <xdr:cNvSpPr/>
      </xdr:nvSpPr>
      <xdr:spPr>
        <a:xfrm>
          <a:off x="14541500" y="131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90716</xdr:rowOff>
    </xdr:from>
    <xdr:ext cx="599010" cy="259045"/>
    <xdr:sp macro="" textlink="">
      <xdr:nvSpPr>
        <xdr:cNvPr id="624" name="テキスト ボックス 623"/>
        <xdr:cNvSpPr txBox="1"/>
      </xdr:nvSpPr>
      <xdr:spPr>
        <a:xfrm>
          <a:off x="14292795" y="1329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160224</xdr:rowOff>
    </xdr:from>
    <xdr:to>
      <xdr:col>71</xdr:col>
      <xdr:colOff>177800</xdr:colOff>
      <xdr:row>76</xdr:row>
      <xdr:rowOff>162903</xdr:rowOff>
    </xdr:to>
    <xdr:cxnSp macro="">
      <xdr:nvCxnSpPr>
        <xdr:cNvPr id="625" name="直線コネクタ 624"/>
        <xdr:cNvCxnSpPr/>
      </xdr:nvCxnSpPr>
      <xdr:spPr>
        <a:xfrm flipV="1">
          <a:off x="12814300" y="1319042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6" name="フローチャート: 判断 625"/>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7" name="テキスト ボックス 626"/>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28" name="フローチャート: 判断 627"/>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29" name="テキスト ボックス 628"/>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110826</xdr:rowOff>
    </xdr:from>
    <xdr:to>
      <xdr:col>85</xdr:col>
      <xdr:colOff>177800</xdr:colOff>
      <xdr:row>77</xdr:row>
      <xdr:rowOff>40976</xdr:rowOff>
    </xdr:to>
    <xdr:sp macro="" textlink="">
      <xdr:nvSpPr>
        <xdr:cNvPr id="635" name="楕円 634"/>
        <xdr:cNvSpPr/>
      </xdr:nvSpPr>
      <xdr:spPr>
        <a:xfrm>
          <a:off x="16268700" y="131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133703</xdr:rowOff>
    </xdr:from>
    <xdr:ext cx="599010" cy="259045"/>
    <xdr:sp macro="" textlink="">
      <xdr:nvSpPr>
        <xdr:cNvPr id="636" name="公債費該当値テキスト"/>
        <xdr:cNvSpPr txBox="1"/>
      </xdr:nvSpPr>
      <xdr:spPr>
        <a:xfrm>
          <a:off x="16370300" y="1299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120591</xdr:rowOff>
    </xdr:from>
    <xdr:to>
      <xdr:col>81</xdr:col>
      <xdr:colOff>101600</xdr:colOff>
      <xdr:row>77</xdr:row>
      <xdr:rowOff>50741</xdr:rowOff>
    </xdr:to>
    <xdr:sp macro="" textlink="">
      <xdr:nvSpPr>
        <xdr:cNvPr id="637" name="楕円 636"/>
        <xdr:cNvSpPr/>
      </xdr:nvSpPr>
      <xdr:spPr>
        <a:xfrm>
          <a:off x="15430500" y="131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67267</xdr:rowOff>
    </xdr:from>
    <xdr:ext cx="599010" cy="259045"/>
    <xdr:sp macro="" textlink="">
      <xdr:nvSpPr>
        <xdr:cNvPr id="638" name="テキスト ボックス 637"/>
        <xdr:cNvSpPr txBox="1"/>
      </xdr:nvSpPr>
      <xdr:spPr>
        <a:xfrm>
          <a:off x="15181795" y="129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63495</xdr:rowOff>
    </xdr:from>
    <xdr:to>
      <xdr:col>76</xdr:col>
      <xdr:colOff>165100</xdr:colOff>
      <xdr:row>76</xdr:row>
      <xdr:rowOff>165095</xdr:rowOff>
    </xdr:to>
    <xdr:sp macro="" textlink="">
      <xdr:nvSpPr>
        <xdr:cNvPr id="639" name="楕円 638"/>
        <xdr:cNvSpPr/>
      </xdr:nvSpPr>
      <xdr:spPr>
        <a:xfrm>
          <a:off x="14541500" y="130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10173</xdr:rowOff>
    </xdr:from>
    <xdr:ext cx="599010" cy="259045"/>
    <xdr:sp macro="" textlink="">
      <xdr:nvSpPr>
        <xdr:cNvPr id="640" name="テキスト ボックス 639"/>
        <xdr:cNvSpPr txBox="1"/>
      </xdr:nvSpPr>
      <xdr:spPr>
        <a:xfrm>
          <a:off x="14292795" y="1286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109424</xdr:rowOff>
    </xdr:from>
    <xdr:to>
      <xdr:col>72</xdr:col>
      <xdr:colOff>38100</xdr:colOff>
      <xdr:row>77</xdr:row>
      <xdr:rowOff>39574</xdr:rowOff>
    </xdr:to>
    <xdr:sp macro="" textlink="">
      <xdr:nvSpPr>
        <xdr:cNvPr id="641" name="楕円 640"/>
        <xdr:cNvSpPr/>
      </xdr:nvSpPr>
      <xdr:spPr>
        <a:xfrm>
          <a:off x="13652500" y="131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30701</xdr:rowOff>
    </xdr:from>
    <xdr:ext cx="599010" cy="259045"/>
    <xdr:sp macro="" textlink="">
      <xdr:nvSpPr>
        <xdr:cNvPr id="642" name="テキスト ボックス 641"/>
        <xdr:cNvSpPr txBox="1"/>
      </xdr:nvSpPr>
      <xdr:spPr>
        <a:xfrm>
          <a:off x="13403795" y="1323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112103</xdr:rowOff>
    </xdr:from>
    <xdr:to>
      <xdr:col>67</xdr:col>
      <xdr:colOff>101600</xdr:colOff>
      <xdr:row>77</xdr:row>
      <xdr:rowOff>42253</xdr:rowOff>
    </xdr:to>
    <xdr:sp macro="" textlink="">
      <xdr:nvSpPr>
        <xdr:cNvPr id="643" name="楕円 642"/>
        <xdr:cNvSpPr/>
      </xdr:nvSpPr>
      <xdr:spPr>
        <a:xfrm>
          <a:off x="12763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33380</xdr:rowOff>
    </xdr:from>
    <xdr:ext cx="599010" cy="259045"/>
    <xdr:sp macro="" textlink="">
      <xdr:nvSpPr>
        <xdr:cNvPr id="644" name="テキスト ボックス 643"/>
        <xdr:cNvSpPr txBox="1"/>
      </xdr:nvSpPr>
      <xdr:spPr>
        <a:xfrm>
          <a:off x="12514795" y="1323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68" name="直線コネクタ 667"/>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69"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0" name="直線コネクタ 669"/>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1"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2" name="直線コネクタ 671"/>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42221</xdr:rowOff>
    </xdr:from>
    <xdr:to>
      <xdr:col>85</xdr:col>
      <xdr:colOff>127000</xdr:colOff>
      <xdr:row>96</xdr:row>
      <xdr:rowOff>81217</xdr:rowOff>
    </xdr:to>
    <xdr:cxnSp macro="">
      <xdr:nvCxnSpPr>
        <xdr:cNvPr id="673" name="直線コネクタ 672"/>
        <xdr:cNvCxnSpPr/>
      </xdr:nvCxnSpPr>
      <xdr:spPr>
        <a:xfrm flipV="1">
          <a:off x="15481300" y="16329971"/>
          <a:ext cx="838200" cy="2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4"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5" name="フローチャート: 判断 674"/>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145520</xdr:rowOff>
    </xdr:from>
    <xdr:to>
      <xdr:col>81</xdr:col>
      <xdr:colOff>50800</xdr:colOff>
      <xdr:row>96</xdr:row>
      <xdr:rowOff>81217</xdr:rowOff>
    </xdr:to>
    <xdr:cxnSp macro="">
      <xdr:nvCxnSpPr>
        <xdr:cNvPr id="676" name="直線コネクタ 675"/>
        <xdr:cNvCxnSpPr/>
      </xdr:nvCxnSpPr>
      <xdr:spPr>
        <a:xfrm>
          <a:off x="14592300" y="16261820"/>
          <a:ext cx="889000" cy="27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7" name="フローチャート: 判断 676"/>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78" name="テキスト ボックス 677"/>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145520</xdr:rowOff>
    </xdr:from>
    <xdr:to>
      <xdr:col>76</xdr:col>
      <xdr:colOff>114300</xdr:colOff>
      <xdr:row>97</xdr:row>
      <xdr:rowOff>93709</xdr:rowOff>
    </xdr:to>
    <xdr:cxnSp macro="">
      <xdr:nvCxnSpPr>
        <xdr:cNvPr id="679" name="直線コネクタ 678"/>
        <xdr:cNvCxnSpPr/>
      </xdr:nvCxnSpPr>
      <xdr:spPr>
        <a:xfrm flipV="1">
          <a:off x="13703300" y="16261820"/>
          <a:ext cx="889000" cy="4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18495</xdr:rowOff>
    </xdr:from>
    <xdr:to>
      <xdr:col>76</xdr:col>
      <xdr:colOff>165100</xdr:colOff>
      <xdr:row>97</xdr:row>
      <xdr:rowOff>120095</xdr:rowOff>
    </xdr:to>
    <xdr:sp macro="" textlink="">
      <xdr:nvSpPr>
        <xdr:cNvPr id="680" name="フローチャート: 判断 679"/>
        <xdr:cNvSpPr/>
      </xdr:nvSpPr>
      <xdr:spPr>
        <a:xfrm>
          <a:off x="145415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111222</xdr:rowOff>
    </xdr:from>
    <xdr:ext cx="599010" cy="259045"/>
    <xdr:sp macro="" textlink="">
      <xdr:nvSpPr>
        <xdr:cNvPr id="681" name="テキスト ボックス 680"/>
        <xdr:cNvSpPr txBox="1"/>
      </xdr:nvSpPr>
      <xdr:spPr>
        <a:xfrm>
          <a:off x="14292795" y="167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28749</xdr:rowOff>
    </xdr:from>
    <xdr:to>
      <xdr:col>71</xdr:col>
      <xdr:colOff>177800</xdr:colOff>
      <xdr:row>97</xdr:row>
      <xdr:rowOff>93709</xdr:rowOff>
    </xdr:to>
    <xdr:cxnSp macro="">
      <xdr:nvCxnSpPr>
        <xdr:cNvPr id="682" name="直線コネクタ 681"/>
        <xdr:cNvCxnSpPr/>
      </xdr:nvCxnSpPr>
      <xdr:spPr>
        <a:xfrm>
          <a:off x="12814300" y="16487949"/>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3" name="フローチャート: 判断 682"/>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4" name="テキスト ボックス 683"/>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5" name="フローチャート: 判断 684"/>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6" name="テキスト ボックス 685"/>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162871</xdr:rowOff>
    </xdr:from>
    <xdr:to>
      <xdr:col>85</xdr:col>
      <xdr:colOff>177800</xdr:colOff>
      <xdr:row>95</xdr:row>
      <xdr:rowOff>93021</xdr:rowOff>
    </xdr:to>
    <xdr:sp macro="" textlink="">
      <xdr:nvSpPr>
        <xdr:cNvPr id="692" name="楕円 691"/>
        <xdr:cNvSpPr/>
      </xdr:nvSpPr>
      <xdr:spPr>
        <a:xfrm>
          <a:off x="16268700" y="162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14298</xdr:rowOff>
    </xdr:from>
    <xdr:ext cx="599010" cy="259045"/>
    <xdr:sp macro="" textlink="">
      <xdr:nvSpPr>
        <xdr:cNvPr id="693" name="積立金該当値テキスト"/>
        <xdr:cNvSpPr txBox="1"/>
      </xdr:nvSpPr>
      <xdr:spPr>
        <a:xfrm>
          <a:off x="16370300" y="1613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30417</xdr:rowOff>
    </xdr:from>
    <xdr:to>
      <xdr:col>81</xdr:col>
      <xdr:colOff>101600</xdr:colOff>
      <xdr:row>96</xdr:row>
      <xdr:rowOff>132017</xdr:rowOff>
    </xdr:to>
    <xdr:sp macro="" textlink="">
      <xdr:nvSpPr>
        <xdr:cNvPr id="694" name="楕円 693"/>
        <xdr:cNvSpPr/>
      </xdr:nvSpPr>
      <xdr:spPr>
        <a:xfrm>
          <a:off x="15430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148544</xdr:rowOff>
    </xdr:from>
    <xdr:ext cx="599010" cy="259045"/>
    <xdr:sp macro="" textlink="">
      <xdr:nvSpPr>
        <xdr:cNvPr id="695" name="テキスト ボックス 694"/>
        <xdr:cNvSpPr txBox="1"/>
      </xdr:nvSpPr>
      <xdr:spPr>
        <a:xfrm>
          <a:off x="15181795" y="162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94720</xdr:rowOff>
    </xdr:from>
    <xdr:to>
      <xdr:col>76</xdr:col>
      <xdr:colOff>165100</xdr:colOff>
      <xdr:row>95</xdr:row>
      <xdr:rowOff>24870</xdr:rowOff>
    </xdr:to>
    <xdr:sp macro="" textlink="">
      <xdr:nvSpPr>
        <xdr:cNvPr id="696" name="楕円 695"/>
        <xdr:cNvSpPr/>
      </xdr:nvSpPr>
      <xdr:spPr>
        <a:xfrm>
          <a:off x="14541500" y="16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41397</xdr:rowOff>
    </xdr:from>
    <xdr:ext cx="599010" cy="259045"/>
    <xdr:sp macro="" textlink="">
      <xdr:nvSpPr>
        <xdr:cNvPr id="697" name="テキスト ボックス 696"/>
        <xdr:cNvSpPr txBox="1"/>
      </xdr:nvSpPr>
      <xdr:spPr>
        <a:xfrm>
          <a:off x="14292795" y="1598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42909</xdr:rowOff>
    </xdr:from>
    <xdr:to>
      <xdr:col>72</xdr:col>
      <xdr:colOff>38100</xdr:colOff>
      <xdr:row>97</xdr:row>
      <xdr:rowOff>144509</xdr:rowOff>
    </xdr:to>
    <xdr:sp macro="" textlink="">
      <xdr:nvSpPr>
        <xdr:cNvPr id="698" name="楕円 697"/>
        <xdr:cNvSpPr/>
      </xdr:nvSpPr>
      <xdr:spPr>
        <a:xfrm>
          <a:off x="13652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161036</xdr:rowOff>
    </xdr:from>
    <xdr:ext cx="599010" cy="259045"/>
    <xdr:sp macro="" textlink="">
      <xdr:nvSpPr>
        <xdr:cNvPr id="699" name="テキスト ボックス 698"/>
        <xdr:cNvSpPr txBox="1"/>
      </xdr:nvSpPr>
      <xdr:spPr>
        <a:xfrm>
          <a:off x="13403795"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149399</xdr:rowOff>
    </xdr:from>
    <xdr:to>
      <xdr:col>67</xdr:col>
      <xdr:colOff>101600</xdr:colOff>
      <xdr:row>96</xdr:row>
      <xdr:rowOff>79549</xdr:rowOff>
    </xdr:to>
    <xdr:sp macro="" textlink="">
      <xdr:nvSpPr>
        <xdr:cNvPr id="700" name="楕円 699"/>
        <xdr:cNvSpPr/>
      </xdr:nvSpPr>
      <xdr:spPr>
        <a:xfrm>
          <a:off x="12763500" y="164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96076</xdr:rowOff>
    </xdr:from>
    <xdr:ext cx="599010" cy="259045"/>
    <xdr:sp macro="" textlink="">
      <xdr:nvSpPr>
        <xdr:cNvPr id="701" name="テキスト ボックス 700"/>
        <xdr:cNvSpPr txBox="1"/>
      </xdr:nvSpPr>
      <xdr:spPr>
        <a:xfrm>
          <a:off x="12514795" y="162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2" name="直線コネクタ 71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3" name="テキスト ボックス 71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6" name="直線コネクタ 71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7" name="テキスト ボックス 71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1" name="直線コネクタ 720"/>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2"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3" name="直線コネクタ 72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4"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5" name="直線コネクタ 724"/>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6" name="直線コネクタ 72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7"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28" name="フローチャート: 判断 727"/>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9" name="直線コネクタ 72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0" name="フローチャート: 判断 729"/>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1" name="テキスト ボックス 730"/>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2" name="直線コネクタ 73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81928</xdr:rowOff>
    </xdr:from>
    <xdr:to>
      <xdr:col>107</xdr:col>
      <xdr:colOff>101600</xdr:colOff>
      <xdr:row>38</xdr:row>
      <xdr:rowOff>12078</xdr:rowOff>
    </xdr:to>
    <xdr:sp macro="" textlink="">
      <xdr:nvSpPr>
        <xdr:cNvPr id="733" name="フローチャート: 判断 732"/>
        <xdr:cNvSpPr/>
      </xdr:nvSpPr>
      <xdr:spPr>
        <a:xfrm>
          <a:off x="20383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28605</xdr:rowOff>
    </xdr:from>
    <xdr:ext cx="469744" cy="259045"/>
    <xdr:sp macro="" textlink="">
      <xdr:nvSpPr>
        <xdr:cNvPr id="734" name="テキスト ボックス 733"/>
        <xdr:cNvSpPr txBox="1"/>
      </xdr:nvSpPr>
      <xdr:spPr>
        <a:xfrm>
          <a:off x="20199428" y="62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5" name="直線コネクタ 73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6" name="フローチャート: 判断 735"/>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7" name="テキスト ボックス 736"/>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38" name="フローチャート: 判断 737"/>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39" name="テキスト ボックス 738"/>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5" name="楕円 74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6"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7" name="楕円 74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8" name="テキスト ボックス 74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9" name="楕円 74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0" name="テキスト ボックス 74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1" name="楕円 75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2" name="テキスト ボックス 75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楕円 75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0" name="テキスト ボックス 76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2" name="テキスト ボックス 77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6" name="直線コネクタ 775"/>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79"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0" name="直線コネクタ 779"/>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2"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3" name="フローチャート: 判断 782"/>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136627</xdr:rowOff>
    </xdr:from>
    <xdr:to>
      <xdr:col>111</xdr:col>
      <xdr:colOff>177800</xdr:colOff>
      <xdr:row>58</xdr:row>
      <xdr:rowOff>139700</xdr:rowOff>
    </xdr:to>
    <xdr:cxnSp macro="">
      <xdr:nvCxnSpPr>
        <xdr:cNvPr id="784" name="直線コネクタ 783"/>
        <xdr:cNvCxnSpPr/>
      </xdr:nvCxnSpPr>
      <xdr:spPr>
        <a:xfrm>
          <a:off x="20434300" y="10080727"/>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5" name="フローチャート: 判断 784"/>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6" name="テキスト ボックス 785"/>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130538</xdr:rowOff>
    </xdr:from>
    <xdr:to>
      <xdr:col>107</xdr:col>
      <xdr:colOff>50800</xdr:colOff>
      <xdr:row>58</xdr:row>
      <xdr:rowOff>136627</xdr:rowOff>
    </xdr:to>
    <xdr:cxnSp macro="">
      <xdr:nvCxnSpPr>
        <xdr:cNvPr id="787" name="直線コネクタ 786"/>
        <xdr:cNvCxnSpPr/>
      </xdr:nvCxnSpPr>
      <xdr:spPr>
        <a:xfrm>
          <a:off x="19545300" y="10074638"/>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38453</xdr:rowOff>
    </xdr:from>
    <xdr:to>
      <xdr:col>107</xdr:col>
      <xdr:colOff>101600</xdr:colOff>
      <xdr:row>58</xdr:row>
      <xdr:rowOff>140053</xdr:rowOff>
    </xdr:to>
    <xdr:sp macro="" textlink="">
      <xdr:nvSpPr>
        <xdr:cNvPr id="788" name="フローチャート: 判断 787"/>
        <xdr:cNvSpPr/>
      </xdr:nvSpPr>
      <xdr:spPr>
        <a:xfrm>
          <a:off x="20383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156580</xdr:rowOff>
    </xdr:from>
    <xdr:ext cx="469744" cy="259045"/>
    <xdr:sp macro="" textlink="">
      <xdr:nvSpPr>
        <xdr:cNvPr id="789" name="テキスト ボックス 788"/>
        <xdr:cNvSpPr txBox="1"/>
      </xdr:nvSpPr>
      <xdr:spPr>
        <a:xfrm>
          <a:off x="20199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130538</xdr:rowOff>
    </xdr:from>
    <xdr:to>
      <xdr:col>102</xdr:col>
      <xdr:colOff>114300</xdr:colOff>
      <xdr:row>58</xdr:row>
      <xdr:rowOff>136756</xdr:rowOff>
    </xdr:to>
    <xdr:cxnSp macro="">
      <xdr:nvCxnSpPr>
        <xdr:cNvPr id="790" name="直線コネクタ 789"/>
        <xdr:cNvCxnSpPr/>
      </xdr:nvCxnSpPr>
      <xdr:spPr>
        <a:xfrm flipV="1">
          <a:off x="18656300" y="1007463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1" name="フローチャート: 判断 790"/>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2" name="テキスト ボックス 791"/>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3" name="フローチャート: 判断 792"/>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4" name="テキスト ボックス 793"/>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85827</xdr:rowOff>
    </xdr:from>
    <xdr:to>
      <xdr:col>107</xdr:col>
      <xdr:colOff>101600</xdr:colOff>
      <xdr:row>59</xdr:row>
      <xdr:rowOff>15977</xdr:rowOff>
    </xdr:to>
    <xdr:sp macro="" textlink="">
      <xdr:nvSpPr>
        <xdr:cNvPr id="804" name="楕円 803"/>
        <xdr:cNvSpPr/>
      </xdr:nvSpPr>
      <xdr:spPr>
        <a:xfrm>
          <a:off x="203835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7104</xdr:rowOff>
    </xdr:from>
    <xdr:ext cx="378565" cy="259045"/>
    <xdr:sp macro="" textlink="">
      <xdr:nvSpPr>
        <xdr:cNvPr id="805" name="テキスト ボックス 804"/>
        <xdr:cNvSpPr txBox="1"/>
      </xdr:nvSpPr>
      <xdr:spPr>
        <a:xfrm>
          <a:off x="20245017" y="1012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79738</xdr:rowOff>
    </xdr:from>
    <xdr:to>
      <xdr:col>102</xdr:col>
      <xdr:colOff>165100</xdr:colOff>
      <xdr:row>59</xdr:row>
      <xdr:rowOff>9888</xdr:rowOff>
    </xdr:to>
    <xdr:sp macro="" textlink="">
      <xdr:nvSpPr>
        <xdr:cNvPr id="806" name="楕円 805"/>
        <xdr:cNvSpPr/>
      </xdr:nvSpPr>
      <xdr:spPr>
        <a:xfrm>
          <a:off x="19494500" y="100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1015</xdr:rowOff>
    </xdr:from>
    <xdr:ext cx="469744" cy="259045"/>
    <xdr:sp macro="" textlink="">
      <xdr:nvSpPr>
        <xdr:cNvPr id="807" name="テキスト ボックス 806"/>
        <xdr:cNvSpPr txBox="1"/>
      </xdr:nvSpPr>
      <xdr:spPr>
        <a:xfrm>
          <a:off x="19310428" y="101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85956</xdr:rowOff>
    </xdr:from>
    <xdr:to>
      <xdr:col>98</xdr:col>
      <xdr:colOff>38100</xdr:colOff>
      <xdr:row>59</xdr:row>
      <xdr:rowOff>16106</xdr:rowOff>
    </xdr:to>
    <xdr:sp macro="" textlink="">
      <xdr:nvSpPr>
        <xdr:cNvPr id="808" name="楕円 807"/>
        <xdr:cNvSpPr/>
      </xdr:nvSpPr>
      <xdr:spPr>
        <a:xfrm>
          <a:off x="18605500" y="100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7233</xdr:rowOff>
    </xdr:from>
    <xdr:ext cx="378565" cy="259045"/>
    <xdr:sp macro="" textlink="">
      <xdr:nvSpPr>
        <xdr:cNvPr id="809" name="テキスト ボックス 808"/>
        <xdr:cNvSpPr txBox="1"/>
      </xdr:nvSpPr>
      <xdr:spPr>
        <a:xfrm>
          <a:off x="18467017" y="1012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3" name="直線コネクタ 832"/>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4"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5" name="直線コネクタ 834"/>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6"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7" name="直線コネクタ 836"/>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163695</xdr:rowOff>
    </xdr:from>
    <xdr:to>
      <xdr:col>116</xdr:col>
      <xdr:colOff>63500</xdr:colOff>
      <xdr:row>75</xdr:row>
      <xdr:rowOff>95047</xdr:rowOff>
    </xdr:to>
    <xdr:cxnSp macro="">
      <xdr:nvCxnSpPr>
        <xdr:cNvPr id="838" name="直線コネクタ 837"/>
        <xdr:cNvCxnSpPr/>
      </xdr:nvCxnSpPr>
      <xdr:spPr>
        <a:xfrm flipV="1">
          <a:off x="21323300" y="12850995"/>
          <a:ext cx="8382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39"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0" name="フローチャート: 判断 839"/>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158659</xdr:rowOff>
    </xdr:from>
    <xdr:to>
      <xdr:col>111</xdr:col>
      <xdr:colOff>177800</xdr:colOff>
      <xdr:row>75</xdr:row>
      <xdr:rowOff>95047</xdr:rowOff>
    </xdr:to>
    <xdr:cxnSp macro="">
      <xdr:nvCxnSpPr>
        <xdr:cNvPr id="841" name="直線コネクタ 840"/>
        <xdr:cNvCxnSpPr/>
      </xdr:nvCxnSpPr>
      <xdr:spPr>
        <a:xfrm>
          <a:off x="20434300" y="12674509"/>
          <a:ext cx="889000" cy="2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2" name="フローチャート: 判断 841"/>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3" name="テキスト ボックス 842"/>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122387</xdr:rowOff>
    </xdr:from>
    <xdr:to>
      <xdr:col>107</xdr:col>
      <xdr:colOff>50800</xdr:colOff>
      <xdr:row>73</xdr:row>
      <xdr:rowOff>158659</xdr:rowOff>
    </xdr:to>
    <xdr:cxnSp macro="">
      <xdr:nvCxnSpPr>
        <xdr:cNvPr id="844" name="直線コネクタ 843"/>
        <xdr:cNvCxnSpPr/>
      </xdr:nvCxnSpPr>
      <xdr:spPr>
        <a:xfrm>
          <a:off x="19545300" y="12638237"/>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129819</xdr:rowOff>
    </xdr:from>
    <xdr:to>
      <xdr:col>107</xdr:col>
      <xdr:colOff>101600</xdr:colOff>
      <xdr:row>74</xdr:row>
      <xdr:rowOff>59969</xdr:rowOff>
    </xdr:to>
    <xdr:sp macro="" textlink="">
      <xdr:nvSpPr>
        <xdr:cNvPr id="845" name="フローチャート: 判断 844"/>
        <xdr:cNvSpPr/>
      </xdr:nvSpPr>
      <xdr:spPr>
        <a:xfrm>
          <a:off x="20383500" y="1264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51096</xdr:rowOff>
    </xdr:from>
    <xdr:ext cx="599010" cy="259045"/>
    <xdr:sp macro="" textlink="">
      <xdr:nvSpPr>
        <xdr:cNvPr id="846" name="テキスト ボックス 845"/>
        <xdr:cNvSpPr txBox="1"/>
      </xdr:nvSpPr>
      <xdr:spPr>
        <a:xfrm>
          <a:off x="20134795" y="127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122387</xdr:rowOff>
    </xdr:from>
    <xdr:to>
      <xdr:col>102</xdr:col>
      <xdr:colOff>114300</xdr:colOff>
      <xdr:row>74</xdr:row>
      <xdr:rowOff>45844</xdr:rowOff>
    </xdr:to>
    <xdr:cxnSp macro="">
      <xdr:nvCxnSpPr>
        <xdr:cNvPr id="847" name="直線コネクタ 846"/>
        <xdr:cNvCxnSpPr/>
      </xdr:nvCxnSpPr>
      <xdr:spPr>
        <a:xfrm flipV="1">
          <a:off x="18656300" y="12638237"/>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48" name="フローチャート: 判断 847"/>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55401</xdr:rowOff>
    </xdr:from>
    <xdr:ext cx="599010" cy="259045"/>
    <xdr:sp macro="" textlink="">
      <xdr:nvSpPr>
        <xdr:cNvPr id="849" name="テキスト ボックス 848"/>
        <xdr:cNvSpPr txBox="1"/>
      </xdr:nvSpPr>
      <xdr:spPr>
        <a:xfrm>
          <a:off x="19245795"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0" name="フローチャート: 判断 849"/>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89623</xdr:rowOff>
    </xdr:from>
    <xdr:ext cx="599010" cy="259045"/>
    <xdr:sp macro="" textlink="">
      <xdr:nvSpPr>
        <xdr:cNvPr id="851" name="テキスト ボックス 850"/>
        <xdr:cNvSpPr txBox="1"/>
      </xdr:nvSpPr>
      <xdr:spPr>
        <a:xfrm>
          <a:off x="18356795"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112895</xdr:rowOff>
    </xdr:from>
    <xdr:to>
      <xdr:col>116</xdr:col>
      <xdr:colOff>114300</xdr:colOff>
      <xdr:row>75</xdr:row>
      <xdr:rowOff>43045</xdr:rowOff>
    </xdr:to>
    <xdr:sp macro="" textlink="">
      <xdr:nvSpPr>
        <xdr:cNvPr id="857" name="楕円 856"/>
        <xdr:cNvSpPr/>
      </xdr:nvSpPr>
      <xdr:spPr>
        <a:xfrm>
          <a:off x="22110700" y="12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91322</xdr:rowOff>
    </xdr:from>
    <xdr:ext cx="534377" cy="259045"/>
    <xdr:sp macro="" textlink="">
      <xdr:nvSpPr>
        <xdr:cNvPr id="858" name="繰出金該当値テキスト"/>
        <xdr:cNvSpPr txBox="1"/>
      </xdr:nvSpPr>
      <xdr:spPr>
        <a:xfrm>
          <a:off x="22212300" y="127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44247</xdr:rowOff>
    </xdr:from>
    <xdr:to>
      <xdr:col>112</xdr:col>
      <xdr:colOff>38100</xdr:colOff>
      <xdr:row>75</xdr:row>
      <xdr:rowOff>145847</xdr:rowOff>
    </xdr:to>
    <xdr:sp macro="" textlink="">
      <xdr:nvSpPr>
        <xdr:cNvPr id="859" name="楕円 858"/>
        <xdr:cNvSpPr/>
      </xdr:nvSpPr>
      <xdr:spPr>
        <a:xfrm>
          <a:off x="21272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136974</xdr:rowOff>
    </xdr:from>
    <xdr:ext cx="534377" cy="259045"/>
    <xdr:sp macro="" textlink="">
      <xdr:nvSpPr>
        <xdr:cNvPr id="860" name="テキスト ボックス 859"/>
        <xdr:cNvSpPr txBox="1"/>
      </xdr:nvSpPr>
      <xdr:spPr>
        <a:xfrm>
          <a:off x="21056111" y="129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107859</xdr:rowOff>
    </xdr:from>
    <xdr:to>
      <xdr:col>107</xdr:col>
      <xdr:colOff>101600</xdr:colOff>
      <xdr:row>74</xdr:row>
      <xdr:rowOff>38009</xdr:rowOff>
    </xdr:to>
    <xdr:sp macro="" textlink="">
      <xdr:nvSpPr>
        <xdr:cNvPr id="861" name="楕円 860"/>
        <xdr:cNvSpPr/>
      </xdr:nvSpPr>
      <xdr:spPr>
        <a:xfrm>
          <a:off x="20383500" y="126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54536</xdr:rowOff>
    </xdr:from>
    <xdr:ext cx="599010" cy="259045"/>
    <xdr:sp macro="" textlink="">
      <xdr:nvSpPr>
        <xdr:cNvPr id="862" name="テキスト ボックス 861"/>
        <xdr:cNvSpPr txBox="1"/>
      </xdr:nvSpPr>
      <xdr:spPr>
        <a:xfrm>
          <a:off x="20134795" y="1239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71587</xdr:rowOff>
    </xdr:from>
    <xdr:to>
      <xdr:col>102</xdr:col>
      <xdr:colOff>165100</xdr:colOff>
      <xdr:row>74</xdr:row>
      <xdr:rowOff>1737</xdr:rowOff>
    </xdr:to>
    <xdr:sp macro="" textlink="">
      <xdr:nvSpPr>
        <xdr:cNvPr id="863" name="楕円 862"/>
        <xdr:cNvSpPr/>
      </xdr:nvSpPr>
      <xdr:spPr>
        <a:xfrm>
          <a:off x="19494500" y="125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18264</xdr:rowOff>
    </xdr:from>
    <xdr:ext cx="599010" cy="259045"/>
    <xdr:sp macro="" textlink="">
      <xdr:nvSpPr>
        <xdr:cNvPr id="864" name="テキスト ボックス 863"/>
        <xdr:cNvSpPr txBox="1"/>
      </xdr:nvSpPr>
      <xdr:spPr>
        <a:xfrm>
          <a:off x="19245795" y="1236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166494</xdr:rowOff>
    </xdr:from>
    <xdr:to>
      <xdr:col>98</xdr:col>
      <xdr:colOff>38100</xdr:colOff>
      <xdr:row>74</xdr:row>
      <xdr:rowOff>96644</xdr:rowOff>
    </xdr:to>
    <xdr:sp macro="" textlink="">
      <xdr:nvSpPr>
        <xdr:cNvPr id="865" name="楕円 864"/>
        <xdr:cNvSpPr/>
      </xdr:nvSpPr>
      <xdr:spPr>
        <a:xfrm>
          <a:off x="18605500" y="126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113171</xdr:rowOff>
    </xdr:from>
    <xdr:ext cx="599010" cy="259045"/>
    <xdr:sp macro="" textlink="">
      <xdr:nvSpPr>
        <xdr:cNvPr id="866" name="テキスト ボックス 865"/>
        <xdr:cNvSpPr txBox="1"/>
      </xdr:nvSpPr>
      <xdr:spPr>
        <a:xfrm>
          <a:off x="18356795" y="1245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性質別の状況として、住民一人当たりの人件費が類似団体、全国平均、沖縄県平均を大きく上回っているが、これは、一島一行政のため広域での行政サービスや住民の暮らしに必要なサービスのほとんどが単独で実施しなければならず、必然的に人件費が嵩張ってくることから、効率的なサービス執行や運営ができていない。また、依然として積立金に関して全国、県類似団体の平均を大きく上回る積立額であるが、これは、庁舎建設に向けて財政調整基金や庁舎建設基金への上積みの強化である。</a:t>
          </a:r>
        </a:p>
        <a:p>
          <a:r>
            <a:rPr kumimoji="1" lang="ja-JP" altLang="en-US" sz="1300">
              <a:latin typeface="ＭＳ Ｐゴシック" panose="020B0600070205080204" pitchFamily="50" charset="-128"/>
              <a:ea typeface="ＭＳ Ｐゴシック" panose="020B0600070205080204" pitchFamily="50" charset="-128"/>
            </a:rPr>
            <a:t>特に変動のあった上記の経費以外においては、概ね前年度並みの執行状況である。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
1,698
28.96
3,184,372
2,927,390
236,178
1,565,001
2,379,774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33858</xdr:rowOff>
    </xdr:from>
    <xdr:to>
      <xdr:col>24</xdr:col>
      <xdr:colOff>63500</xdr:colOff>
      <xdr:row>37</xdr:row>
      <xdr:rowOff>47444</xdr:rowOff>
    </xdr:to>
    <xdr:cxnSp macro="">
      <xdr:nvCxnSpPr>
        <xdr:cNvPr id="62" name="直線コネクタ 61"/>
        <xdr:cNvCxnSpPr/>
      </xdr:nvCxnSpPr>
      <xdr:spPr>
        <a:xfrm>
          <a:off x="3797300" y="6377508"/>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93654</xdr:rowOff>
    </xdr:from>
    <xdr:to>
      <xdr:col>19</xdr:col>
      <xdr:colOff>177800</xdr:colOff>
      <xdr:row>37</xdr:row>
      <xdr:rowOff>33858</xdr:rowOff>
    </xdr:to>
    <xdr:cxnSp macro="">
      <xdr:nvCxnSpPr>
        <xdr:cNvPr id="65" name="直線コネクタ 64"/>
        <xdr:cNvCxnSpPr/>
      </xdr:nvCxnSpPr>
      <xdr:spPr>
        <a:xfrm>
          <a:off x="2908300" y="6265854"/>
          <a:ext cx="8890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93654</xdr:rowOff>
    </xdr:from>
    <xdr:to>
      <xdr:col>15</xdr:col>
      <xdr:colOff>50800</xdr:colOff>
      <xdr:row>36</xdr:row>
      <xdr:rowOff>118979</xdr:rowOff>
    </xdr:to>
    <xdr:cxnSp macro="">
      <xdr:nvCxnSpPr>
        <xdr:cNvPr id="68" name="直線コネクタ 67"/>
        <xdr:cNvCxnSpPr/>
      </xdr:nvCxnSpPr>
      <xdr:spPr>
        <a:xfrm flipV="1">
          <a:off x="2019300" y="6265854"/>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53075</xdr:rowOff>
    </xdr:from>
    <xdr:to>
      <xdr:col>15</xdr:col>
      <xdr:colOff>101600</xdr:colOff>
      <xdr:row>37</xdr:row>
      <xdr:rowOff>154675</xdr:rowOff>
    </xdr:to>
    <xdr:sp macro="" textlink="">
      <xdr:nvSpPr>
        <xdr:cNvPr id="69" name="フローチャート: 判断 68"/>
        <xdr:cNvSpPr/>
      </xdr:nvSpPr>
      <xdr:spPr>
        <a:xfrm>
          <a:off x="2857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145802</xdr:rowOff>
    </xdr:from>
    <xdr:ext cx="534377" cy="259045"/>
    <xdr:sp macro="" textlink="">
      <xdr:nvSpPr>
        <xdr:cNvPr id="70" name="テキスト ボックス 69"/>
        <xdr:cNvSpPr txBox="1"/>
      </xdr:nvSpPr>
      <xdr:spPr>
        <a:xfrm>
          <a:off x="2641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118979</xdr:rowOff>
    </xdr:from>
    <xdr:to>
      <xdr:col>10</xdr:col>
      <xdr:colOff>114300</xdr:colOff>
      <xdr:row>36</xdr:row>
      <xdr:rowOff>141415</xdr:rowOff>
    </xdr:to>
    <xdr:cxnSp macro="">
      <xdr:nvCxnSpPr>
        <xdr:cNvPr id="71" name="直線コネクタ 70"/>
        <xdr:cNvCxnSpPr/>
      </xdr:nvCxnSpPr>
      <xdr:spPr>
        <a:xfrm flipV="1">
          <a:off x="1130300" y="6291179"/>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73" name="テキスト ボックス 72"/>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159290</xdr:rowOff>
    </xdr:from>
    <xdr:ext cx="534377" cy="259045"/>
    <xdr:sp macro="" textlink="">
      <xdr:nvSpPr>
        <xdr:cNvPr id="75" name="テキスト ボックス 74"/>
        <xdr:cNvSpPr txBox="1"/>
      </xdr:nvSpPr>
      <xdr:spPr>
        <a:xfrm>
          <a:off x="863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168094</xdr:rowOff>
    </xdr:from>
    <xdr:to>
      <xdr:col>24</xdr:col>
      <xdr:colOff>114300</xdr:colOff>
      <xdr:row>37</xdr:row>
      <xdr:rowOff>98244</xdr:rowOff>
    </xdr:to>
    <xdr:sp macro="" textlink="">
      <xdr:nvSpPr>
        <xdr:cNvPr id="81" name="楕円 80"/>
        <xdr:cNvSpPr/>
      </xdr:nvSpPr>
      <xdr:spPr>
        <a:xfrm>
          <a:off x="45847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19521</xdr:rowOff>
    </xdr:from>
    <xdr:ext cx="534377" cy="259045"/>
    <xdr:sp macro="" textlink="">
      <xdr:nvSpPr>
        <xdr:cNvPr id="82" name="議会費該当値テキスト"/>
        <xdr:cNvSpPr txBox="1"/>
      </xdr:nvSpPr>
      <xdr:spPr>
        <a:xfrm>
          <a:off x="4686300" y="61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154508</xdr:rowOff>
    </xdr:from>
    <xdr:to>
      <xdr:col>20</xdr:col>
      <xdr:colOff>38100</xdr:colOff>
      <xdr:row>37</xdr:row>
      <xdr:rowOff>84658</xdr:rowOff>
    </xdr:to>
    <xdr:sp macro="" textlink="">
      <xdr:nvSpPr>
        <xdr:cNvPr id="83" name="楕円 82"/>
        <xdr:cNvSpPr/>
      </xdr:nvSpPr>
      <xdr:spPr>
        <a:xfrm>
          <a:off x="3746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101185</xdr:rowOff>
    </xdr:from>
    <xdr:ext cx="534377" cy="259045"/>
    <xdr:sp macro="" textlink="">
      <xdr:nvSpPr>
        <xdr:cNvPr id="84" name="テキスト ボックス 83"/>
        <xdr:cNvSpPr txBox="1"/>
      </xdr:nvSpPr>
      <xdr:spPr>
        <a:xfrm>
          <a:off x="3530111"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42854</xdr:rowOff>
    </xdr:from>
    <xdr:to>
      <xdr:col>15</xdr:col>
      <xdr:colOff>101600</xdr:colOff>
      <xdr:row>36</xdr:row>
      <xdr:rowOff>144454</xdr:rowOff>
    </xdr:to>
    <xdr:sp macro="" textlink="">
      <xdr:nvSpPr>
        <xdr:cNvPr id="85" name="楕円 84"/>
        <xdr:cNvSpPr/>
      </xdr:nvSpPr>
      <xdr:spPr>
        <a:xfrm>
          <a:off x="2857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160981</xdr:rowOff>
    </xdr:from>
    <xdr:ext cx="534377" cy="259045"/>
    <xdr:sp macro="" textlink="">
      <xdr:nvSpPr>
        <xdr:cNvPr id="86" name="テキスト ボックス 85"/>
        <xdr:cNvSpPr txBox="1"/>
      </xdr:nvSpPr>
      <xdr:spPr>
        <a:xfrm>
          <a:off x="2641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68179</xdr:rowOff>
    </xdr:from>
    <xdr:to>
      <xdr:col>10</xdr:col>
      <xdr:colOff>165100</xdr:colOff>
      <xdr:row>36</xdr:row>
      <xdr:rowOff>169779</xdr:rowOff>
    </xdr:to>
    <xdr:sp macro="" textlink="">
      <xdr:nvSpPr>
        <xdr:cNvPr id="87" name="楕円 86"/>
        <xdr:cNvSpPr/>
      </xdr:nvSpPr>
      <xdr:spPr>
        <a:xfrm>
          <a:off x="1968500" y="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14856</xdr:rowOff>
    </xdr:from>
    <xdr:ext cx="534377" cy="259045"/>
    <xdr:sp macro="" textlink="">
      <xdr:nvSpPr>
        <xdr:cNvPr id="88" name="テキスト ボックス 87"/>
        <xdr:cNvSpPr txBox="1"/>
      </xdr:nvSpPr>
      <xdr:spPr>
        <a:xfrm>
          <a:off x="1752111" y="6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90615</xdr:rowOff>
    </xdr:from>
    <xdr:to>
      <xdr:col>6</xdr:col>
      <xdr:colOff>38100</xdr:colOff>
      <xdr:row>37</xdr:row>
      <xdr:rowOff>20765</xdr:rowOff>
    </xdr:to>
    <xdr:sp macro="" textlink="">
      <xdr:nvSpPr>
        <xdr:cNvPr id="89" name="楕円 88"/>
        <xdr:cNvSpPr/>
      </xdr:nvSpPr>
      <xdr:spPr>
        <a:xfrm>
          <a:off x="10795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37292</xdr:rowOff>
    </xdr:from>
    <xdr:ext cx="534377" cy="259045"/>
    <xdr:sp macro="" textlink="">
      <xdr:nvSpPr>
        <xdr:cNvPr id="90" name="テキスト ボックス 89"/>
        <xdr:cNvSpPr txBox="1"/>
      </xdr:nvSpPr>
      <xdr:spPr>
        <a:xfrm>
          <a:off x="863111" y="6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132243</xdr:rowOff>
    </xdr:from>
    <xdr:to>
      <xdr:col>24</xdr:col>
      <xdr:colOff>63500</xdr:colOff>
      <xdr:row>55</xdr:row>
      <xdr:rowOff>65602</xdr:rowOff>
    </xdr:to>
    <xdr:cxnSp macro="">
      <xdr:nvCxnSpPr>
        <xdr:cNvPr id="123" name="直線コネクタ 122"/>
        <xdr:cNvCxnSpPr/>
      </xdr:nvCxnSpPr>
      <xdr:spPr>
        <a:xfrm flipV="1">
          <a:off x="3797300" y="9390543"/>
          <a:ext cx="838200" cy="10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78158</xdr:rowOff>
    </xdr:from>
    <xdr:to>
      <xdr:col>19</xdr:col>
      <xdr:colOff>177800</xdr:colOff>
      <xdr:row>55</xdr:row>
      <xdr:rowOff>65602</xdr:rowOff>
    </xdr:to>
    <xdr:cxnSp macro="">
      <xdr:nvCxnSpPr>
        <xdr:cNvPr id="126" name="直線コネクタ 125"/>
        <xdr:cNvCxnSpPr/>
      </xdr:nvCxnSpPr>
      <xdr:spPr>
        <a:xfrm>
          <a:off x="2908300" y="9165008"/>
          <a:ext cx="889000" cy="33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78158</xdr:rowOff>
    </xdr:from>
    <xdr:to>
      <xdr:col>15</xdr:col>
      <xdr:colOff>50800</xdr:colOff>
      <xdr:row>55</xdr:row>
      <xdr:rowOff>19109</xdr:rowOff>
    </xdr:to>
    <xdr:cxnSp macro="">
      <xdr:nvCxnSpPr>
        <xdr:cNvPr id="129" name="直線コネクタ 128"/>
        <xdr:cNvCxnSpPr/>
      </xdr:nvCxnSpPr>
      <xdr:spPr>
        <a:xfrm flipV="1">
          <a:off x="2019300" y="9165008"/>
          <a:ext cx="889000" cy="2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43327</xdr:rowOff>
    </xdr:from>
    <xdr:to>
      <xdr:col>15</xdr:col>
      <xdr:colOff>101600</xdr:colOff>
      <xdr:row>56</xdr:row>
      <xdr:rowOff>144927</xdr:rowOff>
    </xdr:to>
    <xdr:sp macro="" textlink="">
      <xdr:nvSpPr>
        <xdr:cNvPr id="130" name="フローチャート: 判断 129"/>
        <xdr:cNvSpPr/>
      </xdr:nvSpPr>
      <xdr:spPr>
        <a:xfrm>
          <a:off x="2857500" y="964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136054</xdr:rowOff>
    </xdr:from>
    <xdr:ext cx="599010" cy="259045"/>
    <xdr:sp macro="" textlink="">
      <xdr:nvSpPr>
        <xdr:cNvPr id="131" name="テキスト ボックス 130"/>
        <xdr:cNvSpPr txBox="1"/>
      </xdr:nvSpPr>
      <xdr:spPr>
        <a:xfrm>
          <a:off x="2608795" y="973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161748</xdr:rowOff>
    </xdr:from>
    <xdr:to>
      <xdr:col>10</xdr:col>
      <xdr:colOff>114300</xdr:colOff>
      <xdr:row>55</xdr:row>
      <xdr:rowOff>19109</xdr:rowOff>
    </xdr:to>
    <xdr:cxnSp macro="">
      <xdr:nvCxnSpPr>
        <xdr:cNvPr id="132" name="直線コネクタ 131"/>
        <xdr:cNvCxnSpPr/>
      </xdr:nvCxnSpPr>
      <xdr:spPr>
        <a:xfrm>
          <a:off x="1130300" y="9420048"/>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123604</xdr:rowOff>
    </xdr:from>
    <xdr:ext cx="599010" cy="259045"/>
    <xdr:sp macro="" textlink="">
      <xdr:nvSpPr>
        <xdr:cNvPr id="136" name="テキスト ボックス 135"/>
        <xdr:cNvSpPr txBox="1"/>
      </xdr:nvSpPr>
      <xdr:spPr>
        <a:xfrm>
          <a:off x="830795" y="9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81443</xdr:rowOff>
    </xdr:from>
    <xdr:to>
      <xdr:col>24</xdr:col>
      <xdr:colOff>114300</xdr:colOff>
      <xdr:row>55</xdr:row>
      <xdr:rowOff>11593</xdr:rowOff>
    </xdr:to>
    <xdr:sp macro="" textlink="">
      <xdr:nvSpPr>
        <xdr:cNvPr id="142" name="楕円 141"/>
        <xdr:cNvSpPr/>
      </xdr:nvSpPr>
      <xdr:spPr>
        <a:xfrm>
          <a:off x="4584700" y="93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104320</xdr:rowOff>
    </xdr:from>
    <xdr:ext cx="599010" cy="259045"/>
    <xdr:sp macro="" textlink="">
      <xdr:nvSpPr>
        <xdr:cNvPr id="143" name="総務費該当値テキスト"/>
        <xdr:cNvSpPr txBox="1"/>
      </xdr:nvSpPr>
      <xdr:spPr>
        <a:xfrm>
          <a:off x="4686300" y="919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14802</xdr:rowOff>
    </xdr:from>
    <xdr:to>
      <xdr:col>20</xdr:col>
      <xdr:colOff>38100</xdr:colOff>
      <xdr:row>55</xdr:row>
      <xdr:rowOff>116402</xdr:rowOff>
    </xdr:to>
    <xdr:sp macro="" textlink="">
      <xdr:nvSpPr>
        <xdr:cNvPr id="144" name="楕円 143"/>
        <xdr:cNvSpPr/>
      </xdr:nvSpPr>
      <xdr:spPr>
        <a:xfrm>
          <a:off x="3746500" y="94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132929</xdr:rowOff>
    </xdr:from>
    <xdr:ext cx="599010" cy="259045"/>
    <xdr:sp macro="" textlink="">
      <xdr:nvSpPr>
        <xdr:cNvPr id="145" name="テキスト ボックス 144"/>
        <xdr:cNvSpPr txBox="1"/>
      </xdr:nvSpPr>
      <xdr:spPr>
        <a:xfrm>
          <a:off x="3497795" y="921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27358</xdr:rowOff>
    </xdr:from>
    <xdr:to>
      <xdr:col>15</xdr:col>
      <xdr:colOff>101600</xdr:colOff>
      <xdr:row>53</xdr:row>
      <xdr:rowOff>128958</xdr:rowOff>
    </xdr:to>
    <xdr:sp macro="" textlink="">
      <xdr:nvSpPr>
        <xdr:cNvPr id="146" name="楕円 145"/>
        <xdr:cNvSpPr/>
      </xdr:nvSpPr>
      <xdr:spPr>
        <a:xfrm>
          <a:off x="2857500" y="91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145485</xdr:rowOff>
    </xdr:from>
    <xdr:ext cx="599010" cy="259045"/>
    <xdr:sp macro="" textlink="">
      <xdr:nvSpPr>
        <xdr:cNvPr id="147" name="テキスト ボックス 146"/>
        <xdr:cNvSpPr txBox="1"/>
      </xdr:nvSpPr>
      <xdr:spPr>
        <a:xfrm>
          <a:off x="2608795" y="888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139759</xdr:rowOff>
    </xdr:from>
    <xdr:to>
      <xdr:col>10</xdr:col>
      <xdr:colOff>165100</xdr:colOff>
      <xdr:row>55</xdr:row>
      <xdr:rowOff>69909</xdr:rowOff>
    </xdr:to>
    <xdr:sp macro="" textlink="">
      <xdr:nvSpPr>
        <xdr:cNvPr id="148" name="楕円 147"/>
        <xdr:cNvSpPr/>
      </xdr:nvSpPr>
      <xdr:spPr>
        <a:xfrm>
          <a:off x="1968500" y="93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86436</xdr:rowOff>
    </xdr:from>
    <xdr:ext cx="599010" cy="259045"/>
    <xdr:sp macro="" textlink="">
      <xdr:nvSpPr>
        <xdr:cNvPr id="149" name="テキスト ボックス 148"/>
        <xdr:cNvSpPr txBox="1"/>
      </xdr:nvSpPr>
      <xdr:spPr>
        <a:xfrm>
          <a:off x="1719795" y="917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110948</xdr:rowOff>
    </xdr:from>
    <xdr:to>
      <xdr:col>6</xdr:col>
      <xdr:colOff>38100</xdr:colOff>
      <xdr:row>55</xdr:row>
      <xdr:rowOff>41098</xdr:rowOff>
    </xdr:to>
    <xdr:sp macro="" textlink="">
      <xdr:nvSpPr>
        <xdr:cNvPr id="150" name="楕円 149"/>
        <xdr:cNvSpPr/>
      </xdr:nvSpPr>
      <xdr:spPr>
        <a:xfrm>
          <a:off x="1079500" y="93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57625</xdr:rowOff>
    </xdr:from>
    <xdr:ext cx="599010" cy="259045"/>
    <xdr:sp macro="" textlink="">
      <xdr:nvSpPr>
        <xdr:cNvPr id="151" name="テキスト ボックス 150"/>
        <xdr:cNvSpPr txBox="1"/>
      </xdr:nvSpPr>
      <xdr:spPr>
        <a:xfrm>
          <a:off x="830795" y="914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63384</xdr:rowOff>
    </xdr:from>
    <xdr:to>
      <xdr:col>24</xdr:col>
      <xdr:colOff>63500</xdr:colOff>
      <xdr:row>78</xdr:row>
      <xdr:rowOff>74233</xdr:rowOff>
    </xdr:to>
    <xdr:cxnSp macro="">
      <xdr:nvCxnSpPr>
        <xdr:cNvPr id="182" name="直線コネクタ 181"/>
        <xdr:cNvCxnSpPr/>
      </xdr:nvCxnSpPr>
      <xdr:spPr>
        <a:xfrm flipV="1">
          <a:off x="3797300" y="13436484"/>
          <a:ext cx="8382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18359</xdr:rowOff>
    </xdr:from>
    <xdr:to>
      <xdr:col>19</xdr:col>
      <xdr:colOff>177800</xdr:colOff>
      <xdr:row>78</xdr:row>
      <xdr:rowOff>74233</xdr:rowOff>
    </xdr:to>
    <xdr:cxnSp macro="">
      <xdr:nvCxnSpPr>
        <xdr:cNvPr id="185" name="直線コネクタ 184"/>
        <xdr:cNvCxnSpPr/>
      </xdr:nvCxnSpPr>
      <xdr:spPr>
        <a:xfrm>
          <a:off x="2908300" y="13391459"/>
          <a:ext cx="889000" cy="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10464</xdr:rowOff>
    </xdr:from>
    <xdr:to>
      <xdr:col>15</xdr:col>
      <xdr:colOff>50800</xdr:colOff>
      <xdr:row>78</xdr:row>
      <xdr:rowOff>18359</xdr:rowOff>
    </xdr:to>
    <xdr:cxnSp macro="">
      <xdr:nvCxnSpPr>
        <xdr:cNvPr id="188" name="直線コネクタ 187"/>
        <xdr:cNvCxnSpPr/>
      </xdr:nvCxnSpPr>
      <xdr:spPr>
        <a:xfrm>
          <a:off x="2019300" y="13383564"/>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104660</xdr:rowOff>
    </xdr:from>
    <xdr:to>
      <xdr:col>15</xdr:col>
      <xdr:colOff>101600</xdr:colOff>
      <xdr:row>78</xdr:row>
      <xdr:rowOff>34810</xdr:rowOff>
    </xdr:to>
    <xdr:sp macro="" textlink="">
      <xdr:nvSpPr>
        <xdr:cNvPr id="189" name="フローチャート: 判断 188"/>
        <xdr:cNvSpPr/>
      </xdr:nvSpPr>
      <xdr:spPr>
        <a:xfrm>
          <a:off x="2857500" y="13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51337</xdr:rowOff>
    </xdr:from>
    <xdr:ext cx="599010" cy="259045"/>
    <xdr:sp macro="" textlink="">
      <xdr:nvSpPr>
        <xdr:cNvPr id="190" name="テキスト ボックス 189"/>
        <xdr:cNvSpPr txBox="1"/>
      </xdr:nvSpPr>
      <xdr:spPr>
        <a:xfrm>
          <a:off x="2608795" y="1308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53508</xdr:rowOff>
    </xdr:from>
    <xdr:to>
      <xdr:col>10</xdr:col>
      <xdr:colOff>114300</xdr:colOff>
      <xdr:row>78</xdr:row>
      <xdr:rowOff>10464</xdr:rowOff>
    </xdr:to>
    <xdr:cxnSp macro="">
      <xdr:nvCxnSpPr>
        <xdr:cNvPr id="191" name="直線コネクタ 190"/>
        <xdr:cNvCxnSpPr/>
      </xdr:nvCxnSpPr>
      <xdr:spPr>
        <a:xfrm>
          <a:off x="1130300" y="13255158"/>
          <a:ext cx="889000" cy="12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12584</xdr:rowOff>
    </xdr:from>
    <xdr:to>
      <xdr:col>24</xdr:col>
      <xdr:colOff>114300</xdr:colOff>
      <xdr:row>78</xdr:row>
      <xdr:rowOff>114184</xdr:rowOff>
    </xdr:to>
    <xdr:sp macro="" textlink="">
      <xdr:nvSpPr>
        <xdr:cNvPr id="201" name="楕円 200"/>
        <xdr:cNvSpPr/>
      </xdr:nvSpPr>
      <xdr:spPr>
        <a:xfrm>
          <a:off x="4584700" y="133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23433</xdr:rowOff>
    </xdr:from>
    <xdr:to>
      <xdr:col>20</xdr:col>
      <xdr:colOff>38100</xdr:colOff>
      <xdr:row>78</xdr:row>
      <xdr:rowOff>125033</xdr:rowOff>
    </xdr:to>
    <xdr:sp macro="" textlink="">
      <xdr:nvSpPr>
        <xdr:cNvPr id="203" name="楕円 202"/>
        <xdr:cNvSpPr/>
      </xdr:nvSpPr>
      <xdr:spPr>
        <a:xfrm>
          <a:off x="3746500" y="133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116160</xdr:rowOff>
    </xdr:from>
    <xdr:ext cx="599010" cy="259045"/>
    <xdr:sp macro="" textlink="">
      <xdr:nvSpPr>
        <xdr:cNvPr id="204" name="テキスト ボックス 203"/>
        <xdr:cNvSpPr txBox="1"/>
      </xdr:nvSpPr>
      <xdr:spPr>
        <a:xfrm>
          <a:off x="3497795" y="134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139009</xdr:rowOff>
    </xdr:from>
    <xdr:to>
      <xdr:col>15</xdr:col>
      <xdr:colOff>101600</xdr:colOff>
      <xdr:row>78</xdr:row>
      <xdr:rowOff>69159</xdr:rowOff>
    </xdr:to>
    <xdr:sp macro="" textlink="">
      <xdr:nvSpPr>
        <xdr:cNvPr id="205" name="楕円 204"/>
        <xdr:cNvSpPr/>
      </xdr:nvSpPr>
      <xdr:spPr>
        <a:xfrm>
          <a:off x="2857500" y="133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60286</xdr:rowOff>
    </xdr:from>
    <xdr:ext cx="599010" cy="259045"/>
    <xdr:sp macro="" textlink="">
      <xdr:nvSpPr>
        <xdr:cNvPr id="206" name="テキスト ボックス 205"/>
        <xdr:cNvSpPr txBox="1"/>
      </xdr:nvSpPr>
      <xdr:spPr>
        <a:xfrm>
          <a:off x="2608795" y="1343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131114</xdr:rowOff>
    </xdr:from>
    <xdr:to>
      <xdr:col>10</xdr:col>
      <xdr:colOff>165100</xdr:colOff>
      <xdr:row>78</xdr:row>
      <xdr:rowOff>61264</xdr:rowOff>
    </xdr:to>
    <xdr:sp macro="" textlink="">
      <xdr:nvSpPr>
        <xdr:cNvPr id="207" name="楕円 206"/>
        <xdr:cNvSpPr/>
      </xdr:nvSpPr>
      <xdr:spPr>
        <a:xfrm>
          <a:off x="1968500" y="133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77791</xdr:rowOff>
    </xdr:from>
    <xdr:ext cx="599010" cy="259045"/>
    <xdr:sp macro="" textlink="">
      <xdr:nvSpPr>
        <xdr:cNvPr id="208" name="テキスト ボックス 207"/>
        <xdr:cNvSpPr txBox="1"/>
      </xdr:nvSpPr>
      <xdr:spPr>
        <a:xfrm>
          <a:off x="1719795" y="131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2708</xdr:rowOff>
    </xdr:from>
    <xdr:to>
      <xdr:col>6</xdr:col>
      <xdr:colOff>38100</xdr:colOff>
      <xdr:row>77</xdr:row>
      <xdr:rowOff>104308</xdr:rowOff>
    </xdr:to>
    <xdr:sp macro="" textlink="">
      <xdr:nvSpPr>
        <xdr:cNvPr id="209" name="楕円 208"/>
        <xdr:cNvSpPr/>
      </xdr:nvSpPr>
      <xdr:spPr>
        <a:xfrm>
          <a:off x="1079500" y="132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120835</xdr:rowOff>
    </xdr:from>
    <xdr:ext cx="599010" cy="259045"/>
    <xdr:sp macro="" textlink="">
      <xdr:nvSpPr>
        <xdr:cNvPr id="210" name="テキスト ボックス 209"/>
        <xdr:cNvSpPr txBox="1"/>
      </xdr:nvSpPr>
      <xdr:spPr>
        <a:xfrm>
          <a:off x="830795" y="129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130158</xdr:rowOff>
    </xdr:from>
    <xdr:to>
      <xdr:col>24</xdr:col>
      <xdr:colOff>63500</xdr:colOff>
      <xdr:row>96</xdr:row>
      <xdr:rowOff>3372</xdr:rowOff>
    </xdr:to>
    <xdr:cxnSp macro="">
      <xdr:nvCxnSpPr>
        <xdr:cNvPr id="237" name="直線コネクタ 236"/>
        <xdr:cNvCxnSpPr/>
      </xdr:nvCxnSpPr>
      <xdr:spPr>
        <a:xfrm flipV="1">
          <a:off x="3797300" y="16417908"/>
          <a:ext cx="8382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60833</xdr:rowOff>
    </xdr:from>
    <xdr:to>
      <xdr:col>19</xdr:col>
      <xdr:colOff>177800</xdr:colOff>
      <xdr:row>96</xdr:row>
      <xdr:rowOff>3372</xdr:rowOff>
    </xdr:to>
    <xdr:cxnSp macro="">
      <xdr:nvCxnSpPr>
        <xdr:cNvPr id="240" name="直線コネクタ 239"/>
        <xdr:cNvCxnSpPr/>
      </xdr:nvCxnSpPr>
      <xdr:spPr>
        <a:xfrm>
          <a:off x="2908300" y="16348583"/>
          <a:ext cx="889000" cy="1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60833</xdr:rowOff>
    </xdr:from>
    <xdr:to>
      <xdr:col>15</xdr:col>
      <xdr:colOff>50800</xdr:colOff>
      <xdr:row>95</xdr:row>
      <xdr:rowOff>125476</xdr:rowOff>
    </xdr:to>
    <xdr:cxnSp macro="">
      <xdr:nvCxnSpPr>
        <xdr:cNvPr id="243" name="直線コネクタ 242"/>
        <xdr:cNvCxnSpPr/>
      </xdr:nvCxnSpPr>
      <xdr:spPr>
        <a:xfrm flipV="1">
          <a:off x="2019300" y="16348583"/>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6645</xdr:rowOff>
    </xdr:from>
    <xdr:to>
      <xdr:col>15</xdr:col>
      <xdr:colOff>101600</xdr:colOff>
      <xdr:row>95</xdr:row>
      <xdr:rowOff>108245</xdr:rowOff>
    </xdr:to>
    <xdr:sp macro="" textlink="">
      <xdr:nvSpPr>
        <xdr:cNvPr id="244" name="フローチャート: 判断 243"/>
        <xdr:cNvSpPr/>
      </xdr:nvSpPr>
      <xdr:spPr>
        <a:xfrm>
          <a:off x="2857500" y="1629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124772</xdr:rowOff>
    </xdr:from>
    <xdr:ext cx="599010" cy="259045"/>
    <xdr:sp macro="" textlink="">
      <xdr:nvSpPr>
        <xdr:cNvPr id="245" name="テキスト ボックス 244"/>
        <xdr:cNvSpPr txBox="1"/>
      </xdr:nvSpPr>
      <xdr:spPr>
        <a:xfrm>
          <a:off x="2608795" y="1606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88965</xdr:rowOff>
    </xdr:from>
    <xdr:to>
      <xdr:col>10</xdr:col>
      <xdr:colOff>114300</xdr:colOff>
      <xdr:row>95</xdr:row>
      <xdr:rowOff>125476</xdr:rowOff>
    </xdr:to>
    <xdr:cxnSp macro="">
      <xdr:nvCxnSpPr>
        <xdr:cNvPr id="246" name="直線コネクタ 245"/>
        <xdr:cNvCxnSpPr/>
      </xdr:nvCxnSpPr>
      <xdr:spPr>
        <a:xfrm>
          <a:off x="1130300" y="16376715"/>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14777</xdr:rowOff>
    </xdr:from>
    <xdr:ext cx="599010" cy="259045"/>
    <xdr:sp macro="" textlink="">
      <xdr:nvSpPr>
        <xdr:cNvPr id="250" name="テキスト ボックス 249"/>
        <xdr:cNvSpPr txBox="1"/>
      </xdr:nvSpPr>
      <xdr:spPr>
        <a:xfrm>
          <a:off x="830795" y="164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79358</xdr:rowOff>
    </xdr:from>
    <xdr:to>
      <xdr:col>24</xdr:col>
      <xdr:colOff>114300</xdr:colOff>
      <xdr:row>96</xdr:row>
      <xdr:rowOff>9508</xdr:rowOff>
    </xdr:to>
    <xdr:sp macro="" textlink="">
      <xdr:nvSpPr>
        <xdr:cNvPr id="256" name="楕円 255"/>
        <xdr:cNvSpPr/>
      </xdr:nvSpPr>
      <xdr:spPr>
        <a:xfrm>
          <a:off x="4584700" y="163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102235</xdr:rowOff>
    </xdr:from>
    <xdr:ext cx="599010" cy="259045"/>
    <xdr:sp macro="" textlink="">
      <xdr:nvSpPr>
        <xdr:cNvPr id="257" name="衛生費該当値テキスト"/>
        <xdr:cNvSpPr txBox="1"/>
      </xdr:nvSpPr>
      <xdr:spPr>
        <a:xfrm>
          <a:off x="4686300" y="162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124022</xdr:rowOff>
    </xdr:from>
    <xdr:to>
      <xdr:col>20</xdr:col>
      <xdr:colOff>38100</xdr:colOff>
      <xdr:row>96</xdr:row>
      <xdr:rowOff>54172</xdr:rowOff>
    </xdr:to>
    <xdr:sp macro="" textlink="">
      <xdr:nvSpPr>
        <xdr:cNvPr id="258" name="楕円 257"/>
        <xdr:cNvSpPr/>
      </xdr:nvSpPr>
      <xdr:spPr>
        <a:xfrm>
          <a:off x="3746500" y="164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70699</xdr:rowOff>
    </xdr:from>
    <xdr:ext cx="599010" cy="259045"/>
    <xdr:sp macro="" textlink="">
      <xdr:nvSpPr>
        <xdr:cNvPr id="259" name="テキスト ボックス 258"/>
        <xdr:cNvSpPr txBox="1"/>
      </xdr:nvSpPr>
      <xdr:spPr>
        <a:xfrm>
          <a:off x="3497795" y="1618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10033</xdr:rowOff>
    </xdr:from>
    <xdr:to>
      <xdr:col>15</xdr:col>
      <xdr:colOff>101600</xdr:colOff>
      <xdr:row>95</xdr:row>
      <xdr:rowOff>111633</xdr:rowOff>
    </xdr:to>
    <xdr:sp macro="" textlink="">
      <xdr:nvSpPr>
        <xdr:cNvPr id="260" name="楕円 259"/>
        <xdr:cNvSpPr/>
      </xdr:nvSpPr>
      <xdr:spPr>
        <a:xfrm>
          <a:off x="2857500" y="162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102760</xdr:rowOff>
    </xdr:from>
    <xdr:ext cx="599010" cy="259045"/>
    <xdr:sp macro="" textlink="">
      <xdr:nvSpPr>
        <xdr:cNvPr id="261" name="テキスト ボックス 260"/>
        <xdr:cNvSpPr txBox="1"/>
      </xdr:nvSpPr>
      <xdr:spPr>
        <a:xfrm>
          <a:off x="2608795" y="1639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74676</xdr:rowOff>
    </xdr:from>
    <xdr:to>
      <xdr:col>10</xdr:col>
      <xdr:colOff>165100</xdr:colOff>
      <xdr:row>96</xdr:row>
      <xdr:rowOff>4826</xdr:rowOff>
    </xdr:to>
    <xdr:sp macro="" textlink="">
      <xdr:nvSpPr>
        <xdr:cNvPr id="262" name="楕円 261"/>
        <xdr:cNvSpPr/>
      </xdr:nvSpPr>
      <xdr:spPr>
        <a:xfrm>
          <a:off x="1968500" y="163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167403</xdr:rowOff>
    </xdr:from>
    <xdr:ext cx="599010" cy="259045"/>
    <xdr:sp macro="" textlink="">
      <xdr:nvSpPr>
        <xdr:cNvPr id="263" name="テキスト ボックス 262"/>
        <xdr:cNvSpPr txBox="1"/>
      </xdr:nvSpPr>
      <xdr:spPr>
        <a:xfrm>
          <a:off x="1719795" y="1645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38165</xdr:rowOff>
    </xdr:from>
    <xdr:to>
      <xdr:col>6</xdr:col>
      <xdr:colOff>38100</xdr:colOff>
      <xdr:row>95</xdr:row>
      <xdr:rowOff>139765</xdr:rowOff>
    </xdr:to>
    <xdr:sp macro="" textlink="">
      <xdr:nvSpPr>
        <xdr:cNvPr id="264" name="楕円 263"/>
        <xdr:cNvSpPr/>
      </xdr:nvSpPr>
      <xdr:spPr>
        <a:xfrm>
          <a:off x="1079500" y="163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156292</xdr:rowOff>
    </xdr:from>
    <xdr:ext cx="599010" cy="259045"/>
    <xdr:sp macro="" textlink="">
      <xdr:nvSpPr>
        <xdr:cNvPr id="265" name="テキスト ボックス 264"/>
        <xdr:cNvSpPr txBox="1"/>
      </xdr:nvSpPr>
      <xdr:spPr>
        <a:xfrm>
          <a:off x="830795" y="1610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24257</xdr:rowOff>
    </xdr:from>
    <xdr:to>
      <xdr:col>54</xdr:col>
      <xdr:colOff>189865</xdr:colOff>
      <xdr:row>39</xdr:row>
      <xdr:rowOff>44450</xdr:rowOff>
    </xdr:to>
    <xdr:cxnSp macro="">
      <xdr:nvCxnSpPr>
        <xdr:cNvPr id="289" name="直線コネクタ 288"/>
        <xdr:cNvCxnSpPr/>
      </xdr:nvCxnSpPr>
      <xdr:spPr>
        <a:xfrm flipV="1">
          <a:off x="10475595" y="5510657"/>
          <a:ext cx="1270" cy="122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142384</xdr:rowOff>
    </xdr:from>
    <xdr:ext cx="469744" cy="259045"/>
    <xdr:sp macro="" textlink="">
      <xdr:nvSpPr>
        <xdr:cNvPr id="292" name="労働費最大値テキスト"/>
        <xdr:cNvSpPr txBox="1"/>
      </xdr:nvSpPr>
      <xdr:spPr>
        <a:xfrm>
          <a:off x="10528300" y="5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24257</xdr:rowOff>
    </xdr:from>
    <xdr:to>
      <xdr:col>55</xdr:col>
      <xdr:colOff>88900</xdr:colOff>
      <xdr:row>32</xdr:row>
      <xdr:rowOff>24257</xdr:rowOff>
    </xdr:to>
    <xdr:cxnSp macro="">
      <xdr:nvCxnSpPr>
        <xdr:cNvPr id="293" name="直線コネクタ 292"/>
        <xdr:cNvCxnSpPr/>
      </xdr:nvCxnSpPr>
      <xdr:spPr>
        <a:xfrm>
          <a:off x="10388600" y="551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26433</xdr:rowOff>
    </xdr:from>
    <xdr:ext cx="469744" cy="259045"/>
    <xdr:sp macro="" textlink="">
      <xdr:nvSpPr>
        <xdr:cNvPr id="295" name="労働費平均値テキスト"/>
        <xdr:cNvSpPr txBox="1"/>
      </xdr:nvSpPr>
      <xdr:spPr>
        <a:xfrm>
          <a:off x="10528300" y="637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3556</xdr:rowOff>
    </xdr:from>
    <xdr:to>
      <xdr:col>55</xdr:col>
      <xdr:colOff>50800</xdr:colOff>
      <xdr:row>38</xdr:row>
      <xdr:rowOff>105156</xdr:rowOff>
    </xdr:to>
    <xdr:sp macro="" textlink="">
      <xdr:nvSpPr>
        <xdr:cNvPr id="296" name="フローチャート: 判断 295"/>
        <xdr:cNvSpPr/>
      </xdr:nvSpPr>
      <xdr:spPr>
        <a:xfrm>
          <a:off x="104267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140843</xdr:rowOff>
    </xdr:from>
    <xdr:to>
      <xdr:col>50</xdr:col>
      <xdr:colOff>165100</xdr:colOff>
      <xdr:row>38</xdr:row>
      <xdr:rowOff>70993</xdr:rowOff>
    </xdr:to>
    <xdr:sp macro="" textlink="">
      <xdr:nvSpPr>
        <xdr:cNvPr id="298" name="フローチャート: 判断 297"/>
        <xdr:cNvSpPr/>
      </xdr:nvSpPr>
      <xdr:spPr>
        <a:xfrm>
          <a:off x="9588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87520</xdr:rowOff>
    </xdr:from>
    <xdr:ext cx="469744" cy="259045"/>
    <xdr:sp macro="" textlink="">
      <xdr:nvSpPr>
        <xdr:cNvPr id="299" name="テキスト ボックス 298"/>
        <xdr:cNvSpPr txBox="1"/>
      </xdr:nvSpPr>
      <xdr:spPr>
        <a:xfrm>
          <a:off x="9404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88646</xdr:rowOff>
    </xdr:from>
    <xdr:to>
      <xdr:col>46</xdr:col>
      <xdr:colOff>38100</xdr:colOff>
      <xdr:row>37</xdr:row>
      <xdr:rowOff>18796</xdr:rowOff>
    </xdr:to>
    <xdr:sp macro="" textlink="">
      <xdr:nvSpPr>
        <xdr:cNvPr id="301" name="フローチャート: 判断 300"/>
        <xdr:cNvSpPr/>
      </xdr:nvSpPr>
      <xdr:spPr>
        <a:xfrm>
          <a:off x="8699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35323</xdr:rowOff>
    </xdr:from>
    <xdr:ext cx="469744" cy="259045"/>
    <xdr:sp macro="" textlink="">
      <xdr:nvSpPr>
        <xdr:cNvPr id="302" name="テキスト ボックス 301"/>
        <xdr:cNvSpPr txBox="1"/>
      </xdr:nvSpPr>
      <xdr:spPr>
        <a:xfrm>
          <a:off x="851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162433</xdr:rowOff>
    </xdr:from>
    <xdr:to>
      <xdr:col>41</xdr:col>
      <xdr:colOff>50800</xdr:colOff>
      <xdr:row>39</xdr:row>
      <xdr:rowOff>44450</xdr:rowOff>
    </xdr:to>
    <xdr:cxnSp macro="">
      <xdr:nvCxnSpPr>
        <xdr:cNvPr id="303" name="直線コネクタ 302"/>
        <xdr:cNvCxnSpPr/>
      </xdr:nvCxnSpPr>
      <xdr:spPr>
        <a:xfrm>
          <a:off x="6972300" y="5305933"/>
          <a:ext cx="8890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36703</xdr:rowOff>
    </xdr:from>
    <xdr:to>
      <xdr:col>41</xdr:col>
      <xdr:colOff>101600</xdr:colOff>
      <xdr:row>37</xdr:row>
      <xdr:rowOff>138303</xdr:rowOff>
    </xdr:to>
    <xdr:sp macro="" textlink="">
      <xdr:nvSpPr>
        <xdr:cNvPr id="304" name="フローチャート: 判断 303"/>
        <xdr:cNvSpPr/>
      </xdr:nvSpPr>
      <xdr:spPr>
        <a:xfrm>
          <a:off x="7810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154830</xdr:rowOff>
    </xdr:from>
    <xdr:ext cx="469744" cy="259045"/>
    <xdr:sp macro="" textlink="">
      <xdr:nvSpPr>
        <xdr:cNvPr id="305" name="テキスト ボックス 304"/>
        <xdr:cNvSpPr txBox="1"/>
      </xdr:nvSpPr>
      <xdr:spPr>
        <a:xfrm>
          <a:off x="7626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54356</xdr:rowOff>
    </xdr:from>
    <xdr:to>
      <xdr:col>36</xdr:col>
      <xdr:colOff>165100</xdr:colOff>
      <xdr:row>36</xdr:row>
      <xdr:rowOff>155956</xdr:rowOff>
    </xdr:to>
    <xdr:sp macro="" textlink="">
      <xdr:nvSpPr>
        <xdr:cNvPr id="306" name="フローチャート: 判断 305"/>
        <xdr:cNvSpPr/>
      </xdr:nvSpPr>
      <xdr:spPr>
        <a:xfrm>
          <a:off x="6921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147083</xdr:rowOff>
    </xdr:from>
    <xdr:ext cx="469744" cy="259045"/>
    <xdr:sp macro="" textlink="">
      <xdr:nvSpPr>
        <xdr:cNvPr id="307" name="テキスト ボックス 306"/>
        <xdr:cNvSpPr txBox="1"/>
      </xdr:nvSpPr>
      <xdr:spPr>
        <a:xfrm>
          <a:off x="6737428"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111633</xdr:rowOff>
    </xdr:from>
    <xdr:to>
      <xdr:col>36</xdr:col>
      <xdr:colOff>165100</xdr:colOff>
      <xdr:row>31</xdr:row>
      <xdr:rowOff>41783</xdr:rowOff>
    </xdr:to>
    <xdr:sp macro="" textlink="">
      <xdr:nvSpPr>
        <xdr:cNvPr id="321" name="楕円 320"/>
        <xdr:cNvSpPr/>
      </xdr:nvSpPr>
      <xdr:spPr>
        <a:xfrm>
          <a:off x="6921500" y="52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58310</xdr:rowOff>
    </xdr:from>
    <xdr:ext cx="534377" cy="259045"/>
    <xdr:sp macro="" textlink="">
      <xdr:nvSpPr>
        <xdr:cNvPr id="322" name="テキスト ボックス 321"/>
        <xdr:cNvSpPr txBox="1"/>
      </xdr:nvSpPr>
      <xdr:spPr>
        <a:xfrm>
          <a:off x="6705111" y="50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2" name="直線コネクタ 341"/>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3"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4" name="直線コネクタ 343"/>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5"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6" name="直線コネクタ 345"/>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62248</xdr:rowOff>
    </xdr:from>
    <xdr:to>
      <xdr:col>55</xdr:col>
      <xdr:colOff>0</xdr:colOff>
      <xdr:row>57</xdr:row>
      <xdr:rowOff>104810</xdr:rowOff>
    </xdr:to>
    <xdr:cxnSp macro="">
      <xdr:nvCxnSpPr>
        <xdr:cNvPr id="347" name="直線コネクタ 346"/>
        <xdr:cNvCxnSpPr/>
      </xdr:nvCxnSpPr>
      <xdr:spPr>
        <a:xfrm>
          <a:off x="9639300" y="9834898"/>
          <a:ext cx="8382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48"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9" name="フローチャート: 判断 348"/>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139266</xdr:rowOff>
    </xdr:from>
    <xdr:to>
      <xdr:col>50</xdr:col>
      <xdr:colOff>114300</xdr:colOff>
      <xdr:row>57</xdr:row>
      <xdr:rowOff>62248</xdr:rowOff>
    </xdr:to>
    <xdr:cxnSp macro="">
      <xdr:nvCxnSpPr>
        <xdr:cNvPr id="350" name="直線コネクタ 349"/>
        <xdr:cNvCxnSpPr/>
      </xdr:nvCxnSpPr>
      <xdr:spPr>
        <a:xfrm>
          <a:off x="8750300" y="9054666"/>
          <a:ext cx="889000" cy="7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1" name="フローチャート: 判断 350"/>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2" name="テキスト ボックス 351"/>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139266</xdr:rowOff>
    </xdr:from>
    <xdr:to>
      <xdr:col>45</xdr:col>
      <xdr:colOff>177800</xdr:colOff>
      <xdr:row>54</xdr:row>
      <xdr:rowOff>121499</xdr:rowOff>
    </xdr:to>
    <xdr:cxnSp macro="">
      <xdr:nvCxnSpPr>
        <xdr:cNvPr id="353" name="直線コネクタ 352"/>
        <xdr:cNvCxnSpPr/>
      </xdr:nvCxnSpPr>
      <xdr:spPr>
        <a:xfrm flipV="1">
          <a:off x="7861300" y="9054666"/>
          <a:ext cx="889000" cy="3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89515</xdr:rowOff>
    </xdr:from>
    <xdr:to>
      <xdr:col>46</xdr:col>
      <xdr:colOff>38100</xdr:colOff>
      <xdr:row>58</xdr:row>
      <xdr:rowOff>19665</xdr:rowOff>
    </xdr:to>
    <xdr:sp macro="" textlink="">
      <xdr:nvSpPr>
        <xdr:cNvPr id="354" name="フローチャート: 判断 353"/>
        <xdr:cNvSpPr/>
      </xdr:nvSpPr>
      <xdr:spPr>
        <a:xfrm>
          <a:off x="8699500" y="986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10792</xdr:rowOff>
    </xdr:from>
    <xdr:ext cx="534377" cy="259045"/>
    <xdr:sp macro="" textlink="">
      <xdr:nvSpPr>
        <xdr:cNvPr id="355" name="テキスト ボックス 354"/>
        <xdr:cNvSpPr txBox="1"/>
      </xdr:nvSpPr>
      <xdr:spPr>
        <a:xfrm>
          <a:off x="8483111" y="99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121499</xdr:rowOff>
    </xdr:from>
    <xdr:to>
      <xdr:col>41</xdr:col>
      <xdr:colOff>50800</xdr:colOff>
      <xdr:row>56</xdr:row>
      <xdr:rowOff>129512</xdr:rowOff>
    </xdr:to>
    <xdr:cxnSp macro="">
      <xdr:nvCxnSpPr>
        <xdr:cNvPr id="356" name="直線コネクタ 355"/>
        <xdr:cNvCxnSpPr/>
      </xdr:nvCxnSpPr>
      <xdr:spPr>
        <a:xfrm flipV="1">
          <a:off x="6972300" y="9379799"/>
          <a:ext cx="889000" cy="3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7" name="フローチャート: 判断 356"/>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58" name="テキスト ボックス 357"/>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59" name="フローチャート: 判断 358"/>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0" name="テキスト ボックス 359"/>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54010</xdr:rowOff>
    </xdr:from>
    <xdr:to>
      <xdr:col>55</xdr:col>
      <xdr:colOff>50800</xdr:colOff>
      <xdr:row>57</xdr:row>
      <xdr:rowOff>155610</xdr:rowOff>
    </xdr:to>
    <xdr:sp macro="" textlink="">
      <xdr:nvSpPr>
        <xdr:cNvPr id="366" name="楕円 365"/>
        <xdr:cNvSpPr/>
      </xdr:nvSpPr>
      <xdr:spPr>
        <a:xfrm>
          <a:off x="10426700" y="98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13387</xdr:rowOff>
    </xdr:from>
    <xdr:ext cx="599010" cy="259045"/>
    <xdr:sp macro="" textlink="">
      <xdr:nvSpPr>
        <xdr:cNvPr id="367" name="農林水産業費該当値テキスト"/>
        <xdr:cNvSpPr txBox="1"/>
      </xdr:nvSpPr>
      <xdr:spPr>
        <a:xfrm>
          <a:off x="10528300" y="961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11448</xdr:rowOff>
    </xdr:from>
    <xdr:to>
      <xdr:col>50</xdr:col>
      <xdr:colOff>165100</xdr:colOff>
      <xdr:row>57</xdr:row>
      <xdr:rowOff>113048</xdr:rowOff>
    </xdr:to>
    <xdr:sp macro="" textlink="">
      <xdr:nvSpPr>
        <xdr:cNvPr id="368" name="楕円 367"/>
        <xdr:cNvSpPr/>
      </xdr:nvSpPr>
      <xdr:spPr>
        <a:xfrm>
          <a:off x="95885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129575</xdr:rowOff>
    </xdr:from>
    <xdr:ext cx="599010" cy="259045"/>
    <xdr:sp macro="" textlink="">
      <xdr:nvSpPr>
        <xdr:cNvPr id="369" name="テキスト ボックス 368"/>
        <xdr:cNvSpPr txBox="1"/>
      </xdr:nvSpPr>
      <xdr:spPr>
        <a:xfrm>
          <a:off x="9339795" y="95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88466</xdr:rowOff>
    </xdr:from>
    <xdr:to>
      <xdr:col>46</xdr:col>
      <xdr:colOff>38100</xdr:colOff>
      <xdr:row>53</xdr:row>
      <xdr:rowOff>18616</xdr:rowOff>
    </xdr:to>
    <xdr:sp macro="" textlink="">
      <xdr:nvSpPr>
        <xdr:cNvPr id="370" name="楕円 369"/>
        <xdr:cNvSpPr/>
      </xdr:nvSpPr>
      <xdr:spPr>
        <a:xfrm>
          <a:off x="8699500" y="90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35143</xdr:rowOff>
    </xdr:from>
    <xdr:ext cx="690189" cy="259045"/>
    <xdr:sp macro="" textlink="">
      <xdr:nvSpPr>
        <xdr:cNvPr id="371" name="テキスト ボックス 370"/>
        <xdr:cNvSpPr txBox="1"/>
      </xdr:nvSpPr>
      <xdr:spPr>
        <a:xfrm>
          <a:off x="8405205" y="87790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70699</xdr:rowOff>
    </xdr:from>
    <xdr:to>
      <xdr:col>41</xdr:col>
      <xdr:colOff>101600</xdr:colOff>
      <xdr:row>55</xdr:row>
      <xdr:rowOff>849</xdr:rowOff>
    </xdr:to>
    <xdr:sp macro="" textlink="">
      <xdr:nvSpPr>
        <xdr:cNvPr id="372" name="楕円 371"/>
        <xdr:cNvSpPr/>
      </xdr:nvSpPr>
      <xdr:spPr>
        <a:xfrm>
          <a:off x="7810500" y="93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17376</xdr:rowOff>
    </xdr:from>
    <xdr:ext cx="690189" cy="259045"/>
    <xdr:sp macro="" textlink="">
      <xdr:nvSpPr>
        <xdr:cNvPr id="373" name="テキスト ボックス 372"/>
        <xdr:cNvSpPr txBox="1"/>
      </xdr:nvSpPr>
      <xdr:spPr>
        <a:xfrm>
          <a:off x="7516205" y="9104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78712</xdr:rowOff>
    </xdr:from>
    <xdr:to>
      <xdr:col>36</xdr:col>
      <xdr:colOff>165100</xdr:colOff>
      <xdr:row>57</xdr:row>
      <xdr:rowOff>8862</xdr:rowOff>
    </xdr:to>
    <xdr:sp macro="" textlink="">
      <xdr:nvSpPr>
        <xdr:cNvPr id="374" name="楕円 373"/>
        <xdr:cNvSpPr/>
      </xdr:nvSpPr>
      <xdr:spPr>
        <a:xfrm>
          <a:off x="6921500" y="96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25389</xdr:rowOff>
    </xdr:from>
    <xdr:ext cx="599010" cy="259045"/>
    <xdr:sp macro="" textlink="">
      <xdr:nvSpPr>
        <xdr:cNvPr id="375" name="テキスト ボックス 374"/>
        <xdr:cNvSpPr txBox="1"/>
      </xdr:nvSpPr>
      <xdr:spPr>
        <a:xfrm>
          <a:off x="6672795" y="9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9" name="直線コネクタ 398"/>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0"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1" name="直線コネクタ 400"/>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2"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3" name="直線コネクタ 402"/>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128586</xdr:rowOff>
    </xdr:from>
    <xdr:to>
      <xdr:col>55</xdr:col>
      <xdr:colOff>0</xdr:colOff>
      <xdr:row>78</xdr:row>
      <xdr:rowOff>66890</xdr:rowOff>
    </xdr:to>
    <xdr:cxnSp macro="">
      <xdr:nvCxnSpPr>
        <xdr:cNvPr id="404" name="直線コネクタ 403"/>
        <xdr:cNvCxnSpPr/>
      </xdr:nvCxnSpPr>
      <xdr:spPr>
        <a:xfrm flipV="1">
          <a:off x="9639300" y="13330236"/>
          <a:ext cx="838200" cy="1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5"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6" name="フローチャート: 判断 405"/>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66890</xdr:rowOff>
    </xdr:from>
    <xdr:to>
      <xdr:col>50</xdr:col>
      <xdr:colOff>114300</xdr:colOff>
      <xdr:row>78</xdr:row>
      <xdr:rowOff>69298</xdr:rowOff>
    </xdr:to>
    <xdr:cxnSp macro="">
      <xdr:nvCxnSpPr>
        <xdr:cNvPr id="407" name="直線コネクタ 406"/>
        <xdr:cNvCxnSpPr/>
      </xdr:nvCxnSpPr>
      <xdr:spPr>
        <a:xfrm flipV="1">
          <a:off x="8750300" y="13439990"/>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8" name="フローチャート: 判断 407"/>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09" name="テキスト ボックス 408"/>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4194</xdr:rowOff>
    </xdr:from>
    <xdr:to>
      <xdr:col>45</xdr:col>
      <xdr:colOff>177800</xdr:colOff>
      <xdr:row>78</xdr:row>
      <xdr:rowOff>69298</xdr:rowOff>
    </xdr:to>
    <xdr:cxnSp macro="">
      <xdr:nvCxnSpPr>
        <xdr:cNvPr id="410" name="直線コネクタ 409"/>
        <xdr:cNvCxnSpPr/>
      </xdr:nvCxnSpPr>
      <xdr:spPr>
        <a:xfrm>
          <a:off x="7861300" y="13377294"/>
          <a:ext cx="889000" cy="6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112126</xdr:rowOff>
    </xdr:from>
    <xdr:to>
      <xdr:col>46</xdr:col>
      <xdr:colOff>38100</xdr:colOff>
      <xdr:row>78</xdr:row>
      <xdr:rowOff>42276</xdr:rowOff>
    </xdr:to>
    <xdr:sp macro="" textlink="">
      <xdr:nvSpPr>
        <xdr:cNvPr id="411" name="フローチャート: 判断 410"/>
        <xdr:cNvSpPr/>
      </xdr:nvSpPr>
      <xdr:spPr>
        <a:xfrm>
          <a:off x="8699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58803</xdr:rowOff>
    </xdr:from>
    <xdr:ext cx="534377" cy="259045"/>
    <xdr:sp macro="" textlink="">
      <xdr:nvSpPr>
        <xdr:cNvPr id="412" name="テキスト ボックス 411"/>
        <xdr:cNvSpPr txBox="1"/>
      </xdr:nvSpPr>
      <xdr:spPr>
        <a:xfrm>
          <a:off x="8483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4194</xdr:rowOff>
    </xdr:from>
    <xdr:to>
      <xdr:col>41</xdr:col>
      <xdr:colOff>50800</xdr:colOff>
      <xdr:row>78</xdr:row>
      <xdr:rowOff>16035</xdr:rowOff>
    </xdr:to>
    <xdr:cxnSp macro="">
      <xdr:nvCxnSpPr>
        <xdr:cNvPr id="413" name="直線コネクタ 412"/>
        <xdr:cNvCxnSpPr/>
      </xdr:nvCxnSpPr>
      <xdr:spPr>
        <a:xfrm flipV="1">
          <a:off x="6972300" y="1337729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4" name="フローチャート: 判断 413"/>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5" name="テキスト ボックス 414"/>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6" name="フローチャート: 判断 415"/>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7" name="テキスト ボックス 416"/>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77786</xdr:rowOff>
    </xdr:from>
    <xdr:to>
      <xdr:col>55</xdr:col>
      <xdr:colOff>50800</xdr:colOff>
      <xdr:row>78</xdr:row>
      <xdr:rowOff>7936</xdr:rowOff>
    </xdr:to>
    <xdr:sp macro="" textlink="">
      <xdr:nvSpPr>
        <xdr:cNvPr id="423" name="楕円 422"/>
        <xdr:cNvSpPr/>
      </xdr:nvSpPr>
      <xdr:spPr>
        <a:xfrm>
          <a:off x="10426700" y="1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100663</xdr:rowOff>
    </xdr:from>
    <xdr:ext cx="534377" cy="259045"/>
    <xdr:sp macro="" textlink="">
      <xdr:nvSpPr>
        <xdr:cNvPr id="424" name="商工費該当値テキスト"/>
        <xdr:cNvSpPr txBox="1"/>
      </xdr:nvSpPr>
      <xdr:spPr>
        <a:xfrm>
          <a:off x="10528300" y="131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16090</xdr:rowOff>
    </xdr:from>
    <xdr:to>
      <xdr:col>50</xdr:col>
      <xdr:colOff>165100</xdr:colOff>
      <xdr:row>78</xdr:row>
      <xdr:rowOff>117690</xdr:rowOff>
    </xdr:to>
    <xdr:sp macro="" textlink="">
      <xdr:nvSpPr>
        <xdr:cNvPr id="425" name="楕円 424"/>
        <xdr:cNvSpPr/>
      </xdr:nvSpPr>
      <xdr:spPr>
        <a:xfrm>
          <a:off x="9588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108817</xdr:rowOff>
    </xdr:from>
    <xdr:ext cx="534377" cy="259045"/>
    <xdr:sp macro="" textlink="">
      <xdr:nvSpPr>
        <xdr:cNvPr id="426" name="テキスト ボックス 425"/>
        <xdr:cNvSpPr txBox="1"/>
      </xdr:nvSpPr>
      <xdr:spPr>
        <a:xfrm>
          <a:off x="9372111" y="13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18498</xdr:rowOff>
    </xdr:from>
    <xdr:to>
      <xdr:col>46</xdr:col>
      <xdr:colOff>38100</xdr:colOff>
      <xdr:row>78</xdr:row>
      <xdr:rowOff>120098</xdr:rowOff>
    </xdr:to>
    <xdr:sp macro="" textlink="">
      <xdr:nvSpPr>
        <xdr:cNvPr id="427" name="楕円 426"/>
        <xdr:cNvSpPr/>
      </xdr:nvSpPr>
      <xdr:spPr>
        <a:xfrm>
          <a:off x="8699500" y="13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111225</xdr:rowOff>
    </xdr:from>
    <xdr:ext cx="534377" cy="259045"/>
    <xdr:sp macro="" textlink="">
      <xdr:nvSpPr>
        <xdr:cNvPr id="428" name="テキスト ボックス 427"/>
        <xdr:cNvSpPr txBox="1"/>
      </xdr:nvSpPr>
      <xdr:spPr>
        <a:xfrm>
          <a:off x="8483111" y="13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124844</xdr:rowOff>
    </xdr:from>
    <xdr:to>
      <xdr:col>41</xdr:col>
      <xdr:colOff>101600</xdr:colOff>
      <xdr:row>78</xdr:row>
      <xdr:rowOff>54994</xdr:rowOff>
    </xdr:to>
    <xdr:sp macro="" textlink="">
      <xdr:nvSpPr>
        <xdr:cNvPr id="429" name="楕円 428"/>
        <xdr:cNvSpPr/>
      </xdr:nvSpPr>
      <xdr:spPr>
        <a:xfrm>
          <a:off x="7810500" y="133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46121</xdr:rowOff>
    </xdr:from>
    <xdr:ext cx="534377" cy="259045"/>
    <xdr:sp macro="" textlink="">
      <xdr:nvSpPr>
        <xdr:cNvPr id="430" name="テキスト ボックス 429"/>
        <xdr:cNvSpPr txBox="1"/>
      </xdr:nvSpPr>
      <xdr:spPr>
        <a:xfrm>
          <a:off x="7594111" y="134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136685</xdr:rowOff>
    </xdr:from>
    <xdr:to>
      <xdr:col>36</xdr:col>
      <xdr:colOff>165100</xdr:colOff>
      <xdr:row>78</xdr:row>
      <xdr:rowOff>66835</xdr:rowOff>
    </xdr:to>
    <xdr:sp macro="" textlink="">
      <xdr:nvSpPr>
        <xdr:cNvPr id="431" name="楕円 430"/>
        <xdr:cNvSpPr/>
      </xdr:nvSpPr>
      <xdr:spPr>
        <a:xfrm>
          <a:off x="6921500" y="133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57962</xdr:rowOff>
    </xdr:from>
    <xdr:ext cx="534377" cy="259045"/>
    <xdr:sp macro="" textlink="">
      <xdr:nvSpPr>
        <xdr:cNvPr id="432" name="テキスト ボックス 431"/>
        <xdr:cNvSpPr txBox="1"/>
      </xdr:nvSpPr>
      <xdr:spPr>
        <a:xfrm>
          <a:off x="6705111" y="134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8" name="直線コネクタ 457"/>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9"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0" name="直線コネクタ 459"/>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1"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2" name="直線コネクタ 461"/>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411</xdr:rowOff>
    </xdr:from>
    <xdr:to>
      <xdr:col>55</xdr:col>
      <xdr:colOff>0</xdr:colOff>
      <xdr:row>97</xdr:row>
      <xdr:rowOff>77350</xdr:rowOff>
    </xdr:to>
    <xdr:cxnSp macro="">
      <xdr:nvCxnSpPr>
        <xdr:cNvPr id="463" name="直線コネクタ 462"/>
        <xdr:cNvCxnSpPr/>
      </xdr:nvCxnSpPr>
      <xdr:spPr>
        <a:xfrm flipV="1">
          <a:off x="9639300" y="16459611"/>
          <a:ext cx="838200" cy="2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4"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5" name="フローチャート: 判断 464"/>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97024</xdr:rowOff>
    </xdr:from>
    <xdr:to>
      <xdr:col>50</xdr:col>
      <xdr:colOff>114300</xdr:colOff>
      <xdr:row>97</xdr:row>
      <xdr:rowOff>77350</xdr:rowOff>
    </xdr:to>
    <xdr:cxnSp macro="">
      <xdr:nvCxnSpPr>
        <xdr:cNvPr id="466" name="直線コネクタ 465"/>
        <xdr:cNvCxnSpPr/>
      </xdr:nvCxnSpPr>
      <xdr:spPr>
        <a:xfrm>
          <a:off x="8750300" y="16041874"/>
          <a:ext cx="889000" cy="6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7" name="フローチャート: 判断 466"/>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68" name="テキスト ボックス 467"/>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97024</xdr:rowOff>
    </xdr:from>
    <xdr:to>
      <xdr:col>45</xdr:col>
      <xdr:colOff>177800</xdr:colOff>
      <xdr:row>95</xdr:row>
      <xdr:rowOff>94235</xdr:rowOff>
    </xdr:to>
    <xdr:cxnSp macro="">
      <xdr:nvCxnSpPr>
        <xdr:cNvPr id="469" name="直線コネクタ 468"/>
        <xdr:cNvCxnSpPr/>
      </xdr:nvCxnSpPr>
      <xdr:spPr>
        <a:xfrm flipV="1">
          <a:off x="7861300" y="16041874"/>
          <a:ext cx="889000" cy="34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75887</xdr:rowOff>
    </xdr:from>
    <xdr:to>
      <xdr:col>46</xdr:col>
      <xdr:colOff>38100</xdr:colOff>
      <xdr:row>97</xdr:row>
      <xdr:rowOff>6037</xdr:rowOff>
    </xdr:to>
    <xdr:sp macro="" textlink="">
      <xdr:nvSpPr>
        <xdr:cNvPr id="470" name="フローチャート: 判断 469"/>
        <xdr:cNvSpPr/>
      </xdr:nvSpPr>
      <xdr:spPr>
        <a:xfrm>
          <a:off x="8699500" y="165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168614</xdr:rowOff>
    </xdr:from>
    <xdr:ext cx="599010" cy="259045"/>
    <xdr:sp macro="" textlink="">
      <xdr:nvSpPr>
        <xdr:cNvPr id="471" name="テキスト ボックス 470"/>
        <xdr:cNvSpPr txBox="1"/>
      </xdr:nvSpPr>
      <xdr:spPr>
        <a:xfrm>
          <a:off x="8450795" y="1662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94235</xdr:rowOff>
    </xdr:from>
    <xdr:to>
      <xdr:col>41</xdr:col>
      <xdr:colOff>50800</xdr:colOff>
      <xdr:row>96</xdr:row>
      <xdr:rowOff>63951</xdr:rowOff>
    </xdr:to>
    <xdr:cxnSp macro="">
      <xdr:nvCxnSpPr>
        <xdr:cNvPr id="472" name="直線コネクタ 471"/>
        <xdr:cNvCxnSpPr/>
      </xdr:nvCxnSpPr>
      <xdr:spPr>
        <a:xfrm flipV="1">
          <a:off x="6972300" y="16381985"/>
          <a:ext cx="889000" cy="1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3" name="フローチャート: 判断 472"/>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169243</xdr:rowOff>
    </xdr:from>
    <xdr:ext cx="599010" cy="259045"/>
    <xdr:sp macro="" textlink="">
      <xdr:nvSpPr>
        <xdr:cNvPr id="474" name="テキスト ボックス 473"/>
        <xdr:cNvSpPr txBox="1"/>
      </xdr:nvSpPr>
      <xdr:spPr>
        <a:xfrm>
          <a:off x="7561795" y="166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5" name="フローチャート: 判断 474"/>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49581</xdr:rowOff>
    </xdr:from>
    <xdr:ext cx="599010" cy="259045"/>
    <xdr:sp macro="" textlink="">
      <xdr:nvSpPr>
        <xdr:cNvPr id="476" name="テキスト ボックス 475"/>
        <xdr:cNvSpPr txBox="1"/>
      </xdr:nvSpPr>
      <xdr:spPr>
        <a:xfrm>
          <a:off x="6672795" y="1668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121061</xdr:rowOff>
    </xdr:from>
    <xdr:to>
      <xdr:col>55</xdr:col>
      <xdr:colOff>50800</xdr:colOff>
      <xdr:row>96</xdr:row>
      <xdr:rowOff>51211</xdr:rowOff>
    </xdr:to>
    <xdr:sp macro="" textlink="">
      <xdr:nvSpPr>
        <xdr:cNvPr id="482" name="楕円 481"/>
        <xdr:cNvSpPr/>
      </xdr:nvSpPr>
      <xdr:spPr>
        <a:xfrm>
          <a:off x="10426700" y="164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143938</xdr:rowOff>
    </xdr:from>
    <xdr:ext cx="599010" cy="259045"/>
    <xdr:sp macro="" textlink="">
      <xdr:nvSpPr>
        <xdr:cNvPr id="483" name="土木費該当値テキスト"/>
        <xdr:cNvSpPr txBox="1"/>
      </xdr:nvSpPr>
      <xdr:spPr>
        <a:xfrm>
          <a:off x="10528300" y="1626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26550</xdr:rowOff>
    </xdr:from>
    <xdr:to>
      <xdr:col>50</xdr:col>
      <xdr:colOff>165100</xdr:colOff>
      <xdr:row>97</xdr:row>
      <xdr:rowOff>128150</xdr:rowOff>
    </xdr:to>
    <xdr:sp macro="" textlink="">
      <xdr:nvSpPr>
        <xdr:cNvPr id="484" name="楕円 483"/>
        <xdr:cNvSpPr/>
      </xdr:nvSpPr>
      <xdr:spPr>
        <a:xfrm>
          <a:off x="9588500" y="166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119277</xdr:rowOff>
    </xdr:from>
    <xdr:ext cx="599010" cy="259045"/>
    <xdr:sp macro="" textlink="">
      <xdr:nvSpPr>
        <xdr:cNvPr id="485" name="テキスト ボックス 484"/>
        <xdr:cNvSpPr txBox="1"/>
      </xdr:nvSpPr>
      <xdr:spPr>
        <a:xfrm>
          <a:off x="9339795" y="167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46224</xdr:rowOff>
    </xdr:from>
    <xdr:to>
      <xdr:col>46</xdr:col>
      <xdr:colOff>38100</xdr:colOff>
      <xdr:row>93</xdr:row>
      <xdr:rowOff>147824</xdr:rowOff>
    </xdr:to>
    <xdr:sp macro="" textlink="">
      <xdr:nvSpPr>
        <xdr:cNvPr id="486" name="楕円 485"/>
        <xdr:cNvSpPr/>
      </xdr:nvSpPr>
      <xdr:spPr>
        <a:xfrm>
          <a:off x="8699500" y="15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164351</xdr:rowOff>
    </xdr:from>
    <xdr:ext cx="599010" cy="259045"/>
    <xdr:sp macro="" textlink="">
      <xdr:nvSpPr>
        <xdr:cNvPr id="487" name="テキスト ボックス 486"/>
        <xdr:cNvSpPr txBox="1"/>
      </xdr:nvSpPr>
      <xdr:spPr>
        <a:xfrm>
          <a:off x="8450795" y="1576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43435</xdr:rowOff>
    </xdr:from>
    <xdr:to>
      <xdr:col>41</xdr:col>
      <xdr:colOff>101600</xdr:colOff>
      <xdr:row>95</xdr:row>
      <xdr:rowOff>145035</xdr:rowOff>
    </xdr:to>
    <xdr:sp macro="" textlink="">
      <xdr:nvSpPr>
        <xdr:cNvPr id="488" name="楕円 487"/>
        <xdr:cNvSpPr/>
      </xdr:nvSpPr>
      <xdr:spPr>
        <a:xfrm>
          <a:off x="7810500" y="163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161562</xdr:rowOff>
    </xdr:from>
    <xdr:ext cx="599010" cy="259045"/>
    <xdr:sp macro="" textlink="">
      <xdr:nvSpPr>
        <xdr:cNvPr id="489" name="テキスト ボックス 488"/>
        <xdr:cNvSpPr txBox="1"/>
      </xdr:nvSpPr>
      <xdr:spPr>
        <a:xfrm>
          <a:off x="7561795" y="1610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13151</xdr:rowOff>
    </xdr:from>
    <xdr:to>
      <xdr:col>36</xdr:col>
      <xdr:colOff>165100</xdr:colOff>
      <xdr:row>96</xdr:row>
      <xdr:rowOff>114751</xdr:rowOff>
    </xdr:to>
    <xdr:sp macro="" textlink="">
      <xdr:nvSpPr>
        <xdr:cNvPr id="490" name="楕円 489"/>
        <xdr:cNvSpPr/>
      </xdr:nvSpPr>
      <xdr:spPr>
        <a:xfrm>
          <a:off x="6921500" y="164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131278</xdr:rowOff>
    </xdr:from>
    <xdr:ext cx="599010" cy="259045"/>
    <xdr:sp macro="" textlink="">
      <xdr:nvSpPr>
        <xdr:cNvPr id="491" name="テキスト ボックス 490"/>
        <xdr:cNvSpPr txBox="1"/>
      </xdr:nvSpPr>
      <xdr:spPr>
        <a:xfrm>
          <a:off x="6672795" y="1624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3" name="直線コネクタ 512"/>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4"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5" name="直線コネクタ 514"/>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6"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7" name="直線コネクタ 516"/>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22287</xdr:rowOff>
    </xdr:from>
    <xdr:to>
      <xdr:col>85</xdr:col>
      <xdr:colOff>127000</xdr:colOff>
      <xdr:row>38</xdr:row>
      <xdr:rowOff>68720</xdr:rowOff>
    </xdr:to>
    <xdr:cxnSp macro="">
      <xdr:nvCxnSpPr>
        <xdr:cNvPr id="518" name="直線コネクタ 517"/>
        <xdr:cNvCxnSpPr/>
      </xdr:nvCxnSpPr>
      <xdr:spPr>
        <a:xfrm>
          <a:off x="15481300" y="6365937"/>
          <a:ext cx="838200" cy="2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9"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0" name="フローチャート: 判断 519"/>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22287</xdr:rowOff>
    </xdr:from>
    <xdr:to>
      <xdr:col>81</xdr:col>
      <xdr:colOff>50800</xdr:colOff>
      <xdr:row>38</xdr:row>
      <xdr:rowOff>105255</xdr:rowOff>
    </xdr:to>
    <xdr:cxnSp macro="">
      <xdr:nvCxnSpPr>
        <xdr:cNvPr id="521" name="直線コネクタ 520"/>
        <xdr:cNvCxnSpPr/>
      </xdr:nvCxnSpPr>
      <xdr:spPr>
        <a:xfrm flipV="1">
          <a:off x="14592300" y="6365937"/>
          <a:ext cx="889000" cy="2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2" name="フローチャート: 判断 521"/>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3" name="テキスト ボックス 522"/>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105255</xdr:rowOff>
    </xdr:from>
    <xdr:to>
      <xdr:col>76</xdr:col>
      <xdr:colOff>114300</xdr:colOff>
      <xdr:row>38</xdr:row>
      <xdr:rowOff>121005</xdr:rowOff>
    </xdr:to>
    <xdr:cxnSp macro="">
      <xdr:nvCxnSpPr>
        <xdr:cNvPr id="524" name="直線コネクタ 523"/>
        <xdr:cNvCxnSpPr/>
      </xdr:nvCxnSpPr>
      <xdr:spPr>
        <a:xfrm flipV="1">
          <a:off x="13703300" y="6620355"/>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126898</xdr:rowOff>
    </xdr:from>
    <xdr:to>
      <xdr:col>76</xdr:col>
      <xdr:colOff>165100</xdr:colOff>
      <xdr:row>37</xdr:row>
      <xdr:rowOff>57048</xdr:rowOff>
    </xdr:to>
    <xdr:sp macro="" textlink="">
      <xdr:nvSpPr>
        <xdr:cNvPr id="525" name="フローチャート: 判断 524"/>
        <xdr:cNvSpPr/>
      </xdr:nvSpPr>
      <xdr:spPr>
        <a:xfrm>
          <a:off x="14541500" y="62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73575</xdr:rowOff>
    </xdr:from>
    <xdr:ext cx="534377" cy="259045"/>
    <xdr:sp macro="" textlink="">
      <xdr:nvSpPr>
        <xdr:cNvPr id="526" name="テキスト ボックス 525"/>
        <xdr:cNvSpPr txBox="1"/>
      </xdr:nvSpPr>
      <xdr:spPr>
        <a:xfrm>
          <a:off x="14325111" y="60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87844</xdr:rowOff>
    </xdr:from>
    <xdr:to>
      <xdr:col>71</xdr:col>
      <xdr:colOff>177800</xdr:colOff>
      <xdr:row>38</xdr:row>
      <xdr:rowOff>121005</xdr:rowOff>
    </xdr:to>
    <xdr:cxnSp macro="">
      <xdr:nvCxnSpPr>
        <xdr:cNvPr id="527" name="直線コネクタ 526"/>
        <xdr:cNvCxnSpPr/>
      </xdr:nvCxnSpPr>
      <xdr:spPr>
        <a:xfrm>
          <a:off x="12814300" y="6602944"/>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28" name="フローチャート: 判断 527"/>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29" name="テキスト ボックス 528"/>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0" name="フローチャート: 判断 529"/>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1" name="テキスト ボックス 530"/>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37" name="楕円 536"/>
        <xdr:cNvSpPr/>
      </xdr:nvSpPr>
      <xdr:spPr>
        <a:xfrm>
          <a:off x="162687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104297</xdr:rowOff>
    </xdr:from>
    <xdr:ext cx="534377" cy="259045"/>
    <xdr:sp macro="" textlink="">
      <xdr:nvSpPr>
        <xdr:cNvPr id="538" name="消防費該当値テキスト"/>
        <xdr:cNvSpPr txBox="1"/>
      </xdr:nvSpPr>
      <xdr:spPr>
        <a:xfrm>
          <a:off x="16370300" y="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142937</xdr:rowOff>
    </xdr:from>
    <xdr:to>
      <xdr:col>81</xdr:col>
      <xdr:colOff>101600</xdr:colOff>
      <xdr:row>37</xdr:row>
      <xdr:rowOff>73087</xdr:rowOff>
    </xdr:to>
    <xdr:sp macro="" textlink="">
      <xdr:nvSpPr>
        <xdr:cNvPr id="539" name="楕円 538"/>
        <xdr:cNvSpPr/>
      </xdr:nvSpPr>
      <xdr:spPr>
        <a:xfrm>
          <a:off x="15430500" y="63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89614</xdr:rowOff>
    </xdr:from>
    <xdr:ext cx="534377" cy="259045"/>
    <xdr:sp macro="" textlink="">
      <xdr:nvSpPr>
        <xdr:cNvPr id="540" name="テキスト ボックス 539"/>
        <xdr:cNvSpPr txBox="1"/>
      </xdr:nvSpPr>
      <xdr:spPr>
        <a:xfrm>
          <a:off x="15214111" y="60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54455</xdr:rowOff>
    </xdr:from>
    <xdr:to>
      <xdr:col>76</xdr:col>
      <xdr:colOff>165100</xdr:colOff>
      <xdr:row>38</xdr:row>
      <xdr:rowOff>156055</xdr:rowOff>
    </xdr:to>
    <xdr:sp macro="" textlink="">
      <xdr:nvSpPr>
        <xdr:cNvPr id="541" name="楕円 540"/>
        <xdr:cNvSpPr/>
      </xdr:nvSpPr>
      <xdr:spPr>
        <a:xfrm>
          <a:off x="14541500" y="65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147182</xdr:rowOff>
    </xdr:from>
    <xdr:ext cx="469744" cy="259045"/>
    <xdr:sp macro="" textlink="">
      <xdr:nvSpPr>
        <xdr:cNvPr id="542" name="テキスト ボックス 541"/>
        <xdr:cNvSpPr txBox="1"/>
      </xdr:nvSpPr>
      <xdr:spPr>
        <a:xfrm>
          <a:off x="14357428" y="66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70205</xdr:rowOff>
    </xdr:from>
    <xdr:to>
      <xdr:col>72</xdr:col>
      <xdr:colOff>38100</xdr:colOff>
      <xdr:row>39</xdr:row>
      <xdr:rowOff>355</xdr:rowOff>
    </xdr:to>
    <xdr:sp macro="" textlink="">
      <xdr:nvSpPr>
        <xdr:cNvPr id="543" name="楕円 542"/>
        <xdr:cNvSpPr/>
      </xdr:nvSpPr>
      <xdr:spPr>
        <a:xfrm>
          <a:off x="13652500" y="65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162932</xdr:rowOff>
    </xdr:from>
    <xdr:ext cx="469744" cy="259045"/>
    <xdr:sp macro="" textlink="">
      <xdr:nvSpPr>
        <xdr:cNvPr id="544" name="テキスト ボックス 543"/>
        <xdr:cNvSpPr txBox="1"/>
      </xdr:nvSpPr>
      <xdr:spPr>
        <a:xfrm>
          <a:off x="13468428" y="66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37044</xdr:rowOff>
    </xdr:from>
    <xdr:to>
      <xdr:col>67</xdr:col>
      <xdr:colOff>101600</xdr:colOff>
      <xdr:row>38</xdr:row>
      <xdr:rowOff>138644</xdr:rowOff>
    </xdr:to>
    <xdr:sp macro="" textlink="">
      <xdr:nvSpPr>
        <xdr:cNvPr id="545" name="楕円 544"/>
        <xdr:cNvSpPr/>
      </xdr:nvSpPr>
      <xdr:spPr>
        <a:xfrm>
          <a:off x="12763500" y="65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129771</xdr:rowOff>
    </xdr:from>
    <xdr:ext cx="534377" cy="259045"/>
    <xdr:sp macro="" textlink="">
      <xdr:nvSpPr>
        <xdr:cNvPr id="546" name="テキスト ボックス 545"/>
        <xdr:cNvSpPr txBox="1"/>
      </xdr:nvSpPr>
      <xdr:spPr>
        <a:xfrm>
          <a:off x="12547111" y="66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8" name="直線コネクタ 567"/>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9"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0" name="直線コネクタ 569"/>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1"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2" name="直線コネクタ 571"/>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154456</xdr:rowOff>
    </xdr:from>
    <xdr:to>
      <xdr:col>85</xdr:col>
      <xdr:colOff>127000</xdr:colOff>
      <xdr:row>56</xdr:row>
      <xdr:rowOff>39980</xdr:rowOff>
    </xdr:to>
    <xdr:cxnSp macro="">
      <xdr:nvCxnSpPr>
        <xdr:cNvPr id="573" name="直線コネクタ 572"/>
        <xdr:cNvCxnSpPr/>
      </xdr:nvCxnSpPr>
      <xdr:spPr>
        <a:xfrm>
          <a:off x="15481300" y="9584206"/>
          <a:ext cx="838200" cy="5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4"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5" name="フローチャート: 判断 574"/>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154456</xdr:rowOff>
    </xdr:from>
    <xdr:to>
      <xdr:col>81</xdr:col>
      <xdr:colOff>50800</xdr:colOff>
      <xdr:row>56</xdr:row>
      <xdr:rowOff>52462</xdr:rowOff>
    </xdr:to>
    <xdr:cxnSp macro="">
      <xdr:nvCxnSpPr>
        <xdr:cNvPr id="576" name="直線コネクタ 575"/>
        <xdr:cNvCxnSpPr/>
      </xdr:nvCxnSpPr>
      <xdr:spPr>
        <a:xfrm flipV="1">
          <a:off x="14592300" y="9584206"/>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7" name="フローチャート: 判断 576"/>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8" name="テキスト ボックス 577"/>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52462</xdr:rowOff>
    </xdr:from>
    <xdr:to>
      <xdr:col>76</xdr:col>
      <xdr:colOff>114300</xdr:colOff>
      <xdr:row>56</xdr:row>
      <xdr:rowOff>58588</xdr:rowOff>
    </xdr:to>
    <xdr:cxnSp macro="">
      <xdr:nvCxnSpPr>
        <xdr:cNvPr id="579" name="直線コネクタ 578"/>
        <xdr:cNvCxnSpPr/>
      </xdr:nvCxnSpPr>
      <xdr:spPr>
        <a:xfrm flipV="1">
          <a:off x="13703300" y="965366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114265</xdr:rowOff>
    </xdr:from>
    <xdr:to>
      <xdr:col>76</xdr:col>
      <xdr:colOff>165100</xdr:colOff>
      <xdr:row>57</xdr:row>
      <xdr:rowOff>44415</xdr:rowOff>
    </xdr:to>
    <xdr:sp macro="" textlink="">
      <xdr:nvSpPr>
        <xdr:cNvPr id="580" name="フローチャート: 判断 579"/>
        <xdr:cNvSpPr/>
      </xdr:nvSpPr>
      <xdr:spPr>
        <a:xfrm>
          <a:off x="14541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35542</xdr:rowOff>
    </xdr:from>
    <xdr:ext cx="599010" cy="259045"/>
    <xdr:sp macro="" textlink="">
      <xdr:nvSpPr>
        <xdr:cNvPr id="581" name="テキスト ボックス 580"/>
        <xdr:cNvSpPr txBox="1"/>
      </xdr:nvSpPr>
      <xdr:spPr>
        <a:xfrm>
          <a:off x="14292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58588</xdr:rowOff>
    </xdr:from>
    <xdr:to>
      <xdr:col>71</xdr:col>
      <xdr:colOff>177800</xdr:colOff>
      <xdr:row>56</xdr:row>
      <xdr:rowOff>89090</xdr:rowOff>
    </xdr:to>
    <xdr:cxnSp macro="">
      <xdr:nvCxnSpPr>
        <xdr:cNvPr id="582" name="直線コネクタ 581"/>
        <xdr:cNvCxnSpPr/>
      </xdr:nvCxnSpPr>
      <xdr:spPr>
        <a:xfrm flipV="1">
          <a:off x="12814300" y="9659788"/>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3" name="フローチャート: 判断 582"/>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39628</xdr:rowOff>
    </xdr:from>
    <xdr:ext cx="599010" cy="259045"/>
    <xdr:sp macro="" textlink="">
      <xdr:nvSpPr>
        <xdr:cNvPr id="584" name="テキスト ボックス 583"/>
        <xdr:cNvSpPr txBox="1"/>
      </xdr:nvSpPr>
      <xdr:spPr>
        <a:xfrm>
          <a:off x="13403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5" name="フローチャート: 判断 584"/>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103087</xdr:rowOff>
    </xdr:from>
    <xdr:ext cx="599010" cy="259045"/>
    <xdr:sp macro="" textlink="">
      <xdr:nvSpPr>
        <xdr:cNvPr id="586" name="テキスト ボックス 585"/>
        <xdr:cNvSpPr txBox="1"/>
      </xdr:nvSpPr>
      <xdr:spPr>
        <a:xfrm>
          <a:off x="12514795" y="98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160630</xdr:rowOff>
    </xdr:from>
    <xdr:to>
      <xdr:col>85</xdr:col>
      <xdr:colOff>177800</xdr:colOff>
      <xdr:row>56</xdr:row>
      <xdr:rowOff>90780</xdr:rowOff>
    </xdr:to>
    <xdr:sp macro="" textlink="">
      <xdr:nvSpPr>
        <xdr:cNvPr id="592" name="楕円 591"/>
        <xdr:cNvSpPr/>
      </xdr:nvSpPr>
      <xdr:spPr>
        <a:xfrm>
          <a:off x="16268700" y="95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12057</xdr:rowOff>
    </xdr:from>
    <xdr:ext cx="599010" cy="259045"/>
    <xdr:sp macro="" textlink="">
      <xdr:nvSpPr>
        <xdr:cNvPr id="593" name="教育費該当値テキスト"/>
        <xdr:cNvSpPr txBox="1"/>
      </xdr:nvSpPr>
      <xdr:spPr>
        <a:xfrm>
          <a:off x="16370300" y="944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103656</xdr:rowOff>
    </xdr:from>
    <xdr:to>
      <xdr:col>81</xdr:col>
      <xdr:colOff>101600</xdr:colOff>
      <xdr:row>56</xdr:row>
      <xdr:rowOff>33806</xdr:rowOff>
    </xdr:to>
    <xdr:sp macro="" textlink="">
      <xdr:nvSpPr>
        <xdr:cNvPr id="594" name="楕円 593"/>
        <xdr:cNvSpPr/>
      </xdr:nvSpPr>
      <xdr:spPr>
        <a:xfrm>
          <a:off x="15430500" y="95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50333</xdr:rowOff>
    </xdr:from>
    <xdr:ext cx="599010" cy="259045"/>
    <xdr:sp macro="" textlink="">
      <xdr:nvSpPr>
        <xdr:cNvPr id="595" name="テキスト ボックス 594"/>
        <xdr:cNvSpPr txBox="1"/>
      </xdr:nvSpPr>
      <xdr:spPr>
        <a:xfrm>
          <a:off x="15181795" y="93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1662</xdr:rowOff>
    </xdr:from>
    <xdr:to>
      <xdr:col>76</xdr:col>
      <xdr:colOff>165100</xdr:colOff>
      <xdr:row>56</xdr:row>
      <xdr:rowOff>103262</xdr:rowOff>
    </xdr:to>
    <xdr:sp macro="" textlink="">
      <xdr:nvSpPr>
        <xdr:cNvPr id="596" name="楕円 595"/>
        <xdr:cNvSpPr/>
      </xdr:nvSpPr>
      <xdr:spPr>
        <a:xfrm>
          <a:off x="14541500" y="96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119789</xdr:rowOff>
    </xdr:from>
    <xdr:ext cx="599010" cy="259045"/>
    <xdr:sp macro="" textlink="">
      <xdr:nvSpPr>
        <xdr:cNvPr id="597" name="テキスト ボックス 596"/>
        <xdr:cNvSpPr txBox="1"/>
      </xdr:nvSpPr>
      <xdr:spPr>
        <a:xfrm>
          <a:off x="14292795" y="93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7788</xdr:rowOff>
    </xdr:from>
    <xdr:to>
      <xdr:col>72</xdr:col>
      <xdr:colOff>38100</xdr:colOff>
      <xdr:row>56</xdr:row>
      <xdr:rowOff>109388</xdr:rowOff>
    </xdr:to>
    <xdr:sp macro="" textlink="">
      <xdr:nvSpPr>
        <xdr:cNvPr id="598" name="楕円 597"/>
        <xdr:cNvSpPr/>
      </xdr:nvSpPr>
      <xdr:spPr>
        <a:xfrm>
          <a:off x="13652500" y="96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125915</xdr:rowOff>
    </xdr:from>
    <xdr:ext cx="599010" cy="259045"/>
    <xdr:sp macro="" textlink="">
      <xdr:nvSpPr>
        <xdr:cNvPr id="599" name="テキスト ボックス 598"/>
        <xdr:cNvSpPr txBox="1"/>
      </xdr:nvSpPr>
      <xdr:spPr>
        <a:xfrm>
          <a:off x="13403795" y="93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38290</xdr:rowOff>
    </xdr:from>
    <xdr:to>
      <xdr:col>67</xdr:col>
      <xdr:colOff>101600</xdr:colOff>
      <xdr:row>56</xdr:row>
      <xdr:rowOff>139890</xdr:rowOff>
    </xdr:to>
    <xdr:sp macro="" textlink="">
      <xdr:nvSpPr>
        <xdr:cNvPr id="600" name="楕円 599"/>
        <xdr:cNvSpPr/>
      </xdr:nvSpPr>
      <xdr:spPr>
        <a:xfrm>
          <a:off x="12763500" y="96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156417</xdr:rowOff>
    </xdr:from>
    <xdr:ext cx="599010" cy="259045"/>
    <xdr:sp macro="" textlink="">
      <xdr:nvSpPr>
        <xdr:cNvPr id="601" name="テキスト ボックス 600"/>
        <xdr:cNvSpPr txBox="1"/>
      </xdr:nvSpPr>
      <xdr:spPr>
        <a:xfrm>
          <a:off x="12514795" y="941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3" name="直線コネクタ 622"/>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4"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6"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7" name="直線コネクタ 626"/>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61682</xdr:rowOff>
    </xdr:from>
    <xdr:to>
      <xdr:col>85</xdr:col>
      <xdr:colOff>127000</xdr:colOff>
      <xdr:row>78</xdr:row>
      <xdr:rowOff>105845</xdr:rowOff>
    </xdr:to>
    <xdr:cxnSp macro="">
      <xdr:nvCxnSpPr>
        <xdr:cNvPr id="628" name="直線コネクタ 627"/>
        <xdr:cNvCxnSpPr/>
      </xdr:nvCxnSpPr>
      <xdr:spPr>
        <a:xfrm>
          <a:off x="15481300" y="13263332"/>
          <a:ext cx="838200" cy="2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29"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0" name="フローチャート: 判断 629"/>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61682</xdr:rowOff>
    </xdr:from>
    <xdr:to>
      <xdr:col>81</xdr:col>
      <xdr:colOff>50800</xdr:colOff>
      <xdr:row>78</xdr:row>
      <xdr:rowOff>84950</xdr:rowOff>
    </xdr:to>
    <xdr:cxnSp macro="">
      <xdr:nvCxnSpPr>
        <xdr:cNvPr id="631" name="直線コネクタ 630"/>
        <xdr:cNvCxnSpPr/>
      </xdr:nvCxnSpPr>
      <xdr:spPr>
        <a:xfrm flipV="1">
          <a:off x="14592300" y="13263332"/>
          <a:ext cx="889000" cy="19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2" name="フローチャート: 判断 631"/>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3" name="テキスト ボックス 632"/>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84950</xdr:rowOff>
    </xdr:from>
    <xdr:to>
      <xdr:col>76</xdr:col>
      <xdr:colOff>114300</xdr:colOff>
      <xdr:row>78</xdr:row>
      <xdr:rowOff>139700</xdr:rowOff>
    </xdr:to>
    <xdr:cxnSp macro="">
      <xdr:nvCxnSpPr>
        <xdr:cNvPr id="634" name="直線コネクタ 633"/>
        <xdr:cNvCxnSpPr/>
      </xdr:nvCxnSpPr>
      <xdr:spPr>
        <a:xfrm flipV="1">
          <a:off x="13703300" y="13458050"/>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50315</xdr:rowOff>
    </xdr:from>
    <xdr:to>
      <xdr:col>76</xdr:col>
      <xdr:colOff>165100</xdr:colOff>
      <xdr:row>78</xdr:row>
      <xdr:rowOff>151915</xdr:rowOff>
    </xdr:to>
    <xdr:sp macro="" textlink="">
      <xdr:nvSpPr>
        <xdr:cNvPr id="635" name="フローチャート: 判断 634"/>
        <xdr:cNvSpPr/>
      </xdr:nvSpPr>
      <xdr:spPr>
        <a:xfrm>
          <a:off x="14541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143042</xdr:rowOff>
    </xdr:from>
    <xdr:ext cx="534377" cy="259045"/>
    <xdr:sp macro="" textlink="">
      <xdr:nvSpPr>
        <xdr:cNvPr id="636" name="テキスト ボックス 635"/>
        <xdr:cNvSpPr txBox="1"/>
      </xdr:nvSpPr>
      <xdr:spPr>
        <a:xfrm>
          <a:off x="14325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38" name="フローチャート: 判断 637"/>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39" name="テキスト ボックス 638"/>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0" name="フローチャート: 判断 639"/>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1" name="テキスト ボックス 640"/>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55045</xdr:rowOff>
    </xdr:from>
    <xdr:to>
      <xdr:col>85</xdr:col>
      <xdr:colOff>177800</xdr:colOff>
      <xdr:row>78</xdr:row>
      <xdr:rowOff>156645</xdr:rowOff>
    </xdr:to>
    <xdr:sp macro="" textlink="">
      <xdr:nvSpPr>
        <xdr:cNvPr id="647" name="楕円 646"/>
        <xdr:cNvSpPr/>
      </xdr:nvSpPr>
      <xdr:spPr>
        <a:xfrm>
          <a:off x="162687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14422</xdr:rowOff>
    </xdr:from>
    <xdr:ext cx="534377" cy="259045"/>
    <xdr:sp macro="" textlink="">
      <xdr:nvSpPr>
        <xdr:cNvPr id="648" name="災害復旧費該当値テキスト"/>
        <xdr:cNvSpPr txBox="1"/>
      </xdr:nvSpPr>
      <xdr:spPr>
        <a:xfrm>
          <a:off x="16370300" y="132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10882</xdr:rowOff>
    </xdr:from>
    <xdr:to>
      <xdr:col>81</xdr:col>
      <xdr:colOff>101600</xdr:colOff>
      <xdr:row>77</xdr:row>
      <xdr:rowOff>112482</xdr:rowOff>
    </xdr:to>
    <xdr:sp macro="" textlink="">
      <xdr:nvSpPr>
        <xdr:cNvPr id="649" name="楕円 648"/>
        <xdr:cNvSpPr/>
      </xdr:nvSpPr>
      <xdr:spPr>
        <a:xfrm>
          <a:off x="15430500" y="132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129009</xdr:rowOff>
    </xdr:from>
    <xdr:ext cx="599010" cy="259045"/>
    <xdr:sp macro="" textlink="">
      <xdr:nvSpPr>
        <xdr:cNvPr id="650" name="テキスト ボックス 649"/>
        <xdr:cNvSpPr txBox="1"/>
      </xdr:nvSpPr>
      <xdr:spPr>
        <a:xfrm>
          <a:off x="15181795" y="1298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34150</xdr:rowOff>
    </xdr:from>
    <xdr:to>
      <xdr:col>76</xdr:col>
      <xdr:colOff>165100</xdr:colOff>
      <xdr:row>78</xdr:row>
      <xdr:rowOff>135750</xdr:rowOff>
    </xdr:to>
    <xdr:sp macro="" textlink="">
      <xdr:nvSpPr>
        <xdr:cNvPr id="651" name="楕円 650"/>
        <xdr:cNvSpPr/>
      </xdr:nvSpPr>
      <xdr:spPr>
        <a:xfrm>
          <a:off x="14541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152277</xdr:rowOff>
    </xdr:from>
    <xdr:ext cx="534377" cy="259045"/>
    <xdr:sp macro="" textlink="">
      <xdr:nvSpPr>
        <xdr:cNvPr id="652" name="テキスト ボックス 651"/>
        <xdr:cNvSpPr txBox="1"/>
      </xdr:nvSpPr>
      <xdr:spPr>
        <a:xfrm>
          <a:off x="14325111" y="131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2" name="直線コネクタ 681"/>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3"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4" name="直線コネクタ 683"/>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5"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6" name="直線コネクタ 685"/>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161626</xdr:rowOff>
    </xdr:from>
    <xdr:to>
      <xdr:col>85</xdr:col>
      <xdr:colOff>127000</xdr:colOff>
      <xdr:row>96</xdr:row>
      <xdr:rowOff>171391</xdr:rowOff>
    </xdr:to>
    <xdr:cxnSp macro="">
      <xdr:nvCxnSpPr>
        <xdr:cNvPr id="687" name="直線コネクタ 686"/>
        <xdr:cNvCxnSpPr/>
      </xdr:nvCxnSpPr>
      <xdr:spPr>
        <a:xfrm flipV="1">
          <a:off x="15481300" y="16620826"/>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8"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9" name="フローチャート: 判断 688"/>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114295</xdr:rowOff>
    </xdr:from>
    <xdr:to>
      <xdr:col>81</xdr:col>
      <xdr:colOff>50800</xdr:colOff>
      <xdr:row>96</xdr:row>
      <xdr:rowOff>171391</xdr:rowOff>
    </xdr:to>
    <xdr:cxnSp macro="">
      <xdr:nvCxnSpPr>
        <xdr:cNvPr id="690" name="直線コネクタ 689"/>
        <xdr:cNvCxnSpPr/>
      </xdr:nvCxnSpPr>
      <xdr:spPr>
        <a:xfrm>
          <a:off x="14592300" y="16573495"/>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1" name="フローチャート: 判断 690"/>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2" name="テキスト ボックス 691"/>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114295</xdr:rowOff>
    </xdr:from>
    <xdr:to>
      <xdr:col>76</xdr:col>
      <xdr:colOff>114300</xdr:colOff>
      <xdr:row>96</xdr:row>
      <xdr:rowOff>160224</xdr:rowOff>
    </xdr:to>
    <xdr:cxnSp macro="">
      <xdr:nvCxnSpPr>
        <xdr:cNvPr id="693" name="直線コネクタ 692"/>
        <xdr:cNvCxnSpPr/>
      </xdr:nvCxnSpPr>
      <xdr:spPr>
        <a:xfrm flipV="1">
          <a:off x="13703300" y="16573495"/>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169439</xdr:rowOff>
    </xdr:from>
    <xdr:to>
      <xdr:col>76</xdr:col>
      <xdr:colOff>165100</xdr:colOff>
      <xdr:row>97</xdr:row>
      <xdr:rowOff>99589</xdr:rowOff>
    </xdr:to>
    <xdr:sp macro="" textlink="">
      <xdr:nvSpPr>
        <xdr:cNvPr id="694" name="フローチャート: 判断 693"/>
        <xdr:cNvSpPr/>
      </xdr:nvSpPr>
      <xdr:spPr>
        <a:xfrm>
          <a:off x="14541500" y="166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90716</xdr:rowOff>
    </xdr:from>
    <xdr:ext cx="599010" cy="259045"/>
    <xdr:sp macro="" textlink="">
      <xdr:nvSpPr>
        <xdr:cNvPr id="695" name="テキスト ボックス 694"/>
        <xdr:cNvSpPr txBox="1"/>
      </xdr:nvSpPr>
      <xdr:spPr>
        <a:xfrm>
          <a:off x="14292795" y="167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160224</xdr:rowOff>
    </xdr:from>
    <xdr:to>
      <xdr:col>71</xdr:col>
      <xdr:colOff>177800</xdr:colOff>
      <xdr:row>96</xdr:row>
      <xdr:rowOff>162903</xdr:rowOff>
    </xdr:to>
    <xdr:cxnSp macro="">
      <xdr:nvCxnSpPr>
        <xdr:cNvPr id="696" name="直線コネクタ 695"/>
        <xdr:cNvCxnSpPr/>
      </xdr:nvCxnSpPr>
      <xdr:spPr>
        <a:xfrm flipV="1">
          <a:off x="12814300" y="1661942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7" name="フローチャート: 判断 696"/>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698" name="テキスト ボックス 697"/>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699" name="フローチャート: 判断 698"/>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0" name="テキスト ボックス 699"/>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110826</xdr:rowOff>
    </xdr:from>
    <xdr:to>
      <xdr:col>85</xdr:col>
      <xdr:colOff>177800</xdr:colOff>
      <xdr:row>97</xdr:row>
      <xdr:rowOff>40976</xdr:rowOff>
    </xdr:to>
    <xdr:sp macro="" textlink="">
      <xdr:nvSpPr>
        <xdr:cNvPr id="706" name="楕円 705"/>
        <xdr:cNvSpPr/>
      </xdr:nvSpPr>
      <xdr:spPr>
        <a:xfrm>
          <a:off x="16268700" y="165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133703</xdr:rowOff>
    </xdr:from>
    <xdr:ext cx="599010" cy="259045"/>
    <xdr:sp macro="" textlink="">
      <xdr:nvSpPr>
        <xdr:cNvPr id="707" name="公債費該当値テキスト"/>
        <xdr:cNvSpPr txBox="1"/>
      </xdr:nvSpPr>
      <xdr:spPr>
        <a:xfrm>
          <a:off x="16370300" y="1642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120591</xdr:rowOff>
    </xdr:from>
    <xdr:to>
      <xdr:col>81</xdr:col>
      <xdr:colOff>101600</xdr:colOff>
      <xdr:row>97</xdr:row>
      <xdr:rowOff>50741</xdr:rowOff>
    </xdr:to>
    <xdr:sp macro="" textlink="">
      <xdr:nvSpPr>
        <xdr:cNvPr id="708" name="楕円 707"/>
        <xdr:cNvSpPr/>
      </xdr:nvSpPr>
      <xdr:spPr>
        <a:xfrm>
          <a:off x="15430500" y="16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67268</xdr:rowOff>
    </xdr:from>
    <xdr:ext cx="599010" cy="259045"/>
    <xdr:sp macro="" textlink="">
      <xdr:nvSpPr>
        <xdr:cNvPr id="709" name="テキスト ボックス 708"/>
        <xdr:cNvSpPr txBox="1"/>
      </xdr:nvSpPr>
      <xdr:spPr>
        <a:xfrm>
          <a:off x="15181795" y="1635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63495</xdr:rowOff>
    </xdr:from>
    <xdr:to>
      <xdr:col>76</xdr:col>
      <xdr:colOff>165100</xdr:colOff>
      <xdr:row>96</xdr:row>
      <xdr:rowOff>165095</xdr:rowOff>
    </xdr:to>
    <xdr:sp macro="" textlink="">
      <xdr:nvSpPr>
        <xdr:cNvPr id="710" name="楕円 709"/>
        <xdr:cNvSpPr/>
      </xdr:nvSpPr>
      <xdr:spPr>
        <a:xfrm>
          <a:off x="14541500" y="165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10172</xdr:rowOff>
    </xdr:from>
    <xdr:ext cx="599010" cy="259045"/>
    <xdr:sp macro="" textlink="">
      <xdr:nvSpPr>
        <xdr:cNvPr id="711" name="テキスト ボックス 710"/>
        <xdr:cNvSpPr txBox="1"/>
      </xdr:nvSpPr>
      <xdr:spPr>
        <a:xfrm>
          <a:off x="14292795" y="1629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109424</xdr:rowOff>
    </xdr:from>
    <xdr:to>
      <xdr:col>72</xdr:col>
      <xdr:colOff>38100</xdr:colOff>
      <xdr:row>97</xdr:row>
      <xdr:rowOff>39574</xdr:rowOff>
    </xdr:to>
    <xdr:sp macro="" textlink="">
      <xdr:nvSpPr>
        <xdr:cNvPr id="712" name="楕円 711"/>
        <xdr:cNvSpPr/>
      </xdr:nvSpPr>
      <xdr:spPr>
        <a:xfrm>
          <a:off x="13652500" y="165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30701</xdr:rowOff>
    </xdr:from>
    <xdr:ext cx="599010" cy="259045"/>
    <xdr:sp macro="" textlink="">
      <xdr:nvSpPr>
        <xdr:cNvPr id="713" name="テキスト ボックス 712"/>
        <xdr:cNvSpPr txBox="1"/>
      </xdr:nvSpPr>
      <xdr:spPr>
        <a:xfrm>
          <a:off x="13403795" y="166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112103</xdr:rowOff>
    </xdr:from>
    <xdr:to>
      <xdr:col>67</xdr:col>
      <xdr:colOff>101600</xdr:colOff>
      <xdr:row>97</xdr:row>
      <xdr:rowOff>42253</xdr:rowOff>
    </xdr:to>
    <xdr:sp macro="" textlink="">
      <xdr:nvSpPr>
        <xdr:cNvPr id="714" name="楕円 713"/>
        <xdr:cNvSpPr/>
      </xdr:nvSpPr>
      <xdr:spPr>
        <a:xfrm>
          <a:off x="127635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33380</xdr:rowOff>
    </xdr:from>
    <xdr:ext cx="599010" cy="259045"/>
    <xdr:sp macro="" textlink="">
      <xdr:nvSpPr>
        <xdr:cNvPr id="715" name="テキスト ボックス 714"/>
        <xdr:cNvSpPr txBox="1"/>
      </xdr:nvSpPr>
      <xdr:spPr>
        <a:xfrm>
          <a:off x="12514795" y="1666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1" name="直線コネクタ 740"/>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2"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4"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5" name="直線コネクタ 744"/>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7"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8" name="フローチャート: 判断 747"/>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0" name="フローチャート: 判断 749"/>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1" name="テキスト ボックス 750"/>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3" name="フローチャート: 判断 752"/>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4" name="テキスト ボックス 753"/>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6" name="フローチャート: 判断 755"/>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7" name="テキスト ボックス 756"/>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58" name="フローチャート: 判断 757"/>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59" name="テキスト ボックス 758"/>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6"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目的別の状況として、特に総務費が類似団体、全国平均、沖縄県平均を大きく上回っているが、これは、沖縄振興特別推進交付金いわゆる一括交付金の予算が総務費で一括計上されていることからであり、今後はさらなる沖縄離島特別推進交付金や庁舎建設にまつわる予算が総務費に計上されるため、他地区との平均はさらに開くことが予想される。特に変動のあった上記の経費以外においては、概ね前年度並みの執行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標準財政規模にみる実質収支比率は、前年度の</a:t>
          </a:r>
          <a:r>
            <a:rPr kumimoji="1" lang="en-US" altLang="ja-JP" sz="1400">
              <a:latin typeface="ＭＳ ゴシック" pitchFamily="49" charset="-128"/>
              <a:ea typeface="ＭＳ ゴシック" pitchFamily="49" charset="-128"/>
            </a:rPr>
            <a:t>24.40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9.31</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15.09</a:t>
          </a:r>
          <a:r>
            <a:rPr kumimoji="1" lang="ja-JP" altLang="en-US" sz="1400">
              <a:latin typeface="ＭＳ ゴシック" pitchFamily="49" charset="-128"/>
              <a:ea typeface="ＭＳ ゴシック" pitchFamily="49" charset="-128"/>
            </a:rPr>
            <a:t>となった。毎年増減の変動が大きいが、依然として比率が高い状況は、余剰金が多く発生していることが要因であると思われる。年度途中での事業の取り下げや、入札不調による事業の未執行、補助費等の減額が大きな要因であることから、事業の早期執行や予算管理により一層慎重に取り組む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公営企業会計を含む特別会計において資金不足は発生しておらず、平成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年度決算における連結赤字比率も発生していない状況である。</a:t>
          </a:r>
        </a:p>
        <a:p>
          <a:r>
            <a:rPr kumimoji="1" lang="ja-JP" altLang="en-US" sz="1400">
              <a:latin typeface="ＭＳ ゴシック" pitchFamily="49" charset="-128"/>
              <a:ea typeface="ＭＳ ゴシック" pitchFamily="49" charset="-128"/>
            </a:rPr>
            <a:t>しかしながら、各特別会計における一般会計からの法定外繰入金は毎年増加しており、また、水道会計は基幹工事が今後本格化することなどから一般会計への依存状態は改善しておらず独立採算制の原則から、より一層の経営健全化へ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3184372</v>
      </c>
      <c r="BO4" s="372"/>
      <c r="BP4" s="372"/>
      <c r="BQ4" s="372"/>
      <c r="BR4" s="372"/>
      <c r="BS4" s="372"/>
      <c r="BT4" s="372"/>
      <c r="BU4" s="373"/>
      <c r="BV4" s="371">
        <v>3416735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15.1</v>
      </c>
      <c r="CU4" s="378"/>
      <c r="CV4" s="378"/>
      <c r="CW4" s="378"/>
      <c r="CX4" s="378"/>
      <c r="CY4" s="378"/>
      <c r="CZ4" s="378"/>
      <c r="DA4" s="379"/>
      <c r="DB4" s="377">
        <v>24.4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86</v>
      </c>
      <c r="AN5" s="432"/>
      <c r="AO5" s="432"/>
      <c r="AP5" s="432"/>
      <c r="AQ5" s="432"/>
      <c r="AR5" s="432"/>
      <c r="AS5" s="432"/>
      <c r="AT5" s="433"/>
      <c r="AU5" s="434" t="s">
        <v>87</v>
      </c>
      <c r="AV5" s="435"/>
      <c r="AW5" s="435"/>
      <c r="AX5" s="435"/>
      <c r="AY5" s="436" t="s">
        <v>88</v>
      </c>
      <c r="AZ5" s="437"/>
      <c r="BA5" s="437"/>
      <c r="BB5" s="437"/>
      <c r="BC5" s="437"/>
      <c r="BD5" s="437"/>
      <c r="BE5" s="437"/>
      <c r="BF5" s="437"/>
      <c r="BG5" s="437"/>
      <c r="BH5" s="437"/>
      <c r="BI5" s="437"/>
      <c r="BJ5" s="437"/>
      <c r="BK5" s="437"/>
      <c r="BL5" s="437"/>
      <c r="BM5" s="438"/>
      <c r="BN5" s="439">
        <v>2927390</v>
      </c>
      <c r="BO5" s="440"/>
      <c r="BP5" s="440"/>
      <c r="BQ5" s="440"/>
      <c r="BR5" s="440"/>
      <c r="BS5" s="440"/>
      <c r="BT5" s="440"/>
      <c r="BU5" s="441"/>
      <c r="BV5" s="439">
        <v>2989124</v>
      </c>
      <c r="BW5" s="440"/>
      <c r="BX5" s="440"/>
      <c r="BY5" s="440"/>
      <c r="BZ5" s="440"/>
      <c r="CA5" s="440"/>
      <c r="CB5" s="440"/>
      <c r="CC5" s="441"/>
      <c r="CD5" s="442" t="s">
        <v>89</v>
      </c>
      <c r="CE5" s="443"/>
      <c r="CF5" s="443"/>
      <c r="CG5" s="443"/>
      <c r="CH5" s="443"/>
      <c r="CI5" s="443"/>
      <c r="CJ5" s="443"/>
      <c r="CK5" s="443"/>
      <c r="CL5" s="443"/>
      <c r="CM5" s="443"/>
      <c r="CN5" s="443"/>
      <c r="CO5" s="443"/>
      <c r="CP5" s="443"/>
      <c r="CQ5" s="443"/>
      <c r="CR5" s="443"/>
      <c r="CS5" s="444"/>
      <c r="CT5" s="405">
        <v>76.900000000000006</v>
      </c>
      <c r="CU5" s="406"/>
      <c r="CV5" s="406"/>
      <c r="CW5" s="406"/>
      <c r="CX5" s="406"/>
      <c r="CY5" s="406"/>
      <c r="CZ5" s="406"/>
      <c r="DA5" s="407"/>
      <c r="DB5" s="405">
        <v>74.900000000000006</v>
      </c>
      <c r="DC5" s="406"/>
      <c r="DD5" s="406"/>
      <c r="DE5" s="406"/>
      <c r="DF5" s="406"/>
      <c r="DG5" s="406"/>
      <c r="DH5" s="406"/>
      <c r="DI5" s="407"/>
      <c r="DJ5" s="165"/>
      <c r="DK5" s="165"/>
      <c r="DL5" s="165"/>
      <c r="DM5" s="165"/>
      <c r="DN5" s="165"/>
      <c r="DO5" s="165"/>
    </row>
    <row r="6" spans="1:119" ht="18.75" customHeight="1" x14ac:dyDescent="0.15">
      <c r="A6" s="166"/>
      <c r="B6" s="408" t="s">
        <v>90</v>
      </c>
      <c r="C6" s="409"/>
      <c r="D6" s="409"/>
      <c r="E6" s="410"/>
      <c r="F6" s="410"/>
      <c r="G6" s="410"/>
      <c r="H6" s="410"/>
      <c r="I6" s="410"/>
      <c r="J6" s="410"/>
      <c r="K6" s="410"/>
      <c r="L6" s="410" t="s">
        <v>91</v>
      </c>
      <c r="M6" s="410"/>
      <c r="N6" s="410"/>
      <c r="O6" s="410"/>
      <c r="P6" s="410"/>
      <c r="Q6" s="410"/>
      <c r="R6" s="414"/>
      <c r="S6" s="414"/>
      <c r="T6" s="414"/>
      <c r="U6" s="414"/>
      <c r="V6" s="415"/>
      <c r="W6" s="418" t="s">
        <v>92</v>
      </c>
      <c r="X6" s="419"/>
      <c r="Y6" s="419"/>
      <c r="Z6" s="419"/>
      <c r="AA6" s="419"/>
      <c r="AB6" s="409"/>
      <c r="AC6" s="422" t="s">
        <v>93</v>
      </c>
      <c r="AD6" s="423"/>
      <c r="AE6" s="423"/>
      <c r="AF6" s="423"/>
      <c r="AG6" s="423"/>
      <c r="AH6" s="423"/>
      <c r="AI6" s="423"/>
      <c r="AJ6" s="423"/>
      <c r="AK6" s="423"/>
      <c r="AL6" s="424"/>
      <c r="AM6" s="431" t="s">
        <v>94</v>
      </c>
      <c r="AN6" s="432"/>
      <c r="AO6" s="432"/>
      <c r="AP6" s="432"/>
      <c r="AQ6" s="432"/>
      <c r="AR6" s="432"/>
      <c r="AS6" s="432"/>
      <c r="AT6" s="433"/>
      <c r="AU6" s="434" t="s">
        <v>87</v>
      </c>
      <c r="AV6" s="435"/>
      <c r="AW6" s="435"/>
      <c r="AX6" s="435"/>
      <c r="AY6" s="436" t="s">
        <v>95</v>
      </c>
      <c r="AZ6" s="437"/>
      <c r="BA6" s="437"/>
      <c r="BB6" s="437"/>
      <c r="BC6" s="437"/>
      <c r="BD6" s="437"/>
      <c r="BE6" s="437"/>
      <c r="BF6" s="437"/>
      <c r="BG6" s="437"/>
      <c r="BH6" s="437"/>
      <c r="BI6" s="437"/>
      <c r="BJ6" s="437"/>
      <c r="BK6" s="437"/>
      <c r="BL6" s="437"/>
      <c r="BM6" s="438"/>
      <c r="BN6" s="439">
        <v>256982</v>
      </c>
      <c r="BO6" s="440"/>
      <c r="BP6" s="440"/>
      <c r="BQ6" s="440"/>
      <c r="BR6" s="440"/>
      <c r="BS6" s="440"/>
      <c r="BT6" s="440"/>
      <c r="BU6" s="441"/>
      <c r="BV6" s="439">
        <v>427611</v>
      </c>
      <c r="BW6" s="440"/>
      <c r="BX6" s="440"/>
      <c r="BY6" s="440"/>
      <c r="BZ6" s="440"/>
      <c r="CA6" s="440"/>
      <c r="CB6" s="440"/>
      <c r="CC6" s="441"/>
      <c r="CD6" s="442" t="s">
        <v>96</v>
      </c>
      <c r="CE6" s="443"/>
      <c r="CF6" s="443"/>
      <c r="CG6" s="443"/>
      <c r="CH6" s="443"/>
      <c r="CI6" s="443"/>
      <c r="CJ6" s="443"/>
      <c r="CK6" s="443"/>
      <c r="CL6" s="443"/>
      <c r="CM6" s="443"/>
      <c r="CN6" s="443"/>
      <c r="CO6" s="443"/>
      <c r="CP6" s="443"/>
      <c r="CQ6" s="443"/>
      <c r="CR6" s="443"/>
      <c r="CS6" s="444"/>
      <c r="CT6" s="445">
        <v>79.8</v>
      </c>
      <c r="CU6" s="446"/>
      <c r="CV6" s="446"/>
      <c r="CW6" s="446"/>
      <c r="CX6" s="446"/>
      <c r="CY6" s="446"/>
      <c r="CZ6" s="446"/>
      <c r="DA6" s="447"/>
      <c r="DB6" s="445">
        <v>77.7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97</v>
      </c>
      <c r="AN7" s="432"/>
      <c r="AO7" s="432"/>
      <c r="AP7" s="432"/>
      <c r="AQ7" s="432"/>
      <c r="AR7" s="432"/>
      <c r="AS7" s="432"/>
      <c r="AT7" s="433"/>
      <c r="AU7" s="434" t="s">
        <v>98</v>
      </c>
      <c r="AV7" s="435"/>
      <c r="AW7" s="435"/>
      <c r="AX7" s="435"/>
      <c r="AY7" s="436" t="s">
        <v>99</v>
      </c>
      <c r="AZ7" s="437"/>
      <c r="BA7" s="437"/>
      <c r="BB7" s="437"/>
      <c r="BC7" s="437"/>
      <c r="BD7" s="437"/>
      <c r="BE7" s="437"/>
      <c r="BF7" s="437"/>
      <c r="BG7" s="437"/>
      <c r="BH7" s="437"/>
      <c r="BI7" s="437"/>
      <c r="BJ7" s="437"/>
      <c r="BK7" s="437"/>
      <c r="BL7" s="437"/>
      <c r="BM7" s="438"/>
      <c r="BN7" s="439">
        <v>20804</v>
      </c>
      <c r="BO7" s="440"/>
      <c r="BP7" s="440"/>
      <c r="BQ7" s="440"/>
      <c r="BR7" s="440"/>
      <c r="BS7" s="440"/>
      <c r="BT7" s="440"/>
      <c r="BU7" s="441"/>
      <c r="BV7" s="439">
        <v>55897</v>
      </c>
      <c r="BW7" s="440"/>
      <c r="BX7" s="440"/>
      <c r="BY7" s="440"/>
      <c r="BZ7" s="440"/>
      <c r="CA7" s="440"/>
      <c r="CB7" s="440"/>
      <c r="CC7" s="441"/>
      <c r="CD7" s="442" t="s">
        <v>100</v>
      </c>
      <c r="CE7" s="443"/>
      <c r="CF7" s="443"/>
      <c r="CG7" s="443"/>
      <c r="CH7" s="443"/>
      <c r="CI7" s="443"/>
      <c r="CJ7" s="443"/>
      <c r="CK7" s="443"/>
      <c r="CL7" s="443"/>
      <c r="CM7" s="443"/>
      <c r="CN7" s="443"/>
      <c r="CO7" s="443"/>
      <c r="CP7" s="443"/>
      <c r="CQ7" s="443"/>
      <c r="CR7" s="443"/>
      <c r="CS7" s="444"/>
      <c r="CT7" s="439">
        <v>1565001</v>
      </c>
      <c r="CU7" s="440"/>
      <c r="CV7" s="440"/>
      <c r="CW7" s="440"/>
      <c r="CX7" s="440"/>
      <c r="CY7" s="440"/>
      <c r="CZ7" s="440"/>
      <c r="DA7" s="441"/>
      <c r="DB7" s="439">
        <v>1523569</v>
      </c>
      <c r="DC7" s="440"/>
      <c r="DD7" s="440"/>
      <c r="DE7" s="440"/>
      <c r="DF7" s="440"/>
      <c r="DG7" s="440"/>
      <c r="DH7" s="440"/>
      <c r="DI7" s="441"/>
      <c r="DJ7" s="165"/>
      <c r="DK7" s="165"/>
      <c r="DL7" s="165"/>
      <c r="DM7" s="165"/>
      <c r="DN7" s="165"/>
      <c r="DO7" s="165"/>
    </row>
    <row r="8" spans="1:119" ht="18.75" customHeight="1" thickBot="1" x14ac:dyDescent="0.2">
      <c r="A8" s="166"/>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101</v>
      </c>
      <c r="AN8" s="432"/>
      <c r="AO8" s="432"/>
      <c r="AP8" s="432"/>
      <c r="AQ8" s="432"/>
      <c r="AR8" s="432"/>
      <c r="AS8" s="432"/>
      <c r="AT8" s="433"/>
      <c r="AU8" s="434" t="s">
        <v>102</v>
      </c>
      <c r="AV8" s="435"/>
      <c r="AW8" s="435"/>
      <c r="AX8" s="435"/>
      <c r="AY8" s="436" t="s">
        <v>103</v>
      </c>
      <c r="AZ8" s="437"/>
      <c r="BA8" s="437"/>
      <c r="BB8" s="437"/>
      <c r="BC8" s="437"/>
      <c r="BD8" s="437"/>
      <c r="BE8" s="437"/>
      <c r="BF8" s="437"/>
      <c r="BG8" s="437"/>
      <c r="BH8" s="437"/>
      <c r="BI8" s="437"/>
      <c r="BJ8" s="437"/>
      <c r="BK8" s="437"/>
      <c r="BL8" s="437"/>
      <c r="BM8" s="438"/>
      <c r="BN8" s="439">
        <v>236178</v>
      </c>
      <c r="BO8" s="440"/>
      <c r="BP8" s="440"/>
      <c r="BQ8" s="440"/>
      <c r="BR8" s="440"/>
      <c r="BS8" s="440"/>
      <c r="BT8" s="440"/>
      <c r="BU8" s="441"/>
      <c r="BV8" s="439">
        <v>371714</v>
      </c>
      <c r="BW8" s="440"/>
      <c r="BX8" s="440"/>
      <c r="BY8" s="440"/>
      <c r="BZ8" s="440"/>
      <c r="CA8" s="440"/>
      <c r="CB8" s="440"/>
      <c r="CC8" s="441"/>
      <c r="CD8" s="442" t="s">
        <v>104</v>
      </c>
      <c r="CE8" s="443"/>
      <c r="CF8" s="443"/>
      <c r="CG8" s="443"/>
      <c r="CH8" s="443"/>
      <c r="CI8" s="443"/>
      <c r="CJ8" s="443"/>
      <c r="CK8" s="443"/>
      <c r="CL8" s="443"/>
      <c r="CM8" s="443"/>
      <c r="CN8" s="443"/>
      <c r="CO8" s="443"/>
      <c r="CP8" s="443"/>
      <c r="CQ8" s="443"/>
      <c r="CR8" s="443"/>
      <c r="CS8" s="444"/>
      <c r="CT8" s="448">
        <v>0.14000000000000001</v>
      </c>
      <c r="CU8" s="449"/>
      <c r="CV8" s="449"/>
      <c r="CW8" s="449"/>
      <c r="CX8" s="449"/>
      <c r="CY8" s="449"/>
      <c r="CZ8" s="449"/>
      <c r="DA8" s="450"/>
      <c r="DB8" s="448">
        <v>0.13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1843</v>
      </c>
      <c r="S9" s="456"/>
      <c r="T9" s="456"/>
      <c r="U9" s="456"/>
      <c r="V9" s="457"/>
      <c r="W9" s="365" t="s">
        <v>107</v>
      </c>
      <c r="X9" s="366"/>
      <c r="Y9" s="366"/>
      <c r="Z9" s="366"/>
      <c r="AA9" s="366"/>
      <c r="AB9" s="366"/>
      <c r="AC9" s="366"/>
      <c r="AD9" s="366"/>
      <c r="AE9" s="366"/>
      <c r="AF9" s="366"/>
      <c r="AG9" s="366"/>
      <c r="AH9" s="366"/>
      <c r="AI9" s="366"/>
      <c r="AJ9" s="366"/>
      <c r="AK9" s="366"/>
      <c r="AL9" s="367"/>
      <c r="AM9" s="431" t="s">
        <v>108</v>
      </c>
      <c r="AN9" s="432"/>
      <c r="AO9" s="432"/>
      <c r="AP9" s="432"/>
      <c r="AQ9" s="432"/>
      <c r="AR9" s="432"/>
      <c r="AS9" s="432"/>
      <c r="AT9" s="433"/>
      <c r="AU9" s="434" t="s">
        <v>109</v>
      </c>
      <c r="AV9" s="435"/>
      <c r="AW9" s="435"/>
      <c r="AX9" s="435"/>
      <c r="AY9" s="436" t="s">
        <v>110</v>
      </c>
      <c r="AZ9" s="437"/>
      <c r="BA9" s="437"/>
      <c r="BB9" s="437"/>
      <c r="BC9" s="437"/>
      <c r="BD9" s="437"/>
      <c r="BE9" s="437"/>
      <c r="BF9" s="437"/>
      <c r="BG9" s="437"/>
      <c r="BH9" s="437"/>
      <c r="BI9" s="437"/>
      <c r="BJ9" s="437"/>
      <c r="BK9" s="437"/>
      <c r="BL9" s="437"/>
      <c r="BM9" s="438"/>
      <c r="BN9" s="439">
        <v>-135536</v>
      </c>
      <c r="BO9" s="440"/>
      <c r="BP9" s="440"/>
      <c r="BQ9" s="440"/>
      <c r="BR9" s="440"/>
      <c r="BS9" s="440"/>
      <c r="BT9" s="440"/>
      <c r="BU9" s="441"/>
      <c r="BV9" s="439">
        <v>167912</v>
      </c>
      <c r="BW9" s="440"/>
      <c r="BX9" s="440"/>
      <c r="BY9" s="440"/>
      <c r="BZ9" s="440"/>
      <c r="CA9" s="440"/>
      <c r="CB9" s="440"/>
      <c r="CC9" s="441"/>
      <c r="CD9" s="442" t="s">
        <v>111</v>
      </c>
      <c r="CE9" s="443"/>
      <c r="CF9" s="443"/>
      <c r="CG9" s="443"/>
      <c r="CH9" s="443"/>
      <c r="CI9" s="443"/>
      <c r="CJ9" s="443"/>
      <c r="CK9" s="443"/>
      <c r="CL9" s="443"/>
      <c r="CM9" s="443"/>
      <c r="CN9" s="443"/>
      <c r="CO9" s="443"/>
      <c r="CP9" s="443"/>
      <c r="CQ9" s="443"/>
      <c r="CR9" s="443"/>
      <c r="CS9" s="444"/>
      <c r="CT9" s="405">
        <v>10.3</v>
      </c>
      <c r="CU9" s="406"/>
      <c r="CV9" s="406"/>
      <c r="CW9" s="406"/>
      <c r="CX9" s="406"/>
      <c r="CY9" s="406"/>
      <c r="CZ9" s="406"/>
      <c r="DA9" s="407"/>
      <c r="DB9" s="405">
        <v>10</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2"/>
      <c r="N10" s="432"/>
      <c r="O10" s="432"/>
      <c r="P10" s="432"/>
      <c r="Q10" s="433"/>
      <c r="R10" s="459">
        <v>1657</v>
      </c>
      <c r="S10" s="460"/>
      <c r="T10" s="460"/>
      <c r="U10" s="460"/>
      <c r="V10" s="461"/>
      <c r="W10" s="396"/>
      <c r="X10" s="397"/>
      <c r="Y10" s="397"/>
      <c r="Z10" s="397"/>
      <c r="AA10" s="397"/>
      <c r="AB10" s="397"/>
      <c r="AC10" s="397"/>
      <c r="AD10" s="397"/>
      <c r="AE10" s="397"/>
      <c r="AF10" s="397"/>
      <c r="AG10" s="397"/>
      <c r="AH10" s="397"/>
      <c r="AI10" s="397"/>
      <c r="AJ10" s="397"/>
      <c r="AK10" s="397"/>
      <c r="AL10" s="400"/>
      <c r="AM10" s="431" t="s">
        <v>113</v>
      </c>
      <c r="AN10" s="432"/>
      <c r="AO10" s="432"/>
      <c r="AP10" s="432"/>
      <c r="AQ10" s="432"/>
      <c r="AR10" s="432"/>
      <c r="AS10" s="432"/>
      <c r="AT10" s="433"/>
      <c r="AU10" s="434" t="s">
        <v>114</v>
      </c>
      <c r="AV10" s="435"/>
      <c r="AW10" s="435"/>
      <c r="AX10" s="435"/>
      <c r="AY10" s="436" t="s">
        <v>115</v>
      </c>
      <c r="AZ10" s="437"/>
      <c r="BA10" s="437"/>
      <c r="BB10" s="437"/>
      <c r="BC10" s="437"/>
      <c r="BD10" s="437"/>
      <c r="BE10" s="437"/>
      <c r="BF10" s="437"/>
      <c r="BG10" s="437"/>
      <c r="BH10" s="437"/>
      <c r="BI10" s="437"/>
      <c r="BJ10" s="437"/>
      <c r="BK10" s="437"/>
      <c r="BL10" s="437"/>
      <c r="BM10" s="438"/>
      <c r="BN10" s="439">
        <v>250272</v>
      </c>
      <c r="BO10" s="440"/>
      <c r="BP10" s="440"/>
      <c r="BQ10" s="440"/>
      <c r="BR10" s="440"/>
      <c r="BS10" s="440"/>
      <c r="BT10" s="440"/>
      <c r="BU10" s="441"/>
      <c r="BV10" s="439">
        <v>275180</v>
      </c>
      <c r="BW10" s="440"/>
      <c r="BX10" s="440"/>
      <c r="BY10" s="440"/>
      <c r="BZ10" s="440"/>
      <c r="CA10" s="440"/>
      <c r="CB10" s="440"/>
      <c r="CC10" s="441"/>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1" t="s">
        <v>119</v>
      </c>
      <c r="AN11" s="432"/>
      <c r="AO11" s="432"/>
      <c r="AP11" s="432"/>
      <c r="AQ11" s="432"/>
      <c r="AR11" s="432"/>
      <c r="AS11" s="432"/>
      <c r="AT11" s="433"/>
      <c r="AU11" s="434" t="s">
        <v>109</v>
      </c>
      <c r="AV11" s="435"/>
      <c r="AW11" s="435"/>
      <c r="AX11" s="435"/>
      <c r="AY11" s="436" t="s">
        <v>120</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121</v>
      </c>
      <c r="CE11" s="443"/>
      <c r="CF11" s="443"/>
      <c r="CG11" s="443"/>
      <c r="CH11" s="443"/>
      <c r="CI11" s="443"/>
      <c r="CJ11" s="443"/>
      <c r="CK11" s="443"/>
      <c r="CL11" s="443"/>
      <c r="CM11" s="443"/>
      <c r="CN11" s="443"/>
      <c r="CO11" s="443"/>
      <c r="CP11" s="443"/>
      <c r="CQ11" s="443"/>
      <c r="CR11" s="443"/>
      <c r="CS11" s="444"/>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1709</v>
      </c>
      <c r="S12" s="481"/>
      <c r="T12" s="481"/>
      <c r="U12" s="481"/>
      <c r="V12" s="482"/>
      <c r="W12" s="483" t="s">
        <v>1</v>
      </c>
      <c r="X12" s="435"/>
      <c r="Y12" s="435"/>
      <c r="Z12" s="435"/>
      <c r="AA12" s="435"/>
      <c r="AB12" s="484"/>
      <c r="AC12" s="434" t="s">
        <v>126</v>
      </c>
      <c r="AD12" s="435"/>
      <c r="AE12" s="435"/>
      <c r="AF12" s="435"/>
      <c r="AG12" s="484"/>
      <c r="AH12" s="434" t="s">
        <v>127</v>
      </c>
      <c r="AI12" s="435"/>
      <c r="AJ12" s="435"/>
      <c r="AK12" s="435"/>
      <c r="AL12" s="485"/>
      <c r="AM12" s="431" t="s">
        <v>128</v>
      </c>
      <c r="AN12" s="432"/>
      <c r="AO12" s="432"/>
      <c r="AP12" s="432"/>
      <c r="AQ12" s="432"/>
      <c r="AR12" s="432"/>
      <c r="AS12" s="432"/>
      <c r="AT12" s="433"/>
      <c r="AU12" s="434" t="s">
        <v>109</v>
      </c>
      <c r="AV12" s="435"/>
      <c r="AW12" s="435"/>
      <c r="AX12" s="435"/>
      <c r="AY12" s="436" t="s">
        <v>129</v>
      </c>
      <c r="AZ12" s="437"/>
      <c r="BA12" s="437"/>
      <c r="BB12" s="437"/>
      <c r="BC12" s="437"/>
      <c r="BD12" s="437"/>
      <c r="BE12" s="437"/>
      <c r="BF12" s="437"/>
      <c r="BG12" s="437"/>
      <c r="BH12" s="437"/>
      <c r="BI12" s="437"/>
      <c r="BJ12" s="437"/>
      <c r="BK12" s="437"/>
      <c r="BL12" s="437"/>
      <c r="BM12" s="438"/>
      <c r="BN12" s="439">
        <v>0</v>
      </c>
      <c r="BO12" s="440"/>
      <c r="BP12" s="440"/>
      <c r="BQ12" s="440"/>
      <c r="BR12" s="440"/>
      <c r="BS12" s="440"/>
      <c r="BT12" s="440"/>
      <c r="BU12" s="441"/>
      <c r="BV12" s="439">
        <v>132000</v>
      </c>
      <c r="BW12" s="440"/>
      <c r="BX12" s="440"/>
      <c r="BY12" s="440"/>
      <c r="BZ12" s="440"/>
      <c r="CA12" s="440"/>
      <c r="CB12" s="440"/>
      <c r="CC12" s="441"/>
      <c r="CD12" s="442" t="s">
        <v>130</v>
      </c>
      <c r="CE12" s="443"/>
      <c r="CF12" s="443"/>
      <c r="CG12" s="443"/>
      <c r="CH12" s="443"/>
      <c r="CI12" s="443"/>
      <c r="CJ12" s="443"/>
      <c r="CK12" s="443"/>
      <c r="CL12" s="443"/>
      <c r="CM12" s="443"/>
      <c r="CN12" s="443"/>
      <c r="CO12" s="443"/>
      <c r="CP12" s="443"/>
      <c r="CQ12" s="443"/>
      <c r="CR12" s="443"/>
      <c r="CS12" s="444"/>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1698</v>
      </c>
      <c r="S13" s="490"/>
      <c r="T13" s="490"/>
      <c r="U13" s="490"/>
      <c r="V13" s="491"/>
      <c r="W13" s="418" t="s">
        <v>133</v>
      </c>
      <c r="X13" s="419"/>
      <c r="Y13" s="419"/>
      <c r="Z13" s="419"/>
      <c r="AA13" s="419"/>
      <c r="AB13" s="409"/>
      <c r="AC13" s="459">
        <v>142</v>
      </c>
      <c r="AD13" s="460"/>
      <c r="AE13" s="460"/>
      <c r="AF13" s="460"/>
      <c r="AG13" s="499"/>
      <c r="AH13" s="459">
        <v>153</v>
      </c>
      <c r="AI13" s="460"/>
      <c r="AJ13" s="460"/>
      <c r="AK13" s="460"/>
      <c r="AL13" s="461"/>
      <c r="AM13" s="431" t="s">
        <v>134</v>
      </c>
      <c r="AN13" s="432"/>
      <c r="AO13" s="432"/>
      <c r="AP13" s="432"/>
      <c r="AQ13" s="432"/>
      <c r="AR13" s="432"/>
      <c r="AS13" s="432"/>
      <c r="AT13" s="433"/>
      <c r="AU13" s="434" t="s">
        <v>135</v>
      </c>
      <c r="AV13" s="435"/>
      <c r="AW13" s="435"/>
      <c r="AX13" s="435"/>
      <c r="AY13" s="436" t="s">
        <v>136</v>
      </c>
      <c r="AZ13" s="437"/>
      <c r="BA13" s="437"/>
      <c r="BB13" s="437"/>
      <c r="BC13" s="437"/>
      <c r="BD13" s="437"/>
      <c r="BE13" s="437"/>
      <c r="BF13" s="437"/>
      <c r="BG13" s="437"/>
      <c r="BH13" s="437"/>
      <c r="BI13" s="437"/>
      <c r="BJ13" s="437"/>
      <c r="BK13" s="437"/>
      <c r="BL13" s="437"/>
      <c r="BM13" s="438"/>
      <c r="BN13" s="439">
        <v>114736</v>
      </c>
      <c r="BO13" s="440"/>
      <c r="BP13" s="440"/>
      <c r="BQ13" s="440"/>
      <c r="BR13" s="440"/>
      <c r="BS13" s="440"/>
      <c r="BT13" s="440"/>
      <c r="BU13" s="441"/>
      <c r="BV13" s="439">
        <v>311092</v>
      </c>
      <c r="BW13" s="440"/>
      <c r="BX13" s="440"/>
      <c r="BY13" s="440"/>
      <c r="BZ13" s="440"/>
      <c r="CA13" s="440"/>
      <c r="CB13" s="440"/>
      <c r="CC13" s="441"/>
      <c r="CD13" s="442" t="s">
        <v>137</v>
      </c>
      <c r="CE13" s="443"/>
      <c r="CF13" s="443"/>
      <c r="CG13" s="443"/>
      <c r="CH13" s="443"/>
      <c r="CI13" s="443"/>
      <c r="CJ13" s="443"/>
      <c r="CK13" s="443"/>
      <c r="CL13" s="443"/>
      <c r="CM13" s="443"/>
      <c r="CN13" s="443"/>
      <c r="CO13" s="443"/>
      <c r="CP13" s="443"/>
      <c r="CQ13" s="443"/>
      <c r="CR13" s="443"/>
      <c r="CS13" s="444"/>
      <c r="CT13" s="405">
        <v>4.7</v>
      </c>
      <c r="CU13" s="406"/>
      <c r="CV13" s="406"/>
      <c r="CW13" s="406"/>
      <c r="CX13" s="406"/>
      <c r="CY13" s="406"/>
      <c r="CZ13" s="406"/>
      <c r="DA13" s="407"/>
      <c r="DB13" s="405">
        <v>5.4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1704</v>
      </c>
      <c r="S14" s="490"/>
      <c r="T14" s="490"/>
      <c r="U14" s="490"/>
      <c r="V14" s="491"/>
      <c r="W14" s="398"/>
      <c r="X14" s="399"/>
      <c r="Y14" s="399"/>
      <c r="Z14" s="399"/>
      <c r="AA14" s="399"/>
      <c r="AB14" s="388"/>
      <c r="AC14" s="492">
        <v>10.8</v>
      </c>
      <c r="AD14" s="493"/>
      <c r="AE14" s="493"/>
      <c r="AF14" s="493"/>
      <c r="AG14" s="494"/>
      <c r="AH14" s="492">
        <v>15.6</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139</v>
      </c>
      <c r="CE14" s="501"/>
      <c r="CF14" s="501"/>
      <c r="CG14" s="501"/>
      <c r="CH14" s="501"/>
      <c r="CI14" s="501"/>
      <c r="CJ14" s="501"/>
      <c r="CK14" s="501"/>
      <c r="CL14" s="501"/>
      <c r="CM14" s="501"/>
      <c r="CN14" s="501"/>
      <c r="CO14" s="501"/>
      <c r="CP14" s="501"/>
      <c r="CQ14" s="501"/>
      <c r="CR14" s="501"/>
      <c r="CS14" s="502"/>
      <c r="CT14" s="503" t="s">
        <v>140</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1697</v>
      </c>
      <c r="S15" s="490"/>
      <c r="T15" s="490"/>
      <c r="U15" s="490"/>
      <c r="V15" s="491"/>
      <c r="W15" s="418" t="s">
        <v>142</v>
      </c>
      <c r="X15" s="419"/>
      <c r="Y15" s="419"/>
      <c r="Z15" s="419"/>
      <c r="AA15" s="419"/>
      <c r="AB15" s="409"/>
      <c r="AC15" s="459">
        <v>544</v>
      </c>
      <c r="AD15" s="460"/>
      <c r="AE15" s="460"/>
      <c r="AF15" s="460"/>
      <c r="AG15" s="499"/>
      <c r="AH15" s="459">
        <v>207</v>
      </c>
      <c r="AI15" s="460"/>
      <c r="AJ15" s="460"/>
      <c r="AK15" s="460"/>
      <c r="AL15" s="461"/>
      <c r="AM15" s="431"/>
      <c r="AN15" s="432"/>
      <c r="AO15" s="432"/>
      <c r="AP15" s="432"/>
      <c r="AQ15" s="432"/>
      <c r="AR15" s="432"/>
      <c r="AS15" s="432"/>
      <c r="AT15" s="433"/>
      <c r="AU15" s="434"/>
      <c r="AV15" s="435"/>
      <c r="AW15" s="435"/>
      <c r="AX15" s="435"/>
      <c r="AY15" s="368" t="s">
        <v>143</v>
      </c>
      <c r="AZ15" s="369"/>
      <c r="BA15" s="369"/>
      <c r="BB15" s="369"/>
      <c r="BC15" s="369"/>
      <c r="BD15" s="369"/>
      <c r="BE15" s="369"/>
      <c r="BF15" s="369"/>
      <c r="BG15" s="369"/>
      <c r="BH15" s="369"/>
      <c r="BI15" s="369"/>
      <c r="BJ15" s="369"/>
      <c r="BK15" s="369"/>
      <c r="BL15" s="369"/>
      <c r="BM15" s="370"/>
      <c r="BN15" s="371">
        <v>220188</v>
      </c>
      <c r="BO15" s="372"/>
      <c r="BP15" s="372"/>
      <c r="BQ15" s="372"/>
      <c r="BR15" s="372"/>
      <c r="BS15" s="372"/>
      <c r="BT15" s="372"/>
      <c r="BU15" s="373"/>
      <c r="BV15" s="371">
        <v>186405</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09"/>
      <c r="N16" s="509"/>
      <c r="O16" s="509"/>
      <c r="P16" s="509"/>
      <c r="Q16" s="510"/>
      <c r="R16" s="511" t="s">
        <v>146</v>
      </c>
      <c r="S16" s="512"/>
      <c r="T16" s="512"/>
      <c r="U16" s="512"/>
      <c r="V16" s="513"/>
      <c r="W16" s="398"/>
      <c r="X16" s="399"/>
      <c r="Y16" s="399"/>
      <c r="Z16" s="399"/>
      <c r="AA16" s="399"/>
      <c r="AB16" s="388"/>
      <c r="AC16" s="492">
        <v>41.3</v>
      </c>
      <c r="AD16" s="493"/>
      <c r="AE16" s="493"/>
      <c r="AF16" s="493"/>
      <c r="AG16" s="494"/>
      <c r="AH16" s="492">
        <v>21.1</v>
      </c>
      <c r="AI16" s="493"/>
      <c r="AJ16" s="493"/>
      <c r="AK16" s="493"/>
      <c r="AL16" s="495"/>
      <c r="AM16" s="431"/>
      <c r="AN16" s="432"/>
      <c r="AO16" s="432"/>
      <c r="AP16" s="432"/>
      <c r="AQ16" s="432"/>
      <c r="AR16" s="432"/>
      <c r="AS16" s="432"/>
      <c r="AT16" s="433"/>
      <c r="AU16" s="434"/>
      <c r="AV16" s="435"/>
      <c r="AW16" s="435"/>
      <c r="AX16" s="435"/>
      <c r="AY16" s="436" t="s">
        <v>147</v>
      </c>
      <c r="AZ16" s="437"/>
      <c r="BA16" s="437"/>
      <c r="BB16" s="437"/>
      <c r="BC16" s="437"/>
      <c r="BD16" s="437"/>
      <c r="BE16" s="437"/>
      <c r="BF16" s="437"/>
      <c r="BG16" s="437"/>
      <c r="BH16" s="437"/>
      <c r="BI16" s="437"/>
      <c r="BJ16" s="437"/>
      <c r="BK16" s="437"/>
      <c r="BL16" s="437"/>
      <c r="BM16" s="438"/>
      <c r="BN16" s="439">
        <v>1448014</v>
      </c>
      <c r="BO16" s="440"/>
      <c r="BP16" s="440"/>
      <c r="BQ16" s="440"/>
      <c r="BR16" s="440"/>
      <c r="BS16" s="440"/>
      <c r="BT16" s="440"/>
      <c r="BU16" s="441"/>
      <c r="BV16" s="439">
        <v>1420304</v>
      </c>
      <c r="BW16" s="440"/>
      <c r="BX16" s="440"/>
      <c r="BY16" s="440"/>
      <c r="BZ16" s="440"/>
      <c r="CA16" s="440"/>
      <c r="CB16" s="440"/>
      <c r="CC16" s="441"/>
      <c r="CD16" s="180"/>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4" t="s">
        <v>148</v>
      </c>
      <c r="N17" s="515"/>
      <c r="O17" s="515"/>
      <c r="P17" s="515"/>
      <c r="Q17" s="516"/>
      <c r="R17" s="511" t="s">
        <v>149</v>
      </c>
      <c r="S17" s="512"/>
      <c r="T17" s="512"/>
      <c r="U17" s="512"/>
      <c r="V17" s="513"/>
      <c r="W17" s="418" t="s">
        <v>150</v>
      </c>
      <c r="X17" s="419"/>
      <c r="Y17" s="419"/>
      <c r="Z17" s="419"/>
      <c r="AA17" s="419"/>
      <c r="AB17" s="409"/>
      <c r="AC17" s="459">
        <v>630</v>
      </c>
      <c r="AD17" s="460"/>
      <c r="AE17" s="460"/>
      <c r="AF17" s="460"/>
      <c r="AG17" s="499"/>
      <c r="AH17" s="459">
        <v>619</v>
      </c>
      <c r="AI17" s="460"/>
      <c r="AJ17" s="460"/>
      <c r="AK17" s="460"/>
      <c r="AL17" s="461"/>
      <c r="AM17" s="431"/>
      <c r="AN17" s="432"/>
      <c r="AO17" s="432"/>
      <c r="AP17" s="432"/>
      <c r="AQ17" s="432"/>
      <c r="AR17" s="432"/>
      <c r="AS17" s="432"/>
      <c r="AT17" s="433"/>
      <c r="AU17" s="434"/>
      <c r="AV17" s="435"/>
      <c r="AW17" s="435"/>
      <c r="AX17" s="435"/>
      <c r="AY17" s="436" t="s">
        <v>151</v>
      </c>
      <c r="AZ17" s="437"/>
      <c r="BA17" s="437"/>
      <c r="BB17" s="437"/>
      <c r="BC17" s="437"/>
      <c r="BD17" s="437"/>
      <c r="BE17" s="437"/>
      <c r="BF17" s="437"/>
      <c r="BG17" s="437"/>
      <c r="BH17" s="437"/>
      <c r="BI17" s="437"/>
      <c r="BJ17" s="437"/>
      <c r="BK17" s="437"/>
      <c r="BL17" s="437"/>
      <c r="BM17" s="438"/>
      <c r="BN17" s="439">
        <v>280183</v>
      </c>
      <c r="BO17" s="440"/>
      <c r="BP17" s="440"/>
      <c r="BQ17" s="440"/>
      <c r="BR17" s="440"/>
      <c r="BS17" s="440"/>
      <c r="BT17" s="440"/>
      <c r="BU17" s="441"/>
      <c r="BV17" s="439">
        <v>229667</v>
      </c>
      <c r="BW17" s="440"/>
      <c r="BX17" s="440"/>
      <c r="BY17" s="440"/>
      <c r="BZ17" s="440"/>
      <c r="CA17" s="440"/>
      <c r="CB17" s="440"/>
      <c r="CC17" s="441"/>
      <c r="CD17" s="180"/>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28.96</v>
      </c>
      <c r="M18" s="521"/>
      <c r="N18" s="521"/>
      <c r="O18" s="521"/>
      <c r="P18" s="521"/>
      <c r="Q18" s="521"/>
      <c r="R18" s="522"/>
      <c r="S18" s="522"/>
      <c r="T18" s="522"/>
      <c r="U18" s="522"/>
      <c r="V18" s="523"/>
      <c r="W18" s="420"/>
      <c r="X18" s="421"/>
      <c r="Y18" s="421"/>
      <c r="Z18" s="421"/>
      <c r="AA18" s="421"/>
      <c r="AB18" s="412"/>
      <c r="AC18" s="524">
        <v>47.9</v>
      </c>
      <c r="AD18" s="525"/>
      <c r="AE18" s="525"/>
      <c r="AF18" s="525"/>
      <c r="AG18" s="526"/>
      <c r="AH18" s="524">
        <v>63.2</v>
      </c>
      <c r="AI18" s="525"/>
      <c r="AJ18" s="525"/>
      <c r="AK18" s="525"/>
      <c r="AL18" s="527"/>
      <c r="AM18" s="431"/>
      <c r="AN18" s="432"/>
      <c r="AO18" s="432"/>
      <c r="AP18" s="432"/>
      <c r="AQ18" s="432"/>
      <c r="AR18" s="432"/>
      <c r="AS18" s="432"/>
      <c r="AT18" s="433"/>
      <c r="AU18" s="434"/>
      <c r="AV18" s="435"/>
      <c r="AW18" s="435"/>
      <c r="AX18" s="435"/>
      <c r="AY18" s="436" t="s">
        <v>153</v>
      </c>
      <c r="AZ18" s="437"/>
      <c r="BA18" s="437"/>
      <c r="BB18" s="437"/>
      <c r="BC18" s="437"/>
      <c r="BD18" s="437"/>
      <c r="BE18" s="437"/>
      <c r="BF18" s="437"/>
      <c r="BG18" s="437"/>
      <c r="BH18" s="437"/>
      <c r="BI18" s="437"/>
      <c r="BJ18" s="437"/>
      <c r="BK18" s="437"/>
      <c r="BL18" s="437"/>
      <c r="BM18" s="438"/>
      <c r="BN18" s="439">
        <v>1212244</v>
      </c>
      <c r="BO18" s="440"/>
      <c r="BP18" s="440"/>
      <c r="BQ18" s="440"/>
      <c r="BR18" s="440"/>
      <c r="BS18" s="440"/>
      <c r="BT18" s="440"/>
      <c r="BU18" s="441"/>
      <c r="BV18" s="439">
        <v>1167682</v>
      </c>
      <c r="BW18" s="440"/>
      <c r="BX18" s="440"/>
      <c r="BY18" s="440"/>
      <c r="BZ18" s="440"/>
      <c r="CA18" s="440"/>
      <c r="CB18" s="440"/>
      <c r="CC18" s="441"/>
      <c r="CD18" s="180"/>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64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155</v>
      </c>
      <c r="AZ19" s="437"/>
      <c r="BA19" s="437"/>
      <c r="BB19" s="437"/>
      <c r="BC19" s="437"/>
      <c r="BD19" s="437"/>
      <c r="BE19" s="437"/>
      <c r="BF19" s="437"/>
      <c r="BG19" s="437"/>
      <c r="BH19" s="437"/>
      <c r="BI19" s="437"/>
      <c r="BJ19" s="437"/>
      <c r="BK19" s="437"/>
      <c r="BL19" s="437"/>
      <c r="BM19" s="438"/>
      <c r="BN19" s="439">
        <v>2246384</v>
      </c>
      <c r="BO19" s="440"/>
      <c r="BP19" s="440"/>
      <c r="BQ19" s="440"/>
      <c r="BR19" s="440"/>
      <c r="BS19" s="440"/>
      <c r="BT19" s="440"/>
      <c r="BU19" s="441"/>
      <c r="BV19" s="439">
        <v>2202285</v>
      </c>
      <c r="BW19" s="440"/>
      <c r="BX19" s="440"/>
      <c r="BY19" s="440"/>
      <c r="BZ19" s="440"/>
      <c r="CA19" s="440"/>
      <c r="CB19" s="440"/>
      <c r="CC19" s="441"/>
      <c r="CD19" s="180"/>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1080</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80"/>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80"/>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14" t="s">
        <v>1</v>
      </c>
      <c r="F22" s="419"/>
      <c r="G22" s="419"/>
      <c r="H22" s="419"/>
      <c r="I22" s="419"/>
      <c r="J22" s="419"/>
      <c r="K22" s="409"/>
      <c r="L22" s="414" t="s">
        <v>159</v>
      </c>
      <c r="M22" s="419"/>
      <c r="N22" s="419"/>
      <c r="O22" s="419"/>
      <c r="P22" s="409"/>
      <c r="Q22" s="551" t="s">
        <v>160</v>
      </c>
      <c r="R22" s="552"/>
      <c r="S22" s="552"/>
      <c r="T22" s="552"/>
      <c r="U22" s="552"/>
      <c r="V22" s="553"/>
      <c r="W22" s="557" t="s">
        <v>161</v>
      </c>
      <c r="X22" s="543"/>
      <c r="Y22" s="544"/>
      <c r="Z22" s="414" t="s">
        <v>1</v>
      </c>
      <c r="AA22" s="419"/>
      <c r="AB22" s="419"/>
      <c r="AC22" s="419"/>
      <c r="AD22" s="419"/>
      <c r="AE22" s="419"/>
      <c r="AF22" s="419"/>
      <c r="AG22" s="409"/>
      <c r="AH22" s="562" t="s">
        <v>162</v>
      </c>
      <c r="AI22" s="419"/>
      <c r="AJ22" s="419"/>
      <c r="AK22" s="419"/>
      <c r="AL22" s="409"/>
      <c r="AM22" s="562" t="s">
        <v>163</v>
      </c>
      <c r="AN22" s="563"/>
      <c r="AO22" s="563"/>
      <c r="AP22" s="563"/>
      <c r="AQ22" s="563"/>
      <c r="AR22" s="564"/>
      <c r="AS22" s="551" t="s">
        <v>160</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80"/>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164</v>
      </c>
      <c r="AZ23" s="369"/>
      <c r="BA23" s="369"/>
      <c r="BB23" s="369"/>
      <c r="BC23" s="369"/>
      <c r="BD23" s="369"/>
      <c r="BE23" s="369"/>
      <c r="BF23" s="369"/>
      <c r="BG23" s="369"/>
      <c r="BH23" s="369"/>
      <c r="BI23" s="369"/>
      <c r="BJ23" s="369"/>
      <c r="BK23" s="369"/>
      <c r="BL23" s="369"/>
      <c r="BM23" s="370"/>
      <c r="BN23" s="439">
        <v>2379774</v>
      </c>
      <c r="BO23" s="440"/>
      <c r="BP23" s="440"/>
      <c r="BQ23" s="440"/>
      <c r="BR23" s="440"/>
      <c r="BS23" s="440"/>
      <c r="BT23" s="440"/>
      <c r="BU23" s="441"/>
      <c r="BV23" s="439">
        <v>2462594</v>
      </c>
      <c r="BW23" s="440"/>
      <c r="BX23" s="440"/>
      <c r="BY23" s="440"/>
      <c r="BZ23" s="440"/>
      <c r="CA23" s="440"/>
      <c r="CB23" s="440"/>
      <c r="CC23" s="441"/>
      <c r="CD23" s="180"/>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2"/>
      <c r="G24" s="432"/>
      <c r="H24" s="432"/>
      <c r="I24" s="432"/>
      <c r="J24" s="432"/>
      <c r="K24" s="433"/>
      <c r="L24" s="459">
        <v>1</v>
      </c>
      <c r="M24" s="460"/>
      <c r="N24" s="460"/>
      <c r="O24" s="460"/>
      <c r="P24" s="499"/>
      <c r="Q24" s="459">
        <v>7330</v>
      </c>
      <c r="R24" s="460"/>
      <c r="S24" s="460"/>
      <c r="T24" s="460"/>
      <c r="U24" s="460"/>
      <c r="V24" s="499"/>
      <c r="W24" s="558"/>
      <c r="X24" s="546"/>
      <c r="Y24" s="547"/>
      <c r="Z24" s="458" t="s">
        <v>166</v>
      </c>
      <c r="AA24" s="432"/>
      <c r="AB24" s="432"/>
      <c r="AC24" s="432"/>
      <c r="AD24" s="432"/>
      <c r="AE24" s="432"/>
      <c r="AF24" s="432"/>
      <c r="AG24" s="433"/>
      <c r="AH24" s="459">
        <v>60</v>
      </c>
      <c r="AI24" s="460"/>
      <c r="AJ24" s="460"/>
      <c r="AK24" s="460"/>
      <c r="AL24" s="499"/>
      <c r="AM24" s="459">
        <v>156660</v>
      </c>
      <c r="AN24" s="460"/>
      <c r="AO24" s="460"/>
      <c r="AP24" s="460"/>
      <c r="AQ24" s="460"/>
      <c r="AR24" s="499"/>
      <c r="AS24" s="459">
        <v>2611</v>
      </c>
      <c r="AT24" s="460"/>
      <c r="AU24" s="460"/>
      <c r="AV24" s="460"/>
      <c r="AW24" s="460"/>
      <c r="AX24" s="461"/>
      <c r="AY24" s="570" t="s">
        <v>167</v>
      </c>
      <c r="AZ24" s="571"/>
      <c r="BA24" s="571"/>
      <c r="BB24" s="571"/>
      <c r="BC24" s="571"/>
      <c r="BD24" s="571"/>
      <c r="BE24" s="571"/>
      <c r="BF24" s="571"/>
      <c r="BG24" s="571"/>
      <c r="BH24" s="571"/>
      <c r="BI24" s="571"/>
      <c r="BJ24" s="571"/>
      <c r="BK24" s="571"/>
      <c r="BL24" s="571"/>
      <c r="BM24" s="572"/>
      <c r="BN24" s="439">
        <v>1931479</v>
      </c>
      <c r="BO24" s="440"/>
      <c r="BP24" s="440"/>
      <c r="BQ24" s="440"/>
      <c r="BR24" s="440"/>
      <c r="BS24" s="440"/>
      <c r="BT24" s="440"/>
      <c r="BU24" s="441"/>
      <c r="BV24" s="439">
        <v>2016756</v>
      </c>
      <c r="BW24" s="440"/>
      <c r="BX24" s="440"/>
      <c r="BY24" s="440"/>
      <c r="BZ24" s="440"/>
      <c r="CA24" s="440"/>
      <c r="CB24" s="440"/>
      <c r="CC24" s="441"/>
      <c r="CD24" s="180"/>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2"/>
      <c r="G25" s="432"/>
      <c r="H25" s="432"/>
      <c r="I25" s="432"/>
      <c r="J25" s="432"/>
      <c r="K25" s="433"/>
      <c r="L25" s="459">
        <v>1</v>
      </c>
      <c r="M25" s="460"/>
      <c r="N25" s="460"/>
      <c r="O25" s="460"/>
      <c r="P25" s="499"/>
      <c r="Q25" s="459">
        <v>5940</v>
      </c>
      <c r="R25" s="460"/>
      <c r="S25" s="460"/>
      <c r="T25" s="460"/>
      <c r="U25" s="460"/>
      <c r="V25" s="499"/>
      <c r="W25" s="558"/>
      <c r="X25" s="546"/>
      <c r="Y25" s="547"/>
      <c r="Z25" s="458" t="s">
        <v>169</v>
      </c>
      <c r="AA25" s="432"/>
      <c r="AB25" s="432"/>
      <c r="AC25" s="432"/>
      <c r="AD25" s="432"/>
      <c r="AE25" s="432"/>
      <c r="AF25" s="432"/>
      <c r="AG25" s="433"/>
      <c r="AH25" s="459" t="s">
        <v>123</v>
      </c>
      <c r="AI25" s="460"/>
      <c r="AJ25" s="460"/>
      <c r="AK25" s="460"/>
      <c r="AL25" s="499"/>
      <c r="AM25" s="459" t="s">
        <v>140</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2604366</v>
      </c>
      <c r="BO25" s="372"/>
      <c r="BP25" s="372"/>
      <c r="BQ25" s="372"/>
      <c r="BR25" s="372"/>
      <c r="BS25" s="372"/>
      <c r="BT25" s="372"/>
      <c r="BU25" s="373"/>
      <c r="BV25" s="371">
        <v>16000</v>
      </c>
      <c r="BW25" s="372"/>
      <c r="BX25" s="372"/>
      <c r="BY25" s="372"/>
      <c r="BZ25" s="372"/>
      <c r="CA25" s="372"/>
      <c r="CB25" s="372"/>
      <c r="CC25" s="373"/>
      <c r="CD25" s="180"/>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2"/>
      <c r="G26" s="432"/>
      <c r="H26" s="432"/>
      <c r="I26" s="432"/>
      <c r="J26" s="432"/>
      <c r="K26" s="433"/>
      <c r="L26" s="459">
        <v>1</v>
      </c>
      <c r="M26" s="460"/>
      <c r="N26" s="460"/>
      <c r="O26" s="460"/>
      <c r="P26" s="499"/>
      <c r="Q26" s="459">
        <v>4500</v>
      </c>
      <c r="R26" s="460"/>
      <c r="S26" s="460"/>
      <c r="T26" s="460"/>
      <c r="U26" s="460"/>
      <c r="V26" s="499"/>
      <c r="W26" s="558"/>
      <c r="X26" s="546"/>
      <c r="Y26" s="547"/>
      <c r="Z26" s="458" t="s">
        <v>172</v>
      </c>
      <c r="AA26" s="576"/>
      <c r="AB26" s="576"/>
      <c r="AC26" s="576"/>
      <c r="AD26" s="576"/>
      <c r="AE26" s="576"/>
      <c r="AF26" s="576"/>
      <c r="AG26" s="577"/>
      <c r="AH26" s="459" t="s">
        <v>140</v>
      </c>
      <c r="AI26" s="460"/>
      <c r="AJ26" s="460"/>
      <c r="AK26" s="460"/>
      <c r="AL26" s="499"/>
      <c r="AM26" s="459" t="s">
        <v>123</v>
      </c>
      <c r="AN26" s="460"/>
      <c r="AO26" s="460"/>
      <c r="AP26" s="460"/>
      <c r="AQ26" s="460"/>
      <c r="AR26" s="499"/>
      <c r="AS26" s="459" t="s">
        <v>122</v>
      </c>
      <c r="AT26" s="460"/>
      <c r="AU26" s="460"/>
      <c r="AV26" s="460"/>
      <c r="AW26" s="460"/>
      <c r="AX26" s="461"/>
      <c r="AY26" s="442" t="s">
        <v>173</v>
      </c>
      <c r="AZ26" s="443"/>
      <c r="BA26" s="443"/>
      <c r="BB26" s="443"/>
      <c r="BC26" s="443"/>
      <c r="BD26" s="443"/>
      <c r="BE26" s="443"/>
      <c r="BF26" s="443"/>
      <c r="BG26" s="443"/>
      <c r="BH26" s="443"/>
      <c r="BI26" s="443"/>
      <c r="BJ26" s="443"/>
      <c r="BK26" s="443"/>
      <c r="BL26" s="443"/>
      <c r="BM26" s="444"/>
      <c r="BN26" s="439" t="s">
        <v>140</v>
      </c>
      <c r="BO26" s="440"/>
      <c r="BP26" s="440"/>
      <c r="BQ26" s="440"/>
      <c r="BR26" s="440"/>
      <c r="BS26" s="440"/>
      <c r="BT26" s="440"/>
      <c r="BU26" s="441"/>
      <c r="BV26" s="439" t="s">
        <v>131</v>
      </c>
      <c r="BW26" s="440"/>
      <c r="BX26" s="440"/>
      <c r="BY26" s="440"/>
      <c r="BZ26" s="440"/>
      <c r="CA26" s="440"/>
      <c r="CB26" s="440"/>
      <c r="CC26" s="441"/>
      <c r="CD26" s="180"/>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2"/>
      <c r="G27" s="432"/>
      <c r="H27" s="432"/>
      <c r="I27" s="432"/>
      <c r="J27" s="432"/>
      <c r="K27" s="433"/>
      <c r="L27" s="459">
        <v>1</v>
      </c>
      <c r="M27" s="460"/>
      <c r="N27" s="460"/>
      <c r="O27" s="460"/>
      <c r="P27" s="499"/>
      <c r="Q27" s="459">
        <v>2570</v>
      </c>
      <c r="R27" s="460"/>
      <c r="S27" s="460"/>
      <c r="T27" s="460"/>
      <c r="U27" s="460"/>
      <c r="V27" s="499"/>
      <c r="W27" s="558"/>
      <c r="X27" s="546"/>
      <c r="Y27" s="547"/>
      <c r="Z27" s="458" t="s">
        <v>175</v>
      </c>
      <c r="AA27" s="432"/>
      <c r="AB27" s="432"/>
      <c r="AC27" s="432"/>
      <c r="AD27" s="432"/>
      <c r="AE27" s="432"/>
      <c r="AF27" s="432"/>
      <c r="AG27" s="433"/>
      <c r="AH27" s="459">
        <v>6</v>
      </c>
      <c r="AI27" s="460"/>
      <c r="AJ27" s="460"/>
      <c r="AK27" s="460"/>
      <c r="AL27" s="499"/>
      <c r="AM27" s="459">
        <v>21100</v>
      </c>
      <c r="AN27" s="460"/>
      <c r="AO27" s="460"/>
      <c r="AP27" s="460"/>
      <c r="AQ27" s="460"/>
      <c r="AR27" s="499"/>
      <c r="AS27" s="459">
        <v>3517</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3">
        <v>35146</v>
      </c>
      <c r="BO27" s="574"/>
      <c r="BP27" s="574"/>
      <c r="BQ27" s="574"/>
      <c r="BR27" s="574"/>
      <c r="BS27" s="574"/>
      <c r="BT27" s="574"/>
      <c r="BU27" s="575"/>
      <c r="BV27" s="573">
        <v>35137</v>
      </c>
      <c r="BW27" s="574"/>
      <c r="BX27" s="574"/>
      <c r="BY27" s="574"/>
      <c r="BZ27" s="574"/>
      <c r="CA27" s="574"/>
      <c r="CB27" s="574"/>
      <c r="CC27" s="575"/>
      <c r="CD27" s="182"/>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2"/>
      <c r="G28" s="432"/>
      <c r="H28" s="432"/>
      <c r="I28" s="432"/>
      <c r="J28" s="432"/>
      <c r="K28" s="433"/>
      <c r="L28" s="459">
        <v>1</v>
      </c>
      <c r="M28" s="460"/>
      <c r="N28" s="460"/>
      <c r="O28" s="460"/>
      <c r="P28" s="499"/>
      <c r="Q28" s="459">
        <v>2130</v>
      </c>
      <c r="R28" s="460"/>
      <c r="S28" s="460"/>
      <c r="T28" s="460"/>
      <c r="U28" s="460"/>
      <c r="V28" s="499"/>
      <c r="W28" s="558"/>
      <c r="X28" s="546"/>
      <c r="Y28" s="547"/>
      <c r="Z28" s="458" t="s">
        <v>178</v>
      </c>
      <c r="AA28" s="432"/>
      <c r="AB28" s="432"/>
      <c r="AC28" s="432"/>
      <c r="AD28" s="432"/>
      <c r="AE28" s="432"/>
      <c r="AF28" s="432"/>
      <c r="AG28" s="433"/>
      <c r="AH28" s="459" t="s">
        <v>140</v>
      </c>
      <c r="AI28" s="460"/>
      <c r="AJ28" s="460"/>
      <c r="AK28" s="460"/>
      <c r="AL28" s="499"/>
      <c r="AM28" s="459" t="s">
        <v>140</v>
      </c>
      <c r="AN28" s="460"/>
      <c r="AO28" s="460"/>
      <c r="AP28" s="460"/>
      <c r="AQ28" s="460"/>
      <c r="AR28" s="499"/>
      <c r="AS28" s="459" t="s">
        <v>123</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1392748</v>
      </c>
      <c r="BO28" s="372"/>
      <c r="BP28" s="372"/>
      <c r="BQ28" s="372"/>
      <c r="BR28" s="372"/>
      <c r="BS28" s="372"/>
      <c r="BT28" s="372"/>
      <c r="BU28" s="373"/>
      <c r="BV28" s="371">
        <v>1142476</v>
      </c>
      <c r="BW28" s="372"/>
      <c r="BX28" s="372"/>
      <c r="BY28" s="372"/>
      <c r="BZ28" s="372"/>
      <c r="CA28" s="372"/>
      <c r="CB28" s="372"/>
      <c r="CC28" s="373"/>
      <c r="CD28" s="180"/>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2"/>
      <c r="G29" s="432"/>
      <c r="H29" s="432"/>
      <c r="I29" s="432"/>
      <c r="J29" s="432"/>
      <c r="K29" s="433"/>
      <c r="L29" s="459">
        <v>4</v>
      </c>
      <c r="M29" s="460"/>
      <c r="N29" s="460"/>
      <c r="O29" s="460"/>
      <c r="P29" s="499"/>
      <c r="Q29" s="459">
        <v>1980</v>
      </c>
      <c r="R29" s="460"/>
      <c r="S29" s="460"/>
      <c r="T29" s="460"/>
      <c r="U29" s="460"/>
      <c r="V29" s="499"/>
      <c r="W29" s="559"/>
      <c r="X29" s="560"/>
      <c r="Y29" s="561"/>
      <c r="Z29" s="458" t="s">
        <v>181</v>
      </c>
      <c r="AA29" s="432"/>
      <c r="AB29" s="432"/>
      <c r="AC29" s="432"/>
      <c r="AD29" s="432"/>
      <c r="AE29" s="432"/>
      <c r="AF29" s="432"/>
      <c r="AG29" s="433"/>
      <c r="AH29" s="459">
        <v>66</v>
      </c>
      <c r="AI29" s="460"/>
      <c r="AJ29" s="460"/>
      <c r="AK29" s="460"/>
      <c r="AL29" s="499"/>
      <c r="AM29" s="459">
        <v>177760</v>
      </c>
      <c r="AN29" s="460"/>
      <c r="AO29" s="460"/>
      <c r="AP29" s="460"/>
      <c r="AQ29" s="460"/>
      <c r="AR29" s="499"/>
      <c r="AS29" s="459">
        <v>2693</v>
      </c>
      <c r="AT29" s="460"/>
      <c r="AU29" s="460"/>
      <c r="AV29" s="460"/>
      <c r="AW29" s="460"/>
      <c r="AX29" s="461"/>
      <c r="AY29" s="587"/>
      <c r="AZ29" s="588"/>
      <c r="BA29" s="588"/>
      <c r="BB29" s="589"/>
      <c r="BC29" s="436" t="s">
        <v>182</v>
      </c>
      <c r="BD29" s="437"/>
      <c r="BE29" s="437"/>
      <c r="BF29" s="437"/>
      <c r="BG29" s="437"/>
      <c r="BH29" s="437"/>
      <c r="BI29" s="437"/>
      <c r="BJ29" s="437"/>
      <c r="BK29" s="437"/>
      <c r="BL29" s="437"/>
      <c r="BM29" s="438"/>
      <c r="BN29" s="439">
        <v>17236</v>
      </c>
      <c r="BO29" s="440"/>
      <c r="BP29" s="440"/>
      <c r="BQ29" s="440"/>
      <c r="BR29" s="440"/>
      <c r="BS29" s="440"/>
      <c r="BT29" s="440"/>
      <c r="BU29" s="441"/>
      <c r="BV29" s="439">
        <v>17232</v>
      </c>
      <c r="BW29" s="440"/>
      <c r="BX29" s="440"/>
      <c r="BY29" s="440"/>
      <c r="BZ29" s="440"/>
      <c r="CA29" s="440"/>
      <c r="CB29" s="440"/>
      <c r="CC29" s="441"/>
      <c r="CD29" s="182"/>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78"/>
      <c r="M30" s="579"/>
      <c r="N30" s="579"/>
      <c r="O30" s="579"/>
      <c r="P30" s="580"/>
      <c r="Q30" s="578"/>
      <c r="R30" s="579"/>
      <c r="S30" s="579"/>
      <c r="T30" s="579"/>
      <c r="U30" s="579"/>
      <c r="V30" s="580"/>
      <c r="W30" s="581" t="s">
        <v>183</v>
      </c>
      <c r="X30" s="582"/>
      <c r="Y30" s="582"/>
      <c r="Z30" s="582"/>
      <c r="AA30" s="582"/>
      <c r="AB30" s="582"/>
      <c r="AC30" s="582"/>
      <c r="AD30" s="582"/>
      <c r="AE30" s="582"/>
      <c r="AF30" s="582"/>
      <c r="AG30" s="583"/>
      <c r="AH30" s="524">
        <v>84.6</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44</v>
      </c>
      <c r="BD30" s="571"/>
      <c r="BE30" s="571"/>
      <c r="BF30" s="571"/>
      <c r="BG30" s="571"/>
      <c r="BH30" s="571"/>
      <c r="BI30" s="571"/>
      <c r="BJ30" s="571"/>
      <c r="BK30" s="571"/>
      <c r="BL30" s="571"/>
      <c r="BM30" s="572"/>
      <c r="BN30" s="573">
        <v>975461</v>
      </c>
      <c r="BO30" s="574"/>
      <c r="BP30" s="574"/>
      <c r="BQ30" s="574"/>
      <c r="BR30" s="574"/>
      <c r="BS30" s="574"/>
      <c r="BT30" s="574"/>
      <c r="BU30" s="575"/>
      <c r="BV30" s="573">
        <v>661753</v>
      </c>
      <c r="BW30" s="574"/>
      <c r="BX30" s="574"/>
      <c r="BY30" s="574"/>
      <c r="BZ30" s="574"/>
      <c r="CA30" s="574"/>
      <c r="CB30" s="574"/>
      <c r="CC30" s="57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26" t="s">
        <v>190</v>
      </c>
      <c r="D33" s="426"/>
      <c r="E33" s="397" t="s">
        <v>191</v>
      </c>
      <c r="F33" s="397"/>
      <c r="G33" s="397"/>
      <c r="H33" s="397"/>
      <c r="I33" s="397"/>
      <c r="J33" s="397"/>
      <c r="K33" s="397"/>
      <c r="L33" s="397"/>
      <c r="M33" s="397"/>
      <c r="N33" s="397"/>
      <c r="O33" s="397"/>
      <c r="P33" s="397"/>
      <c r="Q33" s="397"/>
      <c r="R33" s="397"/>
      <c r="S33" s="397"/>
      <c r="T33" s="195"/>
      <c r="U33" s="426" t="s">
        <v>192</v>
      </c>
      <c r="V33" s="426"/>
      <c r="W33" s="397" t="s">
        <v>193</v>
      </c>
      <c r="X33" s="397"/>
      <c r="Y33" s="397"/>
      <c r="Z33" s="397"/>
      <c r="AA33" s="397"/>
      <c r="AB33" s="397"/>
      <c r="AC33" s="397"/>
      <c r="AD33" s="397"/>
      <c r="AE33" s="397"/>
      <c r="AF33" s="397"/>
      <c r="AG33" s="397"/>
      <c r="AH33" s="397"/>
      <c r="AI33" s="397"/>
      <c r="AJ33" s="397"/>
      <c r="AK33" s="397"/>
      <c r="AL33" s="195"/>
      <c r="AM33" s="426" t="s">
        <v>192</v>
      </c>
      <c r="AN33" s="426"/>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26" t="s">
        <v>195</v>
      </c>
      <c r="BX33" s="426"/>
      <c r="BY33" s="397" t="s">
        <v>197</v>
      </c>
      <c r="BZ33" s="397"/>
      <c r="CA33" s="397"/>
      <c r="CB33" s="397"/>
      <c r="CC33" s="397"/>
      <c r="CD33" s="397"/>
      <c r="CE33" s="397"/>
      <c r="CF33" s="397"/>
      <c r="CG33" s="397"/>
      <c r="CH33" s="397"/>
      <c r="CI33" s="397"/>
      <c r="CJ33" s="397"/>
      <c r="CK33" s="397"/>
      <c r="CL33" s="397"/>
      <c r="CM33" s="397"/>
      <c r="CN33" s="195"/>
      <c r="CO33" s="426" t="s">
        <v>190</v>
      </c>
      <c r="CP33" s="426"/>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漁業集落排水事業特別会計</v>
      </c>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農業集落排水事業特別会計</v>
      </c>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VBaRIXlruyQz1w+n42+Hj4zIb0wxWwkvIqND05dHZQjaGXtkOdLDXJL2tb1gKnlYTT72piG166tiUxPJLuOYA==" saltValue="4/W6BrQCFB0qa1CNlV0h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5"/>
    <pageSetUpPr fitToPage="1"/>
  </sheetPr>
  <dimension ref="A1:P45"/>
  <sheetViews>
    <sheetView showGridLines="0" topLeftCell="F31" zoomScaleSheetLayoutView="100" workbookViewId="0">
      <selection activeCell="I44" sqref="I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6" t="s">
        <v>550</v>
      </c>
      <c r="D34" s="1186"/>
      <c r="E34" s="1187"/>
      <c r="F34" s="32">
        <v>15.3</v>
      </c>
      <c r="G34" s="33">
        <v>19.88</v>
      </c>
      <c r="H34" s="33">
        <v>13.85</v>
      </c>
      <c r="I34" s="33">
        <v>24.39</v>
      </c>
      <c r="J34" s="34">
        <v>15.09</v>
      </c>
      <c r="K34" s="22"/>
      <c r="L34" s="22"/>
      <c r="M34" s="22"/>
      <c r="N34" s="22"/>
      <c r="O34" s="22"/>
      <c r="P34" s="22"/>
    </row>
    <row r="35" spans="1:16" ht="39" customHeight="1" x14ac:dyDescent="0.15">
      <c r="A35" s="22"/>
      <c r="B35" s="35"/>
      <c r="C35" s="1180" t="s">
        <v>551</v>
      </c>
      <c r="D35" s="1181"/>
      <c r="E35" s="1182"/>
      <c r="F35" s="36">
        <v>1.21</v>
      </c>
      <c r="G35" s="37">
        <v>1.31</v>
      </c>
      <c r="H35" s="37">
        <v>3.13</v>
      </c>
      <c r="I35" s="37">
        <v>1.3</v>
      </c>
      <c r="J35" s="38">
        <v>1.47</v>
      </c>
      <c r="K35" s="22"/>
      <c r="L35" s="22"/>
      <c r="M35" s="22"/>
      <c r="N35" s="22"/>
      <c r="O35" s="22"/>
      <c r="P35" s="22"/>
    </row>
    <row r="36" spans="1:16" ht="39" customHeight="1" x14ac:dyDescent="0.15">
      <c r="A36" s="22"/>
      <c r="B36" s="35"/>
      <c r="C36" s="1180" t="s">
        <v>552</v>
      </c>
      <c r="D36" s="1181"/>
      <c r="E36" s="1182"/>
      <c r="F36" s="36">
        <v>1.44</v>
      </c>
      <c r="G36" s="37">
        <v>0.69</v>
      </c>
      <c r="H36" s="37">
        <v>0.05</v>
      </c>
      <c r="I36" s="37">
        <v>0.46</v>
      </c>
      <c r="J36" s="38">
        <v>1.08</v>
      </c>
      <c r="K36" s="22"/>
      <c r="L36" s="22"/>
      <c r="M36" s="22"/>
      <c r="N36" s="22"/>
      <c r="O36" s="22"/>
      <c r="P36" s="22"/>
    </row>
    <row r="37" spans="1:16" ht="39" customHeight="1" x14ac:dyDescent="0.15">
      <c r="A37" s="22"/>
      <c r="B37" s="35"/>
      <c r="C37" s="1180" t="s">
        <v>553</v>
      </c>
      <c r="D37" s="1181"/>
      <c r="E37" s="1182"/>
      <c r="F37" s="36">
        <v>0.17</v>
      </c>
      <c r="G37" s="37">
        <v>0.44</v>
      </c>
      <c r="H37" s="37">
        <v>0.34</v>
      </c>
      <c r="I37" s="37">
        <v>0.33</v>
      </c>
      <c r="J37" s="38">
        <v>0.27</v>
      </c>
      <c r="K37" s="22"/>
      <c r="L37" s="22"/>
      <c r="M37" s="22"/>
      <c r="N37" s="22"/>
      <c r="O37" s="22"/>
      <c r="P37" s="22"/>
    </row>
    <row r="38" spans="1:16" ht="39" customHeight="1" x14ac:dyDescent="0.15">
      <c r="A38" s="22"/>
      <c r="B38" s="35"/>
      <c r="C38" s="1180" t="s">
        <v>554</v>
      </c>
      <c r="D38" s="1181"/>
      <c r="E38" s="1182"/>
      <c r="F38" s="36">
        <v>0.32</v>
      </c>
      <c r="G38" s="37">
        <v>2.08</v>
      </c>
      <c r="H38" s="37">
        <v>0.22</v>
      </c>
      <c r="I38" s="37">
        <v>0.25</v>
      </c>
      <c r="J38" s="38">
        <v>0.23</v>
      </c>
      <c r="K38" s="22"/>
      <c r="L38" s="22"/>
      <c r="M38" s="22"/>
      <c r="N38" s="22"/>
      <c r="O38" s="22"/>
      <c r="P38" s="22"/>
    </row>
    <row r="39" spans="1:16" ht="39" customHeight="1" x14ac:dyDescent="0.15">
      <c r="A39" s="22"/>
      <c r="B39" s="35"/>
      <c r="C39" s="1180" t="s">
        <v>555</v>
      </c>
      <c r="D39" s="1181"/>
      <c r="E39" s="1182"/>
      <c r="F39" s="36">
        <v>0.3</v>
      </c>
      <c r="G39" s="37">
        <v>5.21</v>
      </c>
      <c r="H39" s="37">
        <v>1.7</v>
      </c>
      <c r="I39" s="37">
        <v>1.25</v>
      </c>
      <c r="J39" s="38">
        <v>0.18</v>
      </c>
      <c r="K39" s="22"/>
      <c r="L39" s="22"/>
      <c r="M39" s="22"/>
      <c r="N39" s="22"/>
      <c r="O39" s="22"/>
      <c r="P39" s="22"/>
    </row>
    <row r="40" spans="1:16" ht="39" customHeight="1" x14ac:dyDescent="0.15">
      <c r="A40" s="22"/>
      <c r="B40" s="35"/>
      <c r="C40" s="1180" t="s">
        <v>556</v>
      </c>
      <c r="D40" s="1181"/>
      <c r="E40" s="1182"/>
      <c r="F40" s="36">
        <v>0.4</v>
      </c>
      <c r="G40" s="37">
        <v>0.37</v>
      </c>
      <c r="H40" s="37">
        <v>0.32</v>
      </c>
      <c r="I40" s="37">
        <v>0.14000000000000001</v>
      </c>
      <c r="J40" s="38">
        <v>0.13</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557</v>
      </c>
      <c r="D42" s="1181"/>
      <c r="E42" s="1182"/>
      <c r="F42" s="36" t="s">
        <v>501</v>
      </c>
      <c r="G42" s="37" t="s">
        <v>501</v>
      </c>
      <c r="H42" s="37" t="s">
        <v>501</v>
      </c>
      <c r="I42" s="37" t="s">
        <v>501</v>
      </c>
      <c r="J42" s="38" t="s">
        <v>501</v>
      </c>
      <c r="K42" s="22"/>
      <c r="L42" s="22"/>
      <c r="M42" s="22"/>
      <c r="N42" s="22"/>
      <c r="O42" s="22"/>
      <c r="P42" s="22"/>
    </row>
    <row r="43" spans="1:16" ht="39" customHeight="1" thickBot="1" x14ac:dyDescent="0.2">
      <c r="A43" s="22"/>
      <c r="B43" s="40"/>
      <c r="C43" s="1183" t="s">
        <v>558</v>
      </c>
      <c r="D43" s="1184"/>
      <c r="E43" s="1185"/>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DTnFq+F6SGLqb54XvpAwugJduxbQ/zWs0kUmCPVtNlFtyf2FfRO1GML5qdhR2rBNA32dxgX9yeFM6kP/dhZwg==" saltValue="3EWDpKeEg62ZCI74FA4F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5"/>
    <pageSetUpPr fitToPage="1"/>
  </sheetPr>
  <dimension ref="A1:U56"/>
  <sheetViews>
    <sheetView showGridLines="0" topLeftCell="H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214</v>
      </c>
      <c r="L45" s="60">
        <v>207</v>
      </c>
      <c r="M45" s="60">
        <v>228</v>
      </c>
      <c r="N45" s="60">
        <v>231</v>
      </c>
      <c r="O45" s="61">
        <v>236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x14ac:dyDescent="0.15">
      <c r="A48" s="48"/>
      <c r="B48" s="1198"/>
      <c r="C48" s="1199"/>
      <c r="D48" s="62"/>
      <c r="E48" s="1190" t="s">
        <v>15</v>
      </c>
      <c r="F48" s="1190"/>
      <c r="G48" s="1190"/>
      <c r="H48" s="1190"/>
      <c r="I48" s="1190"/>
      <c r="J48" s="1191"/>
      <c r="K48" s="63">
        <v>32</v>
      </c>
      <c r="L48" s="64">
        <v>38</v>
      </c>
      <c r="M48" s="64">
        <v>35</v>
      </c>
      <c r="N48" s="64">
        <v>31</v>
      </c>
      <c r="O48" s="65">
        <v>35</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501</v>
      </c>
      <c r="L49" s="64" t="s">
        <v>501</v>
      </c>
      <c r="M49" s="64" t="s">
        <v>501</v>
      </c>
      <c r="N49" s="64" t="s">
        <v>501</v>
      </c>
      <c r="O49" s="65" t="s">
        <v>501</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501</v>
      </c>
      <c r="L50" s="64" t="s">
        <v>501</v>
      </c>
      <c r="M50" s="64" t="s">
        <v>501</v>
      </c>
      <c r="N50" s="64" t="s">
        <v>501</v>
      </c>
      <c r="O50" s="65" t="s">
        <v>501</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1</v>
      </c>
      <c r="M51" s="64" t="s">
        <v>501</v>
      </c>
      <c r="N51" s="64">
        <v>0</v>
      </c>
      <c r="O51" s="65" t="s">
        <v>501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161</v>
      </c>
      <c r="L52" s="64">
        <v>168</v>
      </c>
      <c r="M52" s="64">
        <v>193</v>
      </c>
      <c r="N52" s="64">
        <v>206</v>
      </c>
      <c r="O52" s="65">
        <v>206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85</v>
      </c>
      <c r="L53" s="69">
        <v>78</v>
      </c>
      <c r="M53" s="69">
        <v>70</v>
      </c>
      <c r="N53" s="69">
        <v>56</v>
      </c>
      <c r="O53" s="70">
        <v>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XZ5oYgloZa8pjC2isnyP2vZLRat1vrExDRVzDsKvv69fdf5eKB+4nyBsouoNROGMLd8X4JtDuq8RfdUmIRyw==" saltValue="hAjNa7SkyemjyNshmgpu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5"/>
    <pageSetUpPr fitToPage="1"/>
  </sheetPr>
  <dimension ref="B1:M86"/>
  <sheetViews>
    <sheetView showGridLines="0" topLeftCell="H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04" t="s">
        <v>24</v>
      </c>
      <c r="C41" s="1205"/>
      <c r="D41" s="81"/>
      <c r="E41" s="1210" t="s">
        <v>25</v>
      </c>
      <c r="F41" s="1210"/>
      <c r="G41" s="1210"/>
      <c r="H41" s="1211"/>
      <c r="I41" s="82">
        <v>2109</v>
      </c>
      <c r="J41" s="83">
        <v>2176</v>
      </c>
      <c r="K41" s="83">
        <v>2490</v>
      </c>
      <c r="L41" s="83">
        <v>2463</v>
      </c>
      <c r="M41" s="84">
        <v>2380</v>
      </c>
    </row>
    <row r="42" spans="2:13" ht="27.75" customHeight="1" x14ac:dyDescent="0.15">
      <c r="B42" s="1206"/>
      <c r="C42" s="1207"/>
      <c r="D42" s="85"/>
      <c r="E42" s="1212" t="s">
        <v>26</v>
      </c>
      <c r="F42" s="1212"/>
      <c r="G42" s="1212"/>
      <c r="H42" s="1213"/>
      <c r="I42" s="86" t="s">
        <v>501</v>
      </c>
      <c r="J42" s="87" t="s">
        <v>501</v>
      </c>
      <c r="K42" s="87" t="s">
        <v>501</v>
      </c>
      <c r="L42" s="87" t="s">
        <v>501</v>
      </c>
      <c r="M42" s="88" t="s">
        <v>501</v>
      </c>
    </row>
    <row r="43" spans="2:13" ht="27.75" customHeight="1" x14ac:dyDescent="0.15">
      <c r="B43" s="1206"/>
      <c r="C43" s="1207"/>
      <c r="D43" s="85"/>
      <c r="E43" s="1212" t="s">
        <v>27</v>
      </c>
      <c r="F43" s="1212"/>
      <c r="G43" s="1212"/>
      <c r="H43" s="1213"/>
      <c r="I43" s="86">
        <v>459</v>
      </c>
      <c r="J43" s="87">
        <v>462</v>
      </c>
      <c r="K43" s="87">
        <v>449</v>
      </c>
      <c r="L43" s="87">
        <v>354</v>
      </c>
      <c r="M43" s="88">
        <v>295</v>
      </c>
    </row>
    <row r="44" spans="2:13" ht="27.75" customHeight="1" x14ac:dyDescent="0.15">
      <c r="B44" s="1206"/>
      <c r="C44" s="1207"/>
      <c r="D44" s="85"/>
      <c r="E44" s="1212" t="s">
        <v>28</v>
      </c>
      <c r="F44" s="1212"/>
      <c r="G44" s="1212"/>
      <c r="H44" s="1213"/>
      <c r="I44" s="86" t="s">
        <v>501</v>
      </c>
      <c r="J44" s="87" t="s">
        <v>501</v>
      </c>
      <c r="K44" s="87" t="s">
        <v>501</v>
      </c>
      <c r="L44" s="87" t="s">
        <v>501</v>
      </c>
      <c r="M44" s="88" t="s">
        <v>501</v>
      </c>
    </row>
    <row r="45" spans="2:13" ht="27.75" customHeight="1" x14ac:dyDescent="0.15">
      <c r="B45" s="1206"/>
      <c r="C45" s="1207"/>
      <c r="D45" s="85"/>
      <c r="E45" s="1212" t="s">
        <v>29</v>
      </c>
      <c r="F45" s="1212"/>
      <c r="G45" s="1212"/>
      <c r="H45" s="1213"/>
      <c r="I45" s="86">
        <v>344</v>
      </c>
      <c r="J45" s="87">
        <v>311</v>
      </c>
      <c r="K45" s="87">
        <v>227</v>
      </c>
      <c r="L45" s="87">
        <v>178</v>
      </c>
      <c r="M45" s="88">
        <v>101</v>
      </c>
    </row>
    <row r="46" spans="2:13" ht="27.75" customHeight="1" x14ac:dyDescent="0.15">
      <c r="B46" s="1206"/>
      <c r="C46" s="1207"/>
      <c r="D46" s="89"/>
      <c r="E46" s="1212" t="s">
        <v>30</v>
      </c>
      <c r="F46" s="1212"/>
      <c r="G46" s="1212"/>
      <c r="H46" s="1213"/>
      <c r="I46" s="86" t="s">
        <v>501</v>
      </c>
      <c r="J46" s="87" t="s">
        <v>501</v>
      </c>
      <c r="K46" s="87" t="s">
        <v>501</v>
      </c>
      <c r="L46" s="87" t="s">
        <v>501</v>
      </c>
      <c r="M46" s="88" t="s">
        <v>501</v>
      </c>
    </row>
    <row r="47" spans="2:13" ht="27.75" customHeight="1" x14ac:dyDescent="0.15">
      <c r="B47" s="1206"/>
      <c r="C47" s="1207"/>
      <c r="D47" s="90"/>
      <c r="E47" s="1214" t="s">
        <v>31</v>
      </c>
      <c r="F47" s="1215"/>
      <c r="G47" s="1215"/>
      <c r="H47" s="1216"/>
      <c r="I47" s="86" t="s">
        <v>501</v>
      </c>
      <c r="J47" s="87" t="s">
        <v>501</v>
      </c>
      <c r="K47" s="87" t="s">
        <v>501</v>
      </c>
      <c r="L47" s="87" t="s">
        <v>501</v>
      </c>
      <c r="M47" s="88" t="s">
        <v>501</v>
      </c>
    </row>
    <row r="48" spans="2:13" ht="27.75" customHeight="1" x14ac:dyDescent="0.15">
      <c r="B48" s="1206"/>
      <c r="C48" s="1207"/>
      <c r="D48" s="85"/>
      <c r="E48" s="1212" t="s">
        <v>32</v>
      </c>
      <c r="F48" s="1212"/>
      <c r="G48" s="1212"/>
      <c r="H48" s="1213"/>
      <c r="I48" s="86" t="s">
        <v>501</v>
      </c>
      <c r="J48" s="87" t="s">
        <v>501</v>
      </c>
      <c r="K48" s="87" t="s">
        <v>501</v>
      </c>
      <c r="L48" s="87" t="s">
        <v>501</v>
      </c>
      <c r="M48" s="88" t="s">
        <v>501</v>
      </c>
    </row>
    <row r="49" spans="2:13" ht="27.75" customHeight="1" x14ac:dyDescent="0.15">
      <c r="B49" s="1208"/>
      <c r="C49" s="1209"/>
      <c r="D49" s="85"/>
      <c r="E49" s="1212" t="s">
        <v>33</v>
      </c>
      <c r="F49" s="1212"/>
      <c r="G49" s="1212"/>
      <c r="H49" s="1213"/>
      <c r="I49" s="86" t="s">
        <v>501</v>
      </c>
      <c r="J49" s="87" t="s">
        <v>501</v>
      </c>
      <c r="K49" s="87" t="s">
        <v>501</v>
      </c>
      <c r="L49" s="87" t="s">
        <v>501</v>
      </c>
      <c r="M49" s="88" t="s">
        <v>501</v>
      </c>
    </row>
    <row r="50" spans="2:13" ht="27.75" customHeight="1" x14ac:dyDescent="0.15">
      <c r="B50" s="1217" t="s">
        <v>34</v>
      </c>
      <c r="C50" s="1218"/>
      <c r="D50" s="91"/>
      <c r="E50" s="1212" t="s">
        <v>35</v>
      </c>
      <c r="F50" s="1212"/>
      <c r="G50" s="1212"/>
      <c r="H50" s="1213"/>
      <c r="I50" s="86">
        <v>1341</v>
      </c>
      <c r="J50" s="87">
        <v>1354</v>
      </c>
      <c r="K50" s="87">
        <v>1697</v>
      </c>
      <c r="L50" s="87">
        <v>1967</v>
      </c>
      <c r="M50" s="88">
        <v>2543</v>
      </c>
    </row>
    <row r="51" spans="2:13" ht="27.75" customHeight="1" x14ac:dyDescent="0.15">
      <c r="B51" s="1206"/>
      <c r="C51" s="1207"/>
      <c r="D51" s="85"/>
      <c r="E51" s="1212" t="s">
        <v>36</v>
      </c>
      <c r="F51" s="1212"/>
      <c r="G51" s="1212"/>
      <c r="H51" s="1213"/>
      <c r="I51" s="86">
        <v>34</v>
      </c>
      <c r="J51" s="87">
        <v>32</v>
      </c>
      <c r="K51" s="87">
        <v>29</v>
      </c>
      <c r="L51" s="87">
        <v>24</v>
      </c>
      <c r="M51" s="88">
        <v>23</v>
      </c>
    </row>
    <row r="52" spans="2:13" ht="27.75" customHeight="1" x14ac:dyDescent="0.15">
      <c r="B52" s="1208"/>
      <c r="C52" s="1209"/>
      <c r="D52" s="85"/>
      <c r="E52" s="1212" t="s">
        <v>37</v>
      </c>
      <c r="F52" s="1212"/>
      <c r="G52" s="1212"/>
      <c r="H52" s="1213"/>
      <c r="I52" s="86">
        <v>1549</v>
      </c>
      <c r="J52" s="87">
        <v>1645</v>
      </c>
      <c r="K52" s="87">
        <v>1672</v>
      </c>
      <c r="L52" s="87">
        <v>1858</v>
      </c>
      <c r="M52" s="88">
        <v>1838</v>
      </c>
    </row>
    <row r="53" spans="2:13" ht="27.75" customHeight="1" thickBot="1" x14ac:dyDescent="0.2">
      <c r="B53" s="1219" t="s">
        <v>38</v>
      </c>
      <c r="C53" s="1220"/>
      <c r="D53" s="92"/>
      <c r="E53" s="1221" t="s">
        <v>39</v>
      </c>
      <c r="F53" s="1221"/>
      <c r="G53" s="1221"/>
      <c r="H53" s="1222"/>
      <c r="I53" s="93">
        <v>-11</v>
      </c>
      <c r="J53" s="94">
        <v>-82</v>
      </c>
      <c r="K53" s="94">
        <v>-232</v>
      </c>
      <c r="L53" s="94">
        <v>-855</v>
      </c>
      <c r="M53" s="95">
        <v>-1628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aT1jxnz0cYDbN3Qz7/3rpIbzE3GJtwTXQ7FTxXgeXAVrcO3hoKW6oz0ThVYpBUchzsZ59FVq3hZmncBjXRpDw==" saltValue="BW+5Pn9ABW+xib6zjlWV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W66"/>
  <sheetViews>
    <sheetView showGridLines="0" topLeftCell="A52"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1" t="s">
        <v>42</v>
      </c>
      <c r="D55" s="1231"/>
      <c r="E55" s="1232"/>
      <c r="F55" s="107">
        <v>999</v>
      </c>
      <c r="G55" s="107">
        <v>1142</v>
      </c>
      <c r="H55" s="108">
        <v>1393</v>
      </c>
    </row>
    <row r="56" spans="2:8" ht="52.5" customHeight="1" x14ac:dyDescent="0.15">
      <c r="B56" s="109"/>
      <c r="C56" s="1233" t="s">
        <v>43</v>
      </c>
      <c r="D56" s="1233"/>
      <c r="E56" s="1234"/>
      <c r="F56" s="110">
        <v>17</v>
      </c>
      <c r="G56" s="110">
        <v>17</v>
      </c>
      <c r="H56" s="111">
        <v>17</v>
      </c>
    </row>
    <row r="57" spans="2:8" ht="53.25" customHeight="1" x14ac:dyDescent="0.15">
      <c r="B57" s="109"/>
      <c r="C57" s="1235" t="s">
        <v>44</v>
      </c>
      <c r="D57" s="1235"/>
      <c r="E57" s="1236"/>
      <c r="F57" s="112">
        <v>571</v>
      </c>
      <c r="G57" s="112">
        <v>662</v>
      </c>
      <c r="H57" s="113">
        <v>975</v>
      </c>
    </row>
    <row r="58" spans="2:8" ht="45.75" customHeight="1" x14ac:dyDescent="0.15">
      <c r="B58" s="114"/>
      <c r="C58" s="1223" t="s">
        <v>559</v>
      </c>
      <c r="D58" s="1224"/>
      <c r="E58" s="1225"/>
      <c r="F58" s="115">
        <v>400</v>
      </c>
      <c r="G58" s="115">
        <v>500</v>
      </c>
      <c r="H58" s="116">
        <v>700</v>
      </c>
    </row>
    <row r="59" spans="2:8" ht="45.75" customHeight="1" x14ac:dyDescent="0.15">
      <c r="B59" s="114"/>
      <c r="C59" s="1223" t="s">
        <v>561</v>
      </c>
      <c r="D59" s="1224"/>
      <c r="E59" s="1225"/>
      <c r="F59" s="115">
        <v>11</v>
      </c>
      <c r="G59" s="115">
        <v>141</v>
      </c>
      <c r="H59" s="116">
        <v>146</v>
      </c>
    </row>
    <row r="60" spans="2:8" ht="45.75" customHeight="1" x14ac:dyDescent="0.15">
      <c r="B60" s="114"/>
      <c r="C60" s="1223" t="s">
        <v>560</v>
      </c>
      <c r="D60" s="1224"/>
      <c r="E60" s="1225"/>
      <c r="F60" s="115">
        <v>35</v>
      </c>
      <c r="G60" s="115">
        <v>35</v>
      </c>
      <c r="H60" s="116">
        <v>35</v>
      </c>
    </row>
    <row r="61" spans="2:8" ht="45.75" customHeight="1" x14ac:dyDescent="0.15">
      <c r="B61" s="114"/>
      <c r="C61" s="1223" t="s">
        <v>562</v>
      </c>
      <c r="D61" s="1224"/>
      <c r="E61" s="1225"/>
      <c r="F61" s="115">
        <v>10</v>
      </c>
      <c r="G61" s="115">
        <v>10</v>
      </c>
      <c r="H61" s="116">
        <v>10</v>
      </c>
    </row>
    <row r="62" spans="2:8" ht="45.75" customHeight="1" thickBot="1" x14ac:dyDescent="0.2">
      <c r="B62" s="117"/>
      <c r="C62" s="1226"/>
      <c r="D62" s="1227"/>
      <c r="E62" s="1228"/>
      <c r="F62" s="118"/>
      <c r="G62" s="118"/>
      <c r="H62" s="119"/>
    </row>
    <row r="63" spans="2:8" ht="52.5" customHeight="1" thickBot="1" x14ac:dyDescent="0.2">
      <c r="B63" s="120"/>
      <c r="C63" s="1229" t="s">
        <v>45</v>
      </c>
      <c r="D63" s="1229"/>
      <c r="E63" s="1230"/>
      <c r="F63" s="121">
        <v>1588</v>
      </c>
      <c r="G63" s="121">
        <v>1821</v>
      </c>
      <c r="H63" s="122">
        <v>2385</v>
      </c>
    </row>
    <row r="64" spans="2:8" ht="15" customHeight="1" x14ac:dyDescent="0.15"/>
    <row r="65" ht="0" hidden="1" customHeight="1" x14ac:dyDescent="0.15"/>
    <row r="66" ht="0" hidden="1" customHeight="1" x14ac:dyDescent="0.15"/>
  </sheetData>
  <sheetProtection algorithmName="SHA-512" hashValue="2oCn0+pfoqJKpQP8RLnKADuAh2mZFNyiYthaOJVk3XGAxuTErSkQrEvu739sceCucGdQ7NfHdbX+qn0yRoT8tA==" saltValue="g6+qauVRmyRIvB7UQK56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0" zoomScale="70" zoomScaleNormal="70" zoomScaleSheetLayoutView="55" workbookViewId="0">
      <selection activeCell="BL15" sqref="BL15"/>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572</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569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568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567</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544</v>
      </c>
      <c r="BQ50" s="1247"/>
      <c r="BR50" s="1247"/>
      <c r="BS50" s="1247"/>
      <c r="BT50" s="1247"/>
      <c r="BU50" s="1247"/>
      <c r="BV50" s="1247"/>
      <c r="BW50" s="1247"/>
      <c r="BX50" s="1247" t="s">
        <v>545</v>
      </c>
      <c r="BY50" s="1247"/>
      <c r="BZ50" s="1247"/>
      <c r="CA50" s="1247"/>
      <c r="CB50" s="1247"/>
      <c r="CC50" s="1247"/>
      <c r="CD50" s="1247"/>
      <c r="CE50" s="1247"/>
      <c r="CF50" s="1247" t="s">
        <v>546</v>
      </c>
      <c r="CG50" s="1247"/>
      <c r="CH50" s="1247"/>
      <c r="CI50" s="1247"/>
      <c r="CJ50" s="1247"/>
      <c r="CK50" s="1247"/>
      <c r="CL50" s="1247"/>
      <c r="CM50" s="1247"/>
      <c r="CN50" s="1247" t="s">
        <v>547</v>
      </c>
      <c r="CO50" s="1247"/>
      <c r="CP50" s="1247"/>
      <c r="CQ50" s="1247"/>
      <c r="CR50" s="1247"/>
      <c r="CS50" s="1247"/>
      <c r="CT50" s="1247"/>
      <c r="CU50" s="1247"/>
      <c r="CV50" s="1247" t="s">
        <v>548</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566</v>
      </c>
      <c r="AO51" s="1246"/>
      <c r="AP51" s="1246"/>
      <c r="AQ51" s="1246"/>
      <c r="AR51" s="1246"/>
      <c r="AS51" s="1246"/>
      <c r="AT51" s="1246"/>
      <c r="AU51" s="1246"/>
      <c r="AV51" s="1246"/>
      <c r="AW51" s="1246"/>
      <c r="AX51" s="1246"/>
      <c r="AY51" s="1246"/>
      <c r="AZ51" s="1246"/>
      <c r="BA51" s="1246"/>
      <c r="BB51" s="1246" t="s">
        <v>564</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571</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46.3</v>
      </c>
      <c r="CG53" s="1245"/>
      <c r="CH53" s="1245"/>
      <c r="CI53" s="1245"/>
      <c r="CJ53" s="1245"/>
      <c r="CK53" s="1245"/>
      <c r="CL53" s="1245"/>
      <c r="CM53" s="1245"/>
      <c r="CN53" s="1245">
        <v>48.6</v>
      </c>
      <c r="CO53" s="1245"/>
      <c r="CP53" s="1245"/>
      <c r="CQ53" s="1245"/>
      <c r="CR53" s="1245"/>
      <c r="CS53" s="1245"/>
      <c r="CT53" s="1245"/>
      <c r="CU53" s="1245"/>
      <c r="CV53" s="1245">
        <v>51.1</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565</v>
      </c>
      <c r="AO55" s="1247"/>
      <c r="AP55" s="1247"/>
      <c r="AQ55" s="1247"/>
      <c r="AR55" s="1247"/>
      <c r="AS55" s="1247"/>
      <c r="AT55" s="1247"/>
      <c r="AU55" s="1247"/>
      <c r="AV55" s="1247"/>
      <c r="AW55" s="1247"/>
      <c r="AX55" s="1247"/>
      <c r="AY55" s="1247"/>
      <c r="AZ55" s="1247"/>
      <c r="BA55" s="1247"/>
      <c r="BB55" s="1246" t="s">
        <v>564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571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57.1</v>
      </c>
      <c r="CG57" s="1245"/>
      <c r="CH57" s="1245"/>
      <c r="CI57" s="1245"/>
      <c r="CJ57" s="1245"/>
      <c r="CK57" s="1245"/>
      <c r="CL57" s="1245"/>
      <c r="CM57" s="1245"/>
      <c r="CN57" s="1245">
        <v>57.5</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570</v>
      </c>
    </row>
    <row r="64" spans="1:109" ht="13.5" x14ac:dyDescent="0.15">
      <c r="B64" s="1238"/>
      <c r="G64" s="1275"/>
      <c r="I64" s="1277"/>
      <c r="J64" s="1277"/>
      <c r="K64" s="1277"/>
      <c r="L64" s="1277"/>
      <c r="M64" s="1277"/>
      <c r="N64" s="1276"/>
      <c r="AM64" s="1275"/>
      <c r="AN64" s="1275" t="s">
        <v>569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15" customHeight="1" x14ac:dyDescent="0.15">
      <c r="B65" s="1238"/>
      <c r="AN65" s="1273" t="s">
        <v>568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567</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544</v>
      </c>
      <c r="BQ72" s="1247"/>
      <c r="BR72" s="1247"/>
      <c r="BS72" s="1247"/>
      <c r="BT72" s="1247"/>
      <c r="BU72" s="1247"/>
      <c r="BV72" s="1247"/>
      <c r="BW72" s="1247"/>
      <c r="BX72" s="1247" t="s">
        <v>545</v>
      </c>
      <c r="BY72" s="1247"/>
      <c r="BZ72" s="1247"/>
      <c r="CA72" s="1247"/>
      <c r="CB72" s="1247"/>
      <c r="CC72" s="1247"/>
      <c r="CD72" s="1247"/>
      <c r="CE72" s="1247"/>
      <c r="CF72" s="1247" t="s">
        <v>546</v>
      </c>
      <c r="CG72" s="1247"/>
      <c r="CH72" s="1247"/>
      <c r="CI72" s="1247"/>
      <c r="CJ72" s="1247"/>
      <c r="CK72" s="1247"/>
      <c r="CL72" s="1247"/>
      <c r="CM72" s="1247"/>
      <c r="CN72" s="1247" t="s">
        <v>547</v>
      </c>
      <c r="CO72" s="1247"/>
      <c r="CP72" s="1247"/>
      <c r="CQ72" s="1247"/>
      <c r="CR72" s="1247"/>
      <c r="CS72" s="1247"/>
      <c r="CT72" s="1247"/>
      <c r="CU72" s="1247"/>
      <c r="CV72" s="1247" t="s">
        <v>548</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566</v>
      </c>
      <c r="AO73" s="1246"/>
      <c r="AP73" s="1246"/>
      <c r="AQ73" s="1246"/>
      <c r="AR73" s="1246"/>
      <c r="AS73" s="1246"/>
      <c r="AT73" s="1246"/>
      <c r="AU73" s="1246"/>
      <c r="AV73" s="1246"/>
      <c r="AW73" s="1246"/>
      <c r="AX73" s="1246"/>
      <c r="AY73" s="1246"/>
      <c r="AZ73" s="1246"/>
      <c r="BA73" s="1246"/>
      <c r="BB73" s="1246" t="s">
        <v>564</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563</v>
      </c>
      <c r="BC75" s="1246"/>
      <c r="BD75" s="1246"/>
      <c r="BE75" s="1246"/>
      <c r="BF75" s="1246"/>
      <c r="BG75" s="1246"/>
      <c r="BH75" s="1246"/>
      <c r="BI75" s="1246"/>
      <c r="BJ75" s="1246"/>
      <c r="BK75" s="1246"/>
      <c r="BL75" s="1246"/>
      <c r="BM75" s="1246"/>
      <c r="BN75" s="1246"/>
      <c r="BO75" s="1246"/>
      <c r="BP75" s="1245">
        <v>8</v>
      </c>
      <c r="BQ75" s="1245"/>
      <c r="BR75" s="1245"/>
      <c r="BS75" s="1245"/>
      <c r="BT75" s="1245"/>
      <c r="BU75" s="1245"/>
      <c r="BV75" s="1245"/>
      <c r="BW75" s="1245"/>
      <c r="BX75" s="1245">
        <v>7.2</v>
      </c>
      <c r="BY75" s="1245"/>
      <c r="BZ75" s="1245"/>
      <c r="CA75" s="1245"/>
      <c r="CB75" s="1245"/>
      <c r="CC75" s="1245"/>
      <c r="CD75" s="1245"/>
      <c r="CE75" s="1245"/>
      <c r="CF75" s="1245">
        <v>6.4</v>
      </c>
      <c r="CG75" s="1245"/>
      <c r="CH75" s="1245"/>
      <c r="CI75" s="1245"/>
      <c r="CJ75" s="1245"/>
      <c r="CK75" s="1245"/>
      <c r="CL75" s="1245"/>
      <c r="CM75" s="1245"/>
      <c r="CN75" s="1245">
        <v>5.4</v>
      </c>
      <c r="CO75" s="1245"/>
      <c r="CP75" s="1245"/>
      <c r="CQ75" s="1245"/>
      <c r="CR75" s="1245"/>
      <c r="CS75" s="1245"/>
      <c r="CT75" s="1245"/>
      <c r="CU75" s="1245"/>
      <c r="CV75" s="1245">
        <v>4.7</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565</v>
      </c>
      <c r="AO77" s="1247"/>
      <c r="AP77" s="1247"/>
      <c r="AQ77" s="1247"/>
      <c r="AR77" s="1247"/>
      <c r="AS77" s="1247"/>
      <c r="AT77" s="1247"/>
      <c r="AU77" s="1247"/>
      <c r="AV77" s="1247"/>
      <c r="AW77" s="1247"/>
      <c r="AX77" s="1247"/>
      <c r="AY77" s="1247"/>
      <c r="AZ77" s="1247"/>
      <c r="BA77" s="1247"/>
      <c r="BB77" s="1246" t="s">
        <v>564</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563</v>
      </c>
      <c r="BC79" s="1246"/>
      <c r="BD79" s="1246"/>
      <c r="BE79" s="1246"/>
      <c r="BF79" s="1246"/>
      <c r="BG79" s="1246"/>
      <c r="BH79" s="1246"/>
      <c r="BI79" s="1246"/>
      <c r="BJ79" s="1246"/>
      <c r="BK79" s="1246"/>
      <c r="BL79" s="1246"/>
      <c r="BM79" s="1246"/>
      <c r="BN79" s="1246"/>
      <c r="BO79" s="1246"/>
      <c r="BP79" s="1245">
        <v>8.6</v>
      </c>
      <c r="BQ79" s="1245"/>
      <c r="BR79" s="1245"/>
      <c r="BS79" s="1245"/>
      <c r="BT79" s="1245"/>
      <c r="BU79" s="1245"/>
      <c r="BV79" s="1245"/>
      <c r="BW79" s="1245"/>
      <c r="BX79" s="1245">
        <v>7.7</v>
      </c>
      <c r="BY79" s="1245"/>
      <c r="BZ79" s="1245"/>
      <c r="CA79" s="1245"/>
      <c r="CB79" s="1245"/>
      <c r="CC79" s="1245"/>
      <c r="CD79" s="1245"/>
      <c r="CE79" s="1245"/>
      <c r="CF79" s="1245">
        <v>6.4</v>
      </c>
      <c r="CG79" s="1245"/>
      <c r="CH79" s="1245"/>
      <c r="CI79" s="1245"/>
      <c r="CJ79" s="1245"/>
      <c r="CK79" s="1245"/>
      <c r="CL79" s="1245"/>
      <c r="CM79" s="1245"/>
      <c r="CN79" s="1245">
        <v>6</v>
      </c>
      <c r="CO79" s="1245"/>
      <c r="CP79" s="1245"/>
      <c r="CQ79" s="1245"/>
      <c r="CR79" s="1245"/>
      <c r="CS79" s="1245"/>
      <c r="CT79" s="1245"/>
      <c r="CU79" s="1245"/>
      <c r="CV79" s="1245">
        <v>5.6</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Z/2K74b5Q7Ga1cgRNaC3HrXQLe3WjbGeiIe0nn4r8yHDH2OuiCyNMUTENBBZn+8UYGcxABSB/yN05XnZc9XKw==" saltValue="cB8NhY0RtcaVT/i0z7mhi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2" zoomScale="70" zoomScaleNormal="70" zoomScaleSheetLayoutView="70" workbookViewId="0">
      <selection activeCell="BL15" sqref="BL1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7jYItkku1dT7h1dakYT2VjxlOpee3kP+5mx59xJY/5m1Cy2vORw+2ACBX95qKTFqEWtZKyFg0d6L9bzXq2+Cw==" saltValue="AohUapexPwUgiDNwEJH4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70" zoomScaleNormal="70" zoomScaleSheetLayoutView="55" workbookViewId="0">
      <selection activeCell="BL15" sqref="BL1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eTlAfKxnTlIzZtZub+mMl45FcK4xSzqwVRwtXMeV3xHKWP2zhf3b1kHB08jmmucK3spQzeZ58TW3ufkTE2jJQ==" saltValue="gmjDp6bWRaEve3gRuaIG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565215</v>
      </c>
      <c r="E3" s="141"/>
      <c r="F3" s="142">
        <v>238802</v>
      </c>
      <c r="G3" s="143"/>
      <c r="H3" s="144"/>
    </row>
    <row r="4" spans="1:8" x14ac:dyDescent="0.15">
      <c r="A4" s="145"/>
      <c r="B4" s="146"/>
      <c r="C4" s="147"/>
      <c r="D4" s="148">
        <v>16468</v>
      </c>
      <c r="E4" s="149"/>
      <c r="F4" s="150">
        <v>128562</v>
      </c>
      <c r="G4" s="151"/>
      <c r="H4" s="152"/>
    </row>
    <row r="5" spans="1:8" x14ac:dyDescent="0.15">
      <c r="A5" s="133" t="s">
        <v>536</v>
      </c>
      <c r="B5" s="138"/>
      <c r="C5" s="139"/>
      <c r="D5" s="140">
        <v>1099397</v>
      </c>
      <c r="E5" s="141"/>
      <c r="F5" s="142">
        <v>288550</v>
      </c>
      <c r="G5" s="143"/>
      <c r="H5" s="144"/>
    </row>
    <row r="6" spans="1:8" x14ac:dyDescent="0.15">
      <c r="A6" s="145"/>
      <c r="B6" s="146"/>
      <c r="C6" s="147"/>
      <c r="D6" s="148">
        <v>4148</v>
      </c>
      <c r="E6" s="149"/>
      <c r="F6" s="150">
        <v>141525</v>
      </c>
      <c r="G6" s="151"/>
      <c r="H6" s="152"/>
    </row>
    <row r="7" spans="1:8" x14ac:dyDescent="0.15">
      <c r="A7" s="133" t="s">
        <v>537</v>
      </c>
      <c r="B7" s="138"/>
      <c r="C7" s="139"/>
      <c r="D7" s="140">
        <v>1832029</v>
      </c>
      <c r="E7" s="141"/>
      <c r="F7" s="142">
        <v>287914</v>
      </c>
      <c r="G7" s="143"/>
      <c r="H7" s="144"/>
    </row>
    <row r="8" spans="1:8" x14ac:dyDescent="0.15">
      <c r="A8" s="145"/>
      <c r="B8" s="146"/>
      <c r="C8" s="147"/>
      <c r="D8" s="148">
        <v>18636</v>
      </c>
      <c r="E8" s="149"/>
      <c r="F8" s="150">
        <v>146531</v>
      </c>
      <c r="G8" s="151"/>
      <c r="H8" s="152"/>
    </row>
    <row r="9" spans="1:8" x14ac:dyDescent="0.15">
      <c r="A9" s="133" t="s">
        <v>538</v>
      </c>
      <c r="B9" s="138"/>
      <c r="C9" s="139"/>
      <c r="D9" s="140">
        <v>300586</v>
      </c>
      <c r="E9" s="141"/>
      <c r="F9" s="142">
        <v>237994</v>
      </c>
      <c r="G9" s="143"/>
      <c r="H9" s="144"/>
    </row>
    <row r="10" spans="1:8" x14ac:dyDescent="0.15">
      <c r="A10" s="145"/>
      <c r="B10" s="146"/>
      <c r="C10" s="147"/>
      <c r="D10" s="148">
        <v>40915</v>
      </c>
      <c r="E10" s="149"/>
      <c r="F10" s="150">
        <v>110361</v>
      </c>
      <c r="G10" s="151"/>
      <c r="H10" s="152"/>
    </row>
    <row r="11" spans="1:8" x14ac:dyDescent="0.15">
      <c r="A11" s="133" t="s">
        <v>539</v>
      </c>
      <c r="B11" s="138"/>
      <c r="C11" s="139"/>
      <c r="D11" s="140">
        <v>174120</v>
      </c>
      <c r="E11" s="141"/>
      <c r="F11" s="142">
        <v>267911</v>
      </c>
      <c r="G11" s="143"/>
      <c r="H11" s="144"/>
    </row>
    <row r="12" spans="1:8" x14ac:dyDescent="0.15">
      <c r="A12" s="145"/>
      <c r="B12" s="146"/>
      <c r="C12" s="153"/>
      <c r="D12" s="148">
        <v>6663</v>
      </c>
      <c r="E12" s="149"/>
      <c r="F12" s="150">
        <v>106425</v>
      </c>
      <c r="G12" s="151"/>
      <c r="H12" s="152"/>
    </row>
    <row r="13" spans="1:8" x14ac:dyDescent="0.15">
      <c r="A13" s="133"/>
      <c r="B13" s="138"/>
      <c r="C13" s="154"/>
      <c r="D13" s="155">
        <v>794269</v>
      </c>
      <c r="E13" s="156"/>
      <c r="F13" s="157">
        <v>264234</v>
      </c>
      <c r="G13" s="158"/>
      <c r="H13" s="144"/>
    </row>
    <row r="14" spans="1:8" x14ac:dyDescent="0.15">
      <c r="A14" s="145"/>
      <c r="B14" s="146"/>
      <c r="C14" s="147"/>
      <c r="D14" s="148">
        <v>17366</v>
      </c>
      <c r="E14" s="149"/>
      <c r="F14" s="150">
        <v>126681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15.3</v>
      </c>
      <c r="C19" s="159">
        <f>ROUND(VALUE(SUBSTITUTE(実質収支比率等に係る経年分析!G$48,"▲","-")),2)</f>
        <v>19.89</v>
      </c>
      <c r="D19" s="159">
        <f>ROUND(VALUE(SUBSTITUTE(実質収支比率等に係る経年分析!H$48,"▲","-")),2)</f>
        <v>13.85</v>
      </c>
      <c r="E19" s="159">
        <f>ROUND(VALUE(SUBSTITUTE(実質収支比率等に係る経年分析!I$48,"▲","-")),2)</f>
        <v>24.4</v>
      </c>
      <c r="F19" s="159">
        <f>ROUND(VALUE(SUBSTITUTE(実質収支比率等に係る経年分析!J$48,"▲","-")),2)</f>
        <v>15.09</v>
      </c>
    </row>
    <row r="20" spans="1:11" x14ac:dyDescent="0.15">
      <c r="A20" s="159" t="s">
        <v>49</v>
      </c>
      <c r="B20" s="159">
        <f>ROUND(VALUE(SUBSTITUTE(実質収支比率等に係る経年分析!F$47,"▲","-")),2)</f>
        <v>71.64</v>
      </c>
      <c r="C20" s="159">
        <f>ROUND(VALUE(SUBSTITUTE(実質収支比率等に係る経年分析!G$47,"▲","-")),2)</f>
        <v>64.38</v>
      </c>
      <c r="D20" s="159">
        <f>ROUND(VALUE(SUBSTITUTE(実質収支比率等に係る経年分析!H$47,"▲","-")),2)</f>
        <v>67.930000000000007</v>
      </c>
      <c r="E20" s="159">
        <f>ROUND(VALUE(SUBSTITUTE(実質収支比率等に係る経年分析!I$47,"▲","-")),2)</f>
        <v>74.989999999999995</v>
      </c>
      <c r="F20" s="159">
        <f>ROUND(VALUE(SUBSTITUTE(実質収支比率等に係る経年分析!J$47,"▲","-")),2)</f>
        <v>88.99</v>
      </c>
    </row>
    <row r="21" spans="1:11" x14ac:dyDescent="0.15">
      <c r="A21" s="159" t="s">
        <v>50</v>
      </c>
      <c r="B21" s="159">
        <f>IF(ISNUMBER(VALUE(SUBSTITUTE(実質収支比率等に係る経年分析!F$49,"▲","-"))),ROUND(VALUE(SUBSTITUTE(実質収支比率等に係る経年分析!F$49,"▲","-")),2),NA())</f>
        <v>12.89</v>
      </c>
      <c r="C21" s="159">
        <f>IF(ISNUMBER(VALUE(SUBSTITUTE(実質収支比率等に係る経年分析!G$49,"▲","-"))),ROUND(VALUE(SUBSTITUTE(実質収支比率等に係る経年分析!G$49,"▲","-")),2),NA())</f>
        <v>-2.87</v>
      </c>
      <c r="D21" s="159">
        <f>IF(ISNUMBER(VALUE(SUBSTITUTE(実質収支比率等に係る経年分析!H$49,"▲","-"))),ROUND(VALUE(SUBSTITUTE(実質収支比率等に係る経年分析!H$49,"▲","-")),2),NA())</f>
        <v>6.25</v>
      </c>
      <c r="E21" s="159">
        <f>IF(ISNUMBER(VALUE(SUBSTITUTE(実質収支比率等に係る経年分析!I$49,"▲","-"))),ROUND(VALUE(SUBSTITUTE(実質収支比率等に係る経年分析!I$49,"▲","-")),2),NA())</f>
        <v>20.420000000000002</v>
      </c>
      <c r="F21" s="159">
        <f>IF(ISNUMBER(VALUE(SUBSTITUTE(実質収支比率等に係る経年分析!J$49,"▲","-"))),ROUND(VALUE(SUBSTITUTE(実質収支比率等に係る経年分析!J$49,"▲","-")),2),NA())</f>
        <v>7.33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5.21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漁業集落排水事業特別会計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0.27</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1.08</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19.88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161</v>
      </c>
      <c r="E42" s="161"/>
      <c r="F42" s="161"/>
      <c r="G42" s="161">
        <f>'実質公債費比率（分子）の構造'!L$52</f>
        <v>168</v>
      </c>
      <c r="H42" s="161"/>
      <c r="I42" s="161"/>
      <c r="J42" s="161">
        <f>'実質公債費比率（分子）の構造'!M$52</f>
        <v>193</v>
      </c>
      <c r="K42" s="161"/>
      <c r="L42" s="161"/>
      <c r="M42" s="161">
        <f>'実質公債費比率（分子）の構造'!N$52</f>
        <v>206</v>
      </c>
      <c r="N42" s="161"/>
      <c r="O42" s="161"/>
      <c r="P42" s="161">
        <f>'実質公債費比率（分子）の構造'!O$52</f>
        <v>206</v>
      </c>
    </row>
    <row r="43" spans="1:16" x14ac:dyDescent="0.15">
      <c r="A43" s="161" t="s">
        <v>18</v>
      </c>
      <c r="B43" s="161">
        <f>'実質公債費比率（分子）の構造'!K$51</f>
        <v>0</v>
      </c>
      <c r="C43" s="161"/>
      <c r="D43" s="161"/>
      <c r="E43" s="161">
        <f>'実質公債費比率（分子）の構造'!L$51</f>
        <v>1</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32</v>
      </c>
      <c r="C46" s="161"/>
      <c r="D46" s="161"/>
      <c r="E46" s="161">
        <f>'実質公債費比率（分子）の構造'!L$48</f>
        <v>38</v>
      </c>
      <c r="F46" s="161"/>
      <c r="G46" s="161"/>
      <c r="H46" s="161">
        <f>'実質公債費比率（分子）の構造'!M$48</f>
        <v>35</v>
      </c>
      <c r="I46" s="161"/>
      <c r="J46" s="161"/>
      <c r="K46" s="161">
        <f>'実質公債費比率（分子）の構造'!N$48</f>
        <v>31</v>
      </c>
      <c r="L46" s="161"/>
      <c r="M46" s="161"/>
      <c r="N46" s="161">
        <f>'実質公債費比率（分子）の構造'!O$48</f>
        <v>35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214</v>
      </c>
      <c r="C49" s="161"/>
      <c r="D49" s="161"/>
      <c r="E49" s="161">
        <f>'実質公債費比率（分子）の構造'!L$45</f>
        <v>207</v>
      </c>
      <c r="F49" s="161"/>
      <c r="G49" s="161"/>
      <c r="H49" s="161">
        <f>'実質公債費比率（分子）の構造'!M$45</f>
        <v>228</v>
      </c>
      <c r="I49" s="161"/>
      <c r="J49" s="161"/>
      <c r="K49" s="161">
        <f>'実質公債費比率（分子）の構造'!N$45</f>
        <v>231</v>
      </c>
      <c r="L49" s="161"/>
      <c r="M49" s="161"/>
      <c r="N49" s="161">
        <f>'実質公債費比率（分子）の構造'!O$45</f>
        <v>236</v>
      </c>
      <c r="O49" s="161"/>
      <c r="P49" s="161"/>
    </row>
    <row r="50" spans="1:16" x14ac:dyDescent="0.15">
      <c r="A50" s="161" t="s">
        <v>64</v>
      </c>
      <c r="B50" s="161" t="e">
        <f>NA()</f>
        <v>#N/A</v>
      </c>
      <c r="C50" s="161">
        <f>IF(ISNUMBER('実質公債費比率（分子）の構造'!K$53),'実質公債費比率（分子）の構造'!K$53,NA())</f>
        <v>85</v>
      </c>
      <c r="D50" s="161" t="e">
        <f>NA()</f>
        <v>#N/A</v>
      </c>
      <c r="E50" s="161" t="e">
        <f>NA()</f>
        <v>#N/A</v>
      </c>
      <c r="F50" s="161">
        <f>IF(ISNUMBER('実質公債費比率（分子）の構造'!L$53),'実質公債費比率（分子）の構造'!L$53,NA())</f>
        <v>78</v>
      </c>
      <c r="G50" s="161" t="e">
        <f>NA()</f>
        <v>#N/A</v>
      </c>
      <c r="H50" s="161" t="e">
        <f>NA()</f>
        <v>#N/A</v>
      </c>
      <c r="I50" s="161">
        <f>IF(ISNUMBER('実質公債費比率（分子）の構造'!M$53),'実質公債費比率（分子）の構造'!M$53,NA())</f>
        <v>70</v>
      </c>
      <c r="J50" s="161" t="e">
        <f>NA()</f>
        <v>#N/A</v>
      </c>
      <c r="K50" s="161" t="e">
        <f>NA()</f>
        <v>#N/A</v>
      </c>
      <c r="L50" s="161">
        <f>IF(ISNUMBER('実質公債費比率（分子）の構造'!N$53),'実質公債費比率（分子）の構造'!N$53,NA())</f>
        <v>56</v>
      </c>
      <c r="M50" s="161" t="e">
        <f>NA()</f>
        <v>#N/A</v>
      </c>
      <c r="N50" s="161" t="e">
        <f>NA()</f>
        <v>#N/A</v>
      </c>
      <c r="O50" s="161">
        <f>IF(ISNUMBER('実質公債費比率（分子）の構造'!O$53),'実質公債費比率（分子）の構造'!O$53,NA())</f>
        <v>65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1549</v>
      </c>
      <c r="E56" s="160"/>
      <c r="F56" s="160"/>
      <c r="G56" s="160">
        <f>'将来負担比率（分子）の構造'!J$52</f>
        <v>1645</v>
      </c>
      <c r="H56" s="160"/>
      <c r="I56" s="160"/>
      <c r="J56" s="160">
        <f>'将来負担比率（分子）の構造'!K$52</f>
        <v>1672</v>
      </c>
      <c r="K56" s="160"/>
      <c r="L56" s="160"/>
      <c r="M56" s="160">
        <f>'将来負担比率（分子）の構造'!L$52</f>
        <v>1858</v>
      </c>
      <c r="N56" s="160"/>
      <c r="O56" s="160"/>
      <c r="P56" s="160">
        <f>'将来負担比率（分子）の構造'!M$52</f>
        <v>1838</v>
      </c>
    </row>
    <row r="57" spans="1:16" x14ac:dyDescent="0.15">
      <c r="A57" s="160" t="s">
        <v>36</v>
      </c>
      <c r="B57" s="160"/>
      <c r="C57" s="160"/>
      <c r="D57" s="160">
        <f>'将来負担比率（分子）の構造'!I$51</f>
        <v>34</v>
      </c>
      <c r="E57" s="160"/>
      <c r="F57" s="160"/>
      <c r="G57" s="160">
        <f>'将来負担比率（分子）の構造'!J$51</f>
        <v>32</v>
      </c>
      <c r="H57" s="160"/>
      <c r="I57" s="160"/>
      <c r="J57" s="160">
        <f>'将来負担比率（分子）の構造'!K$51</f>
        <v>29</v>
      </c>
      <c r="K57" s="160"/>
      <c r="L57" s="160"/>
      <c r="M57" s="160">
        <f>'将来負担比率（分子）の構造'!L$51</f>
        <v>24</v>
      </c>
      <c r="N57" s="160"/>
      <c r="O57" s="160"/>
      <c r="P57" s="160">
        <f>'将来負担比率（分子）の構造'!M$51</f>
        <v>23</v>
      </c>
    </row>
    <row r="58" spans="1:16" x14ac:dyDescent="0.15">
      <c r="A58" s="160" t="s">
        <v>35</v>
      </c>
      <c r="B58" s="160"/>
      <c r="C58" s="160"/>
      <c r="D58" s="160">
        <f>'将来負担比率（分子）の構造'!I$50</f>
        <v>1341</v>
      </c>
      <c r="E58" s="160"/>
      <c r="F58" s="160"/>
      <c r="G58" s="160">
        <f>'将来負担比率（分子）の構造'!J$50</f>
        <v>1354</v>
      </c>
      <c r="H58" s="160"/>
      <c r="I58" s="160"/>
      <c r="J58" s="160">
        <f>'将来負担比率（分子）の構造'!K$50</f>
        <v>1697</v>
      </c>
      <c r="K58" s="160"/>
      <c r="L58" s="160"/>
      <c r="M58" s="160">
        <f>'将来負担比率（分子）の構造'!L$50</f>
        <v>1967</v>
      </c>
      <c r="N58" s="160"/>
      <c r="O58" s="160"/>
      <c r="P58" s="160">
        <f>'将来負担比率（分子）の構造'!M$50</f>
        <v>2543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344</v>
      </c>
      <c r="C62" s="160"/>
      <c r="D62" s="160"/>
      <c r="E62" s="160">
        <f>'将来負担比率（分子）の構造'!J$45</f>
        <v>311</v>
      </c>
      <c r="F62" s="160"/>
      <c r="G62" s="160"/>
      <c r="H62" s="160">
        <f>'将来負担比率（分子）の構造'!K$45</f>
        <v>227</v>
      </c>
      <c r="I62" s="160"/>
      <c r="J62" s="160"/>
      <c r="K62" s="160">
        <f>'将来負担比率（分子）の構造'!L$45</f>
        <v>178</v>
      </c>
      <c r="L62" s="160"/>
      <c r="M62" s="160"/>
      <c r="N62" s="160">
        <f>'将来負担比率（分子）の構造'!M$45</f>
        <v>101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459</v>
      </c>
      <c r="C64" s="160"/>
      <c r="D64" s="160"/>
      <c r="E64" s="160">
        <f>'将来負担比率（分子）の構造'!J$43</f>
        <v>462</v>
      </c>
      <c r="F64" s="160"/>
      <c r="G64" s="160"/>
      <c r="H64" s="160">
        <f>'将来負担比率（分子）の構造'!K$43</f>
        <v>449</v>
      </c>
      <c r="I64" s="160"/>
      <c r="J64" s="160"/>
      <c r="K64" s="160">
        <f>'将来負担比率（分子）の構造'!L$43</f>
        <v>354</v>
      </c>
      <c r="L64" s="160"/>
      <c r="M64" s="160"/>
      <c r="N64" s="160">
        <f>'将来負担比率（分子）の構造'!M$43</f>
        <v>295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2109</v>
      </c>
      <c r="C66" s="160"/>
      <c r="D66" s="160"/>
      <c r="E66" s="160">
        <f>'将来負担比率（分子）の構造'!J$41</f>
        <v>2176</v>
      </c>
      <c r="F66" s="160"/>
      <c r="G66" s="160"/>
      <c r="H66" s="160">
        <f>'将来負担比率（分子）の構造'!K$41</f>
        <v>2490</v>
      </c>
      <c r="I66" s="160"/>
      <c r="J66" s="160"/>
      <c r="K66" s="160">
        <f>'将来負担比率（分子）の構造'!L$41</f>
        <v>2463</v>
      </c>
      <c r="L66" s="160"/>
      <c r="M66" s="160"/>
      <c r="N66" s="160">
        <f>'将来負担比率（分子）の構造'!M$41</f>
        <v>2380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999</v>
      </c>
      <c r="C72" s="164">
        <f>基金残高に係る経年分析!G55</f>
        <v>1142</v>
      </c>
      <c r="D72" s="164">
        <f>基金残高に係る経年分析!H55</f>
        <v>1393</v>
      </c>
    </row>
    <row r="73" spans="1:16" x14ac:dyDescent="0.15">
      <c r="A73" s="163" t="s">
        <v>71</v>
      </c>
      <c r="B73" s="164">
        <f>基金残高に係る経年分析!F56</f>
        <v>17</v>
      </c>
      <c r="C73" s="164">
        <f>基金残高に係る経年分析!G56</f>
        <v>17</v>
      </c>
      <c r="D73" s="164">
        <f>基金残高に係る経年分析!H56</f>
        <v>17</v>
      </c>
    </row>
    <row r="74" spans="1:16" x14ac:dyDescent="0.15">
      <c r="A74" s="163" t="s">
        <v>72</v>
      </c>
      <c r="B74" s="164">
        <f>基金残高に係る経年分析!F57</f>
        <v>571</v>
      </c>
      <c r="C74" s="164">
        <f>基金残高に係る経年分析!G57</f>
        <v>662</v>
      </c>
      <c r="D74" s="164">
        <f>基金残高に係る経年分析!H57</f>
        <v>975</v>
      </c>
    </row>
  </sheetData>
  <sheetProtection algorithmName="SHA-512" hashValue="5nyCKY8FgN5agl2S9Dp59m6uMCRFk0oxn5uIEWGcVtJPrc7wi4m9UKTmMPlH6Wsm6tddRFQydOiZhZlOhWjmFg==" saltValue="zLm5YiXI4UuYPkoi5YQv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212608</v>
      </c>
      <c r="S5" s="611"/>
      <c r="T5" s="611"/>
      <c r="U5" s="611"/>
      <c r="V5" s="611"/>
      <c r="W5" s="611"/>
      <c r="X5" s="611"/>
      <c r="Y5" s="612"/>
      <c r="Z5" s="613">
        <v>6.7</v>
      </c>
      <c r="AA5" s="613"/>
      <c r="AB5" s="613"/>
      <c r="AC5" s="613"/>
      <c r="AD5" s="614">
        <v>210085</v>
      </c>
      <c r="AE5" s="614"/>
      <c r="AF5" s="614"/>
      <c r="AG5" s="614"/>
      <c r="AH5" s="614"/>
      <c r="AI5" s="614"/>
      <c r="AJ5" s="614"/>
      <c r="AK5" s="614"/>
      <c r="AL5" s="615">
        <v>13.8</v>
      </c>
      <c r="AM5" s="616"/>
      <c r="AN5" s="616"/>
      <c r="AO5" s="617"/>
      <c r="AP5" s="607" t="s">
        <v>223</v>
      </c>
      <c r="AQ5" s="608"/>
      <c r="AR5" s="608"/>
      <c r="AS5" s="608"/>
      <c r="AT5" s="608"/>
      <c r="AU5" s="608"/>
      <c r="AV5" s="608"/>
      <c r="AW5" s="608"/>
      <c r="AX5" s="608"/>
      <c r="AY5" s="608"/>
      <c r="AZ5" s="608"/>
      <c r="BA5" s="608"/>
      <c r="BB5" s="608"/>
      <c r="BC5" s="608"/>
      <c r="BD5" s="608"/>
      <c r="BE5" s="608"/>
      <c r="BF5" s="609"/>
      <c r="BG5" s="621">
        <v>212608</v>
      </c>
      <c r="BH5" s="622"/>
      <c r="BI5" s="622"/>
      <c r="BJ5" s="622"/>
      <c r="BK5" s="622"/>
      <c r="BL5" s="622"/>
      <c r="BM5" s="622"/>
      <c r="BN5" s="623"/>
      <c r="BO5" s="624">
        <v>100</v>
      </c>
      <c r="BP5" s="624"/>
      <c r="BQ5" s="624"/>
      <c r="BR5" s="624"/>
      <c r="BS5" s="625" t="s">
        <v>224</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216</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32236</v>
      </c>
      <c r="S6" s="622"/>
      <c r="T6" s="622"/>
      <c r="U6" s="622"/>
      <c r="V6" s="622"/>
      <c r="W6" s="622"/>
      <c r="X6" s="622"/>
      <c r="Y6" s="623"/>
      <c r="Z6" s="624">
        <v>1</v>
      </c>
      <c r="AA6" s="624"/>
      <c r="AB6" s="624"/>
      <c r="AC6" s="624"/>
      <c r="AD6" s="625">
        <v>32236</v>
      </c>
      <c r="AE6" s="625"/>
      <c r="AF6" s="625"/>
      <c r="AG6" s="625"/>
      <c r="AH6" s="625"/>
      <c r="AI6" s="625"/>
      <c r="AJ6" s="625"/>
      <c r="AK6" s="625"/>
      <c r="AL6" s="626">
        <v>2.1</v>
      </c>
      <c r="AM6" s="627"/>
      <c r="AN6" s="627"/>
      <c r="AO6" s="628"/>
      <c r="AP6" s="618" t="s">
        <v>229</v>
      </c>
      <c r="AQ6" s="619"/>
      <c r="AR6" s="619"/>
      <c r="AS6" s="619"/>
      <c r="AT6" s="619"/>
      <c r="AU6" s="619"/>
      <c r="AV6" s="619"/>
      <c r="AW6" s="619"/>
      <c r="AX6" s="619"/>
      <c r="AY6" s="619"/>
      <c r="AZ6" s="619"/>
      <c r="BA6" s="619"/>
      <c r="BB6" s="619"/>
      <c r="BC6" s="619"/>
      <c r="BD6" s="619"/>
      <c r="BE6" s="619"/>
      <c r="BF6" s="620"/>
      <c r="BG6" s="621">
        <v>212608</v>
      </c>
      <c r="BH6" s="622"/>
      <c r="BI6" s="622"/>
      <c r="BJ6" s="622"/>
      <c r="BK6" s="622"/>
      <c r="BL6" s="622"/>
      <c r="BM6" s="622"/>
      <c r="BN6" s="623"/>
      <c r="BO6" s="624">
        <v>100</v>
      </c>
      <c r="BP6" s="624"/>
      <c r="BQ6" s="624"/>
      <c r="BR6" s="624"/>
      <c r="BS6" s="625" t="s">
        <v>224</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41273</v>
      </c>
      <c r="CS6" s="622"/>
      <c r="CT6" s="622"/>
      <c r="CU6" s="622"/>
      <c r="CV6" s="622"/>
      <c r="CW6" s="622"/>
      <c r="CX6" s="622"/>
      <c r="CY6" s="623"/>
      <c r="CZ6" s="615">
        <v>1.4</v>
      </c>
      <c r="DA6" s="616"/>
      <c r="DB6" s="616"/>
      <c r="DC6" s="635"/>
      <c r="DD6" s="630" t="s">
        <v>123</v>
      </c>
      <c r="DE6" s="622"/>
      <c r="DF6" s="622"/>
      <c r="DG6" s="622"/>
      <c r="DH6" s="622"/>
      <c r="DI6" s="622"/>
      <c r="DJ6" s="622"/>
      <c r="DK6" s="622"/>
      <c r="DL6" s="622"/>
      <c r="DM6" s="622"/>
      <c r="DN6" s="622"/>
      <c r="DO6" s="622"/>
      <c r="DP6" s="623"/>
      <c r="DQ6" s="630">
        <v>41273</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134</v>
      </c>
      <c r="S7" s="622"/>
      <c r="T7" s="622"/>
      <c r="U7" s="622"/>
      <c r="V7" s="622"/>
      <c r="W7" s="622"/>
      <c r="X7" s="622"/>
      <c r="Y7" s="623"/>
      <c r="Z7" s="624">
        <v>0</v>
      </c>
      <c r="AA7" s="624"/>
      <c r="AB7" s="624"/>
      <c r="AC7" s="624"/>
      <c r="AD7" s="625">
        <v>134</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95774</v>
      </c>
      <c r="BH7" s="622"/>
      <c r="BI7" s="622"/>
      <c r="BJ7" s="622"/>
      <c r="BK7" s="622"/>
      <c r="BL7" s="622"/>
      <c r="BM7" s="622"/>
      <c r="BN7" s="623"/>
      <c r="BO7" s="624">
        <v>45</v>
      </c>
      <c r="BP7" s="624"/>
      <c r="BQ7" s="624"/>
      <c r="BR7" s="624"/>
      <c r="BS7" s="625" t="s">
        <v>224</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1034319</v>
      </c>
      <c r="CS7" s="622"/>
      <c r="CT7" s="622"/>
      <c r="CU7" s="622"/>
      <c r="CV7" s="622"/>
      <c r="CW7" s="622"/>
      <c r="CX7" s="622"/>
      <c r="CY7" s="623"/>
      <c r="CZ7" s="624">
        <v>35.299999999999997</v>
      </c>
      <c r="DA7" s="624"/>
      <c r="DB7" s="624"/>
      <c r="DC7" s="624"/>
      <c r="DD7" s="630">
        <v>33513</v>
      </c>
      <c r="DE7" s="622"/>
      <c r="DF7" s="622"/>
      <c r="DG7" s="622"/>
      <c r="DH7" s="622"/>
      <c r="DI7" s="622"/>
      <c r="DJ7" s="622"/>
      <c r="DK7" s="622"/>
      <c r="DL7" s="622"/>
      <c r="DM7" s="622"/>
      <c r="DN7" s="622"/>
      <c r="DO7" s="622"/>
      <c r="DP7" s="623"/>
      <c r="DQ7" s="630">
        <v>794841</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275</v>
      </c>
      <c r="S8" s="622"/>
      <c r="T8" s="622"/>
      <c r="U8" s="622"/>
      <c r="V8" s="622"/>
      <c r="W8" s="622"/>
      <c r="X8" s="622"/>
      <c r="Y8" s="623"/>
      <c r="Z8" s="624">
        <v>0</v>
      </c>
      <c r="AA8" s="624"/>
      <c r="AB8" s="624"/>
      <c r="AC8" s="624"/>
      <c r="AD8" s="625">
        <v>275</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2817</v>
      </c>
      <c r="BH8" s="622"/>
      <c r="BI8" s="622"/>
      <c r="BJ8" s="622"/>
      <c r="BK8" s="622"/>
      <c r="BL8" s="622"/>
      <c r="BM8" s="622"/>
      <c r="BN8" s="623"/>
      <c r="BO8" s="624">
        <v>1.3</v>
      </c>
      <c r="BP8" s="624"/>
      <c r="BQ8" s="624"/>
      <c r="BR8" s="624"/>
      <c r="BS8" s="630" t="s">
        <v>123</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324893</v>
      </c>
      <c r="CS8" s="622"/>
      <c r="CT8" s="622"/>
      <c r="CU8" s="622"/>
      <c r="CV8" s="622"/>
      <c r="CW8" s="622"/>
      <c r="CX8" s="622"/>
      <c r="CY8" s="623"/>
      <c r="CZ8" s="624">
        <v>11.1</v>
      </c>
      <c r="DA8" s="624"/>
      <c r="DB8" s="624"/>
      <c r="DC8" s="624"/>
      <c r="DD8" s="630">
        <v>779</v>
      </c>
      <c r="DE8" s="622"/>
      <c r="DF8" s="622"/>
      <c r="DG8" s="622"/>
      <c r="DH8" s="622"/>
      <c r="DI8" s="622"/>
      <c r="DJ8" s="622"/>
      <c r="DK8" s="622"/>
      <c r="DL8" s="622"/>
      <c r="DM8" s="622"/>
      <c r="DN8" s="622"/>
      <c r="DO8" s="622"/>
      <c r="DP8" s="623"/>
      <c r="DQ8" s="630">
        <v>220304</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310</v>
      </c>
      <c r="S9" s="622"/>
      <c r="T9" s="622"/>
      <c r="U9" s="622"/>
      <c r="V9" s="622"/>
      <c r="W9" s="622"/>
      <c r="X9" s="622"/>
      <c r="Y9" s="623"/>
      <c r="Z9" s="624">
        <v>0</v>
      </c>
      <c r="AA9" s="624"/>
      <c r="AB9" s="624"/>
      <c r="AC9" s="624"/>
      <c r="AD9" s="625">
        <v>310</v>
      </c>
      <c r="AE9" s="625"/>
      <c r="AF9" s="625"/>
      <c r="AG9" s="625"/>
      <c r="AH9" s="625"/>
      <c r="AI9" s="625"/>
      <c r="AJ9" s="625"/>
      <c r="AK9" s="625"/>
      <c r="AL9" s="626">
        <v>0</v>
      </c>
      <c r="AM9" s="627"/>
      <c r="AN9" s="627"/>
      <c r="AO9" s="628"/>
      <c r="AP9" s="618" t="s">
        <v>238</v>
      </c>
      <c r="AQ9" s="619"/>
      <c r="AR9" s="619"/>
      <c r="AS9" s="619"/>
      <c r="AT9" s="619"/>
      <c r="AU9" s="619"/>
      <c r="AV9" s="619"/>
      <c r="AW9" s="619"/>
      <c r="AX9" s="619"/>
      <c r="AY9" s="619"/>
      <c r="AZ9" s="619"/>
      <c r="BA9" s="619"/>
      <c r="BB9" s="619"/>
      <c r="BC9" s="619"/>
      <c r="BD9" s="619"/>
      <c r="BE9" s="619"/>
      <c r="BF9" s="620"/>
      <c r="BG9" s="621">
        <v>82684</v>
      </c>
      <c r="BH9" s="622"/>
      <c r="BI9" s="622"/>
      <c r="BJ9" s="622"/>
      <c r="BK9" s="622"/>
      <c r="BL9" s="622"/>
      <c r="BM9" s="622"/>
      <c r="BN9" s="623"/>
      <c r="BO9" s="624">
        <v>38.9</v>
      </c>
      <c r="BP9" s="624"/>
      <c r="BQ9" s="624"/>
      <c r="BR9" s="624"/>
      <c r="BS9" s="630" t="s">
        <v>123</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195830</v>
      </c>
      <c r="CS9" s="622"/>
      <c r="CT9" s="622"/>
      <c r="CU9" s="622"/>
      <c r="CV9" s="622"/>
      <c r="CW9" s="622"/>
      <c r="CX9" s="622"/>
      <c r="CY9" s="623"/>
      <c r="CZ9" s="624">
        <v>6.7</v>
      </c>
      <c r="DA9" s="624"/>
      <c r="DB9" s="624"/>
      <c r="DC9" s="624"/>
      <c r="DD9" s="630">
        <v>21986</v>
      </c>
      <c r="DE9" s="622"/>
      <c r="DF9" s="622"/>
      <c r="DG9" s="622"/>
      <c r="DH9" s="622"/>
      <c r="DI9" s="622"/>
      <c r="DJ9" s="622"/>
      <c r="DK9" s="622"/>
      <c r="DL9" s="622"/>
      <c r="DM9" s="622"/>
      <c r="DN9" s="622"/>
      <c r="DO9" s="622"/>
      <c r="DP9" s="623"/>
      <c r="DQ9" s="630">
        <v>136730</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6459</v>
      </c>
      <c r="BH10" s="622"/>
      <c r="BI10" s="622"/>
      <c r="BJ10" s="622"/>
      <c r="BK10" s="622"/>
      <c r="BL10" s="622"/>
      <c r="BM10" s="622"/>
      <c r="BN10" s="623"/>
      <c r="BO10" s="624">
        <v>3</v>
      </c>
      <c r="BP10" s="624"/>
      <c r="BQ10" s="624"/>
      <c r="BR10" s="624"/>
      <c r="BS10" s="630" t="s">
        <v>123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224</v>
      </c>
      <c r="CS10" s="622"/>
      <c r="CT10" s="622"/>
      <c r="CU10" s="622"/>
      <c r="CV10" s="622"/>
      <c r="CW10" s="622"/>
      <c r="CX10" s="622"/>
      <c r="CY10" s="623"/>
      <c r="CZ10" s="624" t="s">
        <v>123</v>
      </c>
      <c r="DA10" s="624"/>
      <c r="DB10" s="624"/>
      <c r="DC10" s="624"/>
      <c r="DD10" s="630" t="s">
        <v>123</v>
      </c>
      <c r="DE10" s="622"/>
      <c r="DF10" s="622"/>
      <c r="DG10" s="622"/>
      <c r="DH10" s="622"/>
      <c r="DI10" s="622"/>
      <c r="DJ10" s="622"/>
      <c r="DK10" s="622"/>
      <c r="DL10" s="622"/>
      <c r="DM10" s="622"/>
      <c r="DN10" s="622"/>
      <c r="DO10" s="622"/>
      <c r="DP10" s="623"/>
      <c r="DQ10" s="630" t="s">
        <v>123</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3814</v>
      </c>
      <c r="BH11" s="622"/>
      <c r="BI11" s="622"/>
      <c r="BJ11" s="622"/>
      <c r="BK11" s="622"/>
      <c r="BL11" s="622"/>
      <c r="BM11" s="622"/>
      <c r="BN11" s="623"/>
      <c r="BO11" s="624">
        <v>1.8</v>
      </c>
      <c r="BP11" s="624"/>
      <c r="BQ11" s="624"/>
      <c r="BR11" s="624"/>
      <c r="BS11" s="630" t="s">
        <v>123</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275235</v>
      </c>
      <c r="CS11" s="622"/>
      <c r="CT11" s="622"/>
      <c r="CU11" s="622"/>
      <c r="CV11" s="622"/>
      <c r="CW11" s="622"/>
      <c r="CX11" s="622"/>
      <c r="CY11" s="623"/>
      <c r="CZ11" s="624">
        <v>9.4</v>
      </c>
      <c r="DA11" s="624"/>
      <c r="DB11" s="624"/>
      <c r="DC11" s="624"/>
      <c r="DD11" s="630">
        <v>68692</v>
      </c>
      <c r="DE11" s="622"/>
      <c r="DF11" s="622"/>
      <c r="DG11" s="622"/>
      <c r="DH11" s="622"/>
      <c r="DI11" s="622"/>
      <c r="DJ11" s="622"/>
      <c r="DK11" s="622"/>
      <c r="DL11" s="622"/>
      <c r="DM11" s="622"/>
      <c r="DN11" s="622"/>
      <c r="DO11" s="622"/>
      <c r="DP11" s="623"/>
      <c r="DQ11" s="630">
        <v>158936</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30430</v>
      </c>
      <c r="S12" s="622"/>
      <c r="T12" s="622"/>
      <c r="U12" s="622"/>
      <c r="V12" s="622"/>
      <c r="W12" s="622"/>
      <c r="X12" s="622"/>
      <c r="Y12" s="623"/>
      <c r="Z12" s="624">
        <v>1</v>
      </c>
      <c r="AA12" s="624"/>
      <c r="AB12" s="624"/>
      <c r="AC12" s="624"/>
      <c r="AD12" s="625">
        <v>30430</v>
      </c>
      <c r="AE12" s="625"/>
      <c r="AF12" s="625"/>
      <c r="AG12" s="625"/>
      <c r="AH12" s="625"/>
      <c r="AI12" s="625"/>
      <c r="AJ12" s="625"/>
      <c r="AK12" s="625"/>
      <c r="AL12" s="626">
        <v>2</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100592</v>
      </c>
      <c r="BH12" s="622"/>
      <c r="BI12" s="622"/>
      <c r="BJ12" s="622"/>
      <c r="BK12" s="622"/>
      <c r="BL12" s="622"/>
      <c r="BM12" s="622"/>
      <c r="BN12" s="623"/>
      <c r="BO12" s="624">
        <v>47.3</v>
      </c>
      <c r="BP12" s="624"/>
      <c r="BQ12" s="624"/>
      <c r="BR12" s="624"/>
      <c r="BS12" s="630" t="s">
        <v>123</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116070</v>
      </c>
      <c r="CS12" s="622"/>
      <c r="CT12" s="622"/>
      <c r="CU12" s="622"/>
      <c r="CV12" s="622"/>
      <c r="CW12" s="622"/>
      <c r="CX12" s="622"/>
      <c r="CY12" s="623"/>
      <c r="CZ12" s="624">
        <v>4</v>
      </c>
      <c r="DA12" s="624"/>
      <c r="DB12" s="624"/>
      <c r="DC12" s="624"/>
      <c r="DD12" s="630">
        <v>9984</v>
      </c>
      <c r="DE12" s="622"/>
      <c r="DF12" s="622"/>
      <c r="DG12" s="622"/>
      <c r="DH12" s="622"/>
      <c r="DI12" s="622"/>
      <c r="DJ12" s="622"/>
      <c r="DK12" s="622"/>
      <c r="DL12" s="622"/>
      <c r="DM12" s="622"/>
      <c r="DN12" s="622"/>
      <c r="DO12" s="622"/>
      <c r="DP12" s="623"/>
      <c r="DQ12" s="630">
        <v>60445</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140</v>
      </c>
      <c r="AE13" s="625"/>
      <c r="AF13" s="625"/>
      <c r="AG13" s="625"/>
      <c r="AH13" s="625"/>
      <c r="AI13" s="625"/>
      <c r="AJ13" s="625"/>
      <c r="AK13" s="625"/>
      <c r="AL13" s="626" t="s">
        <v>123</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83536</v>
      </c>
      <c r="BH13" s="622"/>
      <c r="BI13" s="622"/>
      <c r="BJ13" s="622"/>
      <c r="BK13" s="622"/>
      <c r="BL13" s="622"/>
      <c r="BM13" s="622"/>
      <c r="BN13" s="623"/>
      <c r="BO13" s="624">
        <v>39.299999999999997</v>
      </c>
      <c r="BP13" s="624"/>
      <c r="BQ13" s="624"/>
      <c r="BR13" s="624"/>
      <c r="BS13" s="630" t="s">
        <v>224</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320697</v>
      </c>
      <c r="CS13" s="622"/>
      <c r="CT13" s="622"/>
      <c r="CU13" s="622"/>
      <c r="CV13" s="622"/>
      <c r="CW13" s="622"/>
      <c r="CX13" s="622"/>
      <c r="CY13" s="623"/>
      <c r="CZ13" s="624">
        <v>11</v>
      </c>
      <c r="DA13" s="624"/>
      <c r="DB13" s="624"/>
      <c r="DC13" s="624"/>
      <c r="DD13" s="630">
        <v>148976</v>
      </c>
      <c r="DE13" s="622"/>
      <c r="DF13" s="622"/>
      <c r="DG13" s="622"/>
      <c r="DH13" s="622"/>
      <c r="DI13" s="622"/>
      <c r="DJ13" s="622"/>
      <c r="DK13" s="622"/>
      <c r="DL13" s="622"/>
      <c r="DM13" s="622"/>
      <c r="DN13" s="622"/>
      <c r="DO13" s="622"/>
      <c r="DP13" s="623"/>
      <c r="DQ13" s="630">
        <v>66728</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6716</v>
      </c>
      <c r="BH14" s="622"/>
      <c r="BI14" s="622"/>
      <c r="BJ14" s="622"/>
      <c r="BK14" s="622"/>
      <c r="BL14" s="622"/>
      <c r="BM14" s="622"/>
      <c r="BN14" s="623"/>
      <c r="BO14" s="624">
        <v>3.2</v>
      </c>
      <c r="BP14" s="624"/>
      <c r="BQ14" s="624"/>
      <c r="BR14" s="624"/>
      <c r="BS14" s="630" t="s">
        <v>123</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26533</v>
      </c>
      <c r="CS14" s="622"/>
      <c r="CT14" s="622"/>
      <c r="CU14" s="622"/>
      <c r="CV14" s="622"/>
      <c r="CW14" s="622"/>
      <c r="CX14" s="622"/>
      <c r="CY14" s="623"/>
      <c r="CZ14" s="624">
        <v>0.9</v>
      </c>
      <c r="DA14" s="624"/>
      <c r="DB14" s="624"/>
      <c r="DC14" s="624"/>
      <c r="DD14" s="630">
        <v>13641</v>
      </c>
      <c r="DE14" s="622"/>
      <c r="DF14" s="622"/>
      <c r="DG14" s="622"/>
      <c r="DH14" s="622"/>
      <c r="DI14" s="622"/>
      <c r="DJ14" s="622"/>
      <c r="DK14" s="622"/>
      <c r="DL14" s="622"/>
      <c r="DM14" s="622"/>
      <c r="DN14" s="622"/>
      <c r="DO14" s="622"/>
      <c r="DP14" s="623"/>
      <c r="DQ14" s="630">
        <v>23909</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8069</v>
      </c>
      <c r="S15" s="622"/>
      <c r="T15" s="622"/>
      <c r="U15" s="622"/>
      <c r="V15" s="622"/>
      <c r="W15" s="622"/>
      <c r="X15" s="622"/>
      <c r="Y15" s="623"/>
      <c r="Z15" s="624">
        <v>0.3</v>
      </c>
      <c r="AA15" s="624"/>
      <c r="AB15" s="624"/>
      <c r="AC15" s="624"/>
      <c r="AD15" s="625">
        <v>8069</v>
      </c>
      <c r="AE15" s="625"/>
      <c r="AF15" s="625"/>
      <c r="AG15" s="625"/>
      <c r="AH15" s="625"/>
      <c r="AI15" s="625"/>
      <c r="AJ15" s="625"/>
      <c r="AK15" s="625"/>
      <c r="AL15" s="626">
        <v>0.5</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9497</v>
      </c>
      <c r="BH15" s="622"/>
      <c r="BI15" s="622"/>
      <c r="BJ15" s="622"/>
      <c r="BK15" s="622"/>
      <c r="BL15" s="622"/>
      <c r="BM15" s="622"/>
      <c r="BN15" s="623"/>
      <c r="BO15" s="624">
        <v>4.5</v>
      </c>
      <c r="BP15" s="624"/>
      <c r="BQ15" s="624"/>
      <c r="BR15" s="624"/>
      <c r="BS15" s="630" t="s">
        <v>224</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330900</v>
      </c>
      <c r="CS15" s="622"/>
      <c r="CT15" s="622"/>
      <c r="CU15" s="622"/>
      <c r="CV15" s="622"/>
      <c r="CW15" s="622"/>
      <c r="CX15" s="622"/>
      <c r="CY15" s="623"/>
      <c r="CZ15" s="624">
        <v>11.3</v>
      </c>
      <c r="DA15" s="624"/>
      <c r="DB15" s="624"/>
      <c r="DC15" s="624"/>
      <c r="DD15" s="630" t="s">
        <v>224</v>
      </c>
      <c r="DE15" s="622"/>
      <c r="DF15" s="622"/>
      <c r="DG15" s="622"/>
      <c r="DH15" s="622"/>
      <c r="DI15" s="622"/>
      <c r="DJ15" s="622"/>
      <c r="DK15" s="622"/>
      <c r="DL15" s="622"/>
      <c r="DM15" s="622"/>
      <c r="DN15" s="622"/>
      <c r="DO15" s="622"/>
      <c r="DP15" s="623"/>
      <c r="DQ15" s="630">
        <v>244895</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224</v>
      </c>
      <c r="AA16" s="624"/>
      <c r="AB16" s="624"/>
      <c r="AC16" s="624"/>
      <c r="AD16" s="625" t="s">
        <v>224</v>
      </c>
      <c r="AE16" s="625"/>
      <c r="AF16" s="625"/>
      <c r="AG16" s="625"/>
      <c r="AH16" s="625"/>
      <c r="AI16" s="625"/>
      <c r="AJ16" s="625"/>
      <c r="AK16" s="625"/>
      <c r="AL16" s="626" t="s">
        <v>123</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v>29</v>
      </c>
      <c r="BH16" s="622"/>
      <c r="BI16" s="622"/>
      <c r="BJ16" s="622"/>
      <c r="BK16" s="622"/>
      <c r="BL16" s="622"/>
      <c r="BM16" s="622"/>
      <c r="BN16" s="623"/>
      <c r="BO16" s="624">
        <v>0</v>
      </c>
      <c r="BP16" s="624"/>
      <c r="BQ16" s="624"/>
      <c r="BR16" s="624"/>
      <c r="BS16" s="630" t="s">
        <v>123</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25310</v>
      </c>
      <c r="CS16" s="622"/>
      <c r="CT16" s="622"/>
      <c r="CU16" s="622"/>
      <c r="CV16" s="622"/>
      <c r="CW16" s="622"/>
      <c r="CX16" s="622"/>
      <c r="CY16" s="623"/>
      <c r="CZ16" s="624">
        <v>0.9</v>
      </c>
      <c r="DA16" s="624"/>
      <c r="DB16" s="624"/>
      <c r="DC16" s="624"/>
      <c r="DD16" s="630" t="s">
        <v>224</v>
      </c>
      <c r="DE16" s="622"/>
      <c r="DF16" s="622"/>
      <c r="DG16" s="622"/>
      <c r="DH16" s="622"/>
      <c r="DI16" s="622"/>
      <c r="DJ16" s="622"/>
      <c r="DK16" s="622"/>
      <c r="DL16" s="622"/>
      <c r="DM16" s="622"/>
      <c r="DN16" s="622"/>
      <c r="DO16" s="622"/>
      <c r="DP16" s="623"/>
      <c r="DQ16" s="630">
        <v>9319</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230</v>
      </c>
      <c r="S17" s="622"/>
      <c r="T17" s="622"/>
      <c r="U17" s="622"/>
      <c r="V17" s="622"/>
      <c r="W17" s="622"/>
      <c r="X17" s="622"/>
      <c r="Y17" s="623"/>
      <c r="Z17" s="624">
        <v>0</v>
      </c>
      <c r="AA17" s="624"/>
      <c r="AB17" s="624"/>
      <c r="AC17" s="624"/>
      <c r="AD17" s="625">
        <v>230</v>
      </c>
      <c r="AE17" s="625"/>
      <c r="AF17" s="625"/>
      <c r="AG17" s="625"/>
      <c r="AH17" s="625"/>
      <c r="AI17" s="625"/>
      <c r="AJ17" s="625"/>
      <c r="AK17" s="625"/>
      <c r="AL17" s="626">
        <v>0</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236330</v>
      </c>
      <c r="CS17" s="622"/>
      <c r="CT17" s="622"/>
      <c r="CU17" s="622"/>
      <c r="CV17" s="622"/>
      <c r="CW17" s="622"/>
      <c r="CX17" s="622"/>
      <c r="CY17" s="623"/>
      <c r="CZ17" s="624">
        <v>8.1</v>
      </c>
      <c r="DA17" s="624"/>
      <c r="DB17" s="624"/>
      <c r="DC17" s="624"/>
      <c r="DD17" s="630" t="s">
        <v>123</v>
      </c>
      <c r="DE17" s="622"/>
      <c r="DF17" s="622"/>
      <c r="DG17" s="622"/>
      <c r="DH17" s="622"/>
      <c r="DI17" s="622"/>
      <c r="DJ17" s="622"/>
      <c r="DK17" s="622"/>
      <c r="DL17" s="622"/>
      <c r="DM17" s="622"/>
      <c r="DN17" s="622"/>
      <c r="DO17" s="622"/>
      <c r="DP17" s="623"/>
      <c r="DQ17" s="630">
        <v>232022</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1445155</v>
      </c>
      <c r="S18" s="622"/>
      <c r="T18" s="622"/>
      <c r="U18" s="622"/>
      <c r="V18" s="622"/>
      <c r="W18" s="622"/>
      <c r="X18" s="622"/>
      <c r="Y18" s="623"/>
      <c r="Z18" s="624">
        <v>45.4</v>
      </c>
      <c r="AA18" s="624"/>
      <c r="AB18" s="624"/>
      <c r="AC18" s="624"/>
      <c r="AD18" s="625">
        <v>1226195</v>
      </c>
      <c r="AE18" s="625"/>
      <c r="AF18" s="625"/>
      <c r="AG18" s="625"/>
      <c r="AH18" s="625"/>
      <c r="AI18" s="625"/>
      <c r="AJ18" s="625"/>
      <c r="AK18" s="625"/>
      <c r="AL18" s="626">
        <v>80.7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224</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1226195</v>
      </c>
      <c r="S19" s="622"/>
      <c r="T19" s="622"/>
      <c r="U19" s="622"/>
      <c r="V19" s="622"/>
      <c r="W19" s="622"/>
      <c r="X19" s="622"/>
      <c r="Y19" s="623"/>
      <c r="Z19" s="624">
        <v>38.5</v>
      </c>
      <c r="AA19" s="624"/>
      <c r="AB19" s="624"/>
      <c r="AC19" s="624"/>
      <c r="AD19" s="625">
        <v>1226195</v>
      </c>
      <c r="AE19" s="625"/>
      <c r="AF19" s="625"/>
      <c r="AG19" s="625"/>
      <c r="AH19" s="625"/>
      <c r="AI19" s="625"/>
      <c r="AJ19" s="625"/>
      <c r="AK19" s="625"/>
      <c r="AL19" s="626">
        <v>80.7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224</v>
      </c>
      <c r="BH19" s="622"/>
      <c r="BI19" s="622"/>
      <c r="BJ19" s="622"/>
      <c r="BK19" s="622"/>
      <c r="BL19" s="622"/>
      <c r="BM19" s="622"/>
      <c r="BN19" s="623"/>
      <c r="BO19" s="624" t="s">
        <v>224</v>
      </c>
      <c r="BP19" s="624"/>
      <c r="BQ19" s="624"/>
      <c r="BR19" s="624"/>
      <c r="BS19" s="630" t="s">
        <v>224</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224</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218960</v>
      </c>
      <c r="S20" s="622"/>
      <c r="T20" s="622"/>
      <c r="U20" s="622"/>
      <c r="V20" s="622"/>
      <c r="W20" s="622"/>
      <c r="X20" s="622"/>
      <c r="Y20" s="623"/>
      <c r="Z20" s="624">
        <v>6.9</v>
      </c>
      <c r="AA20" s="624"/>
      <c r="AB20" s="624"/>
      <c r="AC20" s="624"/>
      <c r="AD20" s="625" t="s">
        <v>123</v>
      </c>
      <c r="AE20" s="625"/>
      <c r="AF20" s="625"/>
      <c r="AG20" s="625"/>
      <c r="AH20" s="625"/>
      <c r="AI20" s="625"/>
      <c r="AJ20" s="625"/>
      <c r="AK20" s="625"/>
      <c r="AL20" s="626" t="s">
        <v>123</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123</v>
      </c>
      <c r="BH20" s="622"/>
      <c r="BI20" s="622"/>
      <c r="BJ20" s="622"/>
      <c r="BK20" s="622"/>
      <c r="BL20" s="622"/>
      <c r="BM20" s="622"/>
      <c r="BN20" s="623"/>
      <c r="BO20" s="624" t="s">
        <v>123</v>
      </c>
      <c r="BP20" s="624"/>
      <c r="BQ20" s="624"/>
      <c r="BR20" s="624"/>
      <c r="BS20" s="630" t="s">
        <v>123</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2927390</v>
      </c>
      <c r="CS20" s="622"/>
      <c r="CT20" s="622"/>
      <c r="CU20" s="622"/>
      <c r="CV20" s="622"/>
      <c r="CW20" s="622"/>
      <c r="CX20" s="622"/>
      <c r="CY20" s="623"/>
      <c r="CZ20" s="624">
        <v>100</v>
      </c>
      <c r="DA20" s="624"/>
      <c r="DB20" s="624"/>
      <c r="DC20" s="624"/>
      <c r="DD20" s="630">
        <v>297571</v>
      </c>
      <c r="DE20" s="622"/>
      <c r="DF20" s="622"/>
      <c r="DG20" s="622"/>
      <c r="DH20" s="622"/>
      <c r="DI20" s="622"/>
      <c r="DJ20" s="622"/>
      <c r="DK20" s="622"/>
      <c r="DL20" s="622"/>
      <c r="DM20" s="622"/>
      <c r="DN20" s="622"/>
      <c r="DO20" s="622"/>
      <c r="DP20" s="623"/>
      <c r="DQ20" s="630">
        <v>1989402</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123</v>
      </c>
      <c r="AA21" s="624"/>
      <c r="AB21" s="624"/>
      <c r="AC21" s="624"/>
      <c r="AD21" s="625" t="s">
        <v>123</v>
      </c>
      <c r="AE21" s="625"/>
      <c r="AF21" s="625"/>
      <c r="AG21" s="625"/>
      <c r="AH21" s="625"/>
      <c r="AI21" s="625"/>
      <c r="AJ21" s="625"/>
      <c r="AK21" s="625"/>
      <c r="AL21" s="626" t="s">
        <v>224</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123</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1729447</v>
      </c>
      <c r="S22" s="622"/>
      <c r="T22" s="622"/>
      <c r="U22" s="622"/>
      <c r="V22" s="622"/>
      <c r="W22" s="622"/>
      <c r="X22" s="622"/>
      <c r="Y22" s="623"/>
      <c r="Z22" s="624">
        <v>54.3</v>
      </c>
      <c r="AA22" s="624"/>
      <c r="AB22" s="624"/>
      <c r="AC22" s="624"/>
      <c r="AD22" s="625">
        <v>1507964</v>
      </c>
      <c r="AE22" s="625"/>
      <c r="AF22" s="625"/>
      <c r="AG22" s="625"/>
      <c r="AH22" s="625"/>
      <c r="AI22" s="625"/>
      <c r="AJ22" s="625"/>
      <c r="AK22" s="625"/>
      <c r="AL22" s="626">
        <v>99.3</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224</v>
      </c>
      <c r="BP22" s="624"/>
      <c r="BQ22" s="624"/>
      <c r="BR22" s="624"/>
      <c r="BS22" s="630" t="s">
        <v>224</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t="s">
        <v>224</v>
      </c>
      <c r="S23" s="622"/>
      <c r="T23" s="622"/>
      <c r="U23" s="622"/>
      <c r="V23" s="622"/>
      <c r="W23" s="622"/>
      <c r="X23" s="622"/>
      <c r="Y23" s="623"/>
      <c r="Z23" s="624" t="s">
        <v>123</v>
      </c>
      <c r="AA23" s="624"/>
      <c r="AB23" s="624"/>
      <c r="AC23" s="624"/>
      <c r="AD23" s="625" t="s">
        <v>123</v>
      </c>
      <c r="AE23" s="625"/>
      <c r="AF23" s="625"/>
      <c r="AG23" s="625"/>
      <c r="AH23" s="625"/>
      <c r="AI23" s="625"/>
      <c r="AJ23" s="625"/>
      <c r="AK23" s="625"/>
      <c r="AL23" s="626" t="s">
        <v>123</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123</v>
      </c>
      <c r="BP23" s="624"/>
      <c r="BQ23" s="624"/>
      <c r="BR23" s="624"/>
      <c r="BS23" s="630" t="s">
        <v>224</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2716</v>
      </c>
      <c r="S24" s="622"/>
      <c r="T24" s="622"/>
      <c r="U24" s="622"/>
      <c r="V24" s="622"/>
      <c r="W24" s="622"/>
      <c r="X24" s="622"/>
      <c r="Y24" s="623"/>
      <c r="Z24" s="624">
        <v>0.1</v>
      </c>
      <c r="AA24" s="624"/>
      <c r="AB24" s="624"/>
      <c r="AC24" s="624"/>
      <c r="AD24" s="625" t="s">
        <v>123</v>
      </c>
      <c r="AE24" s="625"/>
      <c r="AF24" s="625"/>
      <c r="AG24" s="625"/>
      <c r="AH24" s="625"/>
      <c r="AI24" s="625"/>
      <c r="AJ24" s="625"/>
      <c r="AK24" s="625"/>
      <c r="AL24" s="626" t="s">
        <v>123</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224</v>
      </c>
      <c r="BH24" s="622"/>
      <c r="BI24" s="622"/>
      <c r="BJ24" s="622"/>
      <c r="BK24" s="622"/>
      <c r="BL24" s="622"/>
      <c r="BM24" s="622"/>
      <c r="BN24" s="623"/>
      <c r="BO24" s="624" t="s">
        <v>224</v>
      </c>
      <c r="BP24" s="624"/>
      <c r="BQ24" s="624"/>
      <c r="BR24" s="624"/>
      <c r="BS24" s="630" t="s">
        <v>123</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866089</v>
      </c>
      <c r="CS24" s="611"/>
      <c r="CT24" s="611"/>
      <c r="CU24" s="611"/>
      <c r="CV24" s="611"/>
      <c r="CW24" s="611"/>
      <c r="CX24" s="611"/>
      <c r="CY24" s="612"/>
      <c r="CZ24" s="615">
        <v>29.6</v>
      </c>
      <c r="DA24" s="616"/>
      <c r="DB24" s="616"/>
      <c r="DC24" s="635"/>
      <c r="DD24" s="654">
        <v>695892</v>
      </c>
      <c r="DE24" s="611"/>
      <c r="DF24" s="611"/>
      <c r="DG24" s="611"/>
      <c r="DH24" s="611"/>
      <c r="DI24" s="611"/>
      <c r="DJ24" s="611"/>
      <c r="DK24" s="612"/>
      <c r="DL24" s="654">
        <v>689858</v>
      </c>
      <c r="DM24" s="611"/>
      <c r="DN24" s="611"/>
      <c r="DO24" s="611"/>
      <c r="DP24" s="611"/>
      <c r="DQ24" s="611"/>
      <c r="DR24" s="611"/>
      <c r="DS24" s="611"/>
      <c r="DT24" s="611"/>
      <c r="DU24" s="611"/>
      <c r="DV24" s="612"/>
      <c r="DW24" s="615">
        <v>43.7</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39642</v>
      </c>
      <c r="S25" s="622"/>
      <c r="T25" s="622"/>
      <c r="U25" s="622"/>
      <c r="V25" s="622"/>
      <c r="W25" s="622"/>
      <c r="X25" s="622"/>
      <c r="Y25" s="623"/>
      <c r="Z25" s="624">
        <v>1.2</v>
      </c>
      <c r="AA25" s="624"/>
      <c r="AB25" s="624"/>
      <c r="AC25" s="624"/>
      <c r="AD25" s="625">
        <v>2163</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523437</v>
      </c>
      <c r="CS25" s="655"/>
      <c r="CT25" s="655"/>
      <c r="CU25" s="655"/>
      <c r="CV25" s="655"/>
      <c r="CW25" s="655"/>
      <c r="CX25" s="655"/>
      <c r="CY25" s="656"/>
      <c r="CZ25" s="626">
        <v>17.899999999999999</v>
      </c>
      <c r="DA25" s="657"/>
      <c r="DB25" s="657"/>
      <c r="DC25" s="660"/>
      <c r="DD25" s="630">
        <v>435116</v>
      </c>
      <c r="DE25" s="655"/>
      <c r="DF25" s="655"/>
      <c r="DG25" s="655"/>
      <c r="DH25" s="655"/>
      <c r="DI25" s="655"/>
      <c r="DJ25" s="655"/>
      <c r="DK25" s="656"/>
      <c r="DL25" s="630">
        <v>431573</v>
      </c>
      <c r="DM25" s="655"/>
      <c r="DN25" s="655"/>
      <c r="DO25" s="655"/>
      <c r="DP25" s="655"/>
      <c r="DQ25" s="655"/>
      <c r="DR25" s="655"/>
      <c r="DS25" s="655"/>
      <c r="DT25" s="655"/>
      <c r="DU25" s="655"/>
      <c r="DV25" s="656"/>
      <c r="DW25" s="626">
        <v>27.4</v>
      </c>
      <c r="DX25" s="657"/>
      <c r="DY25" s="657"/>
      <c r="DZ25" s="657"/>
      <c r="EA25" s="657"/>
      <c r="EB25" s="657"/>
      <c r="EC25" s="658"/>
    </row>
    <row r="26" spans="2:133" ht="11.25" customHeight="1" x14ac:dyDescent="0.15">
      <c r="B26" s="618" t="s">
        <v>291</v>
      </c>
      <c r="C26" s="619"/>
      <c r="D26" s="619"/>
      <c r="E26" s="619"/>
      <c r="F26" s="619"/>
      <c r="G26" s="619"/>
      <c r="H26" s="619"/>
      <c r="I26" s="619"/>
      <c r="J26" s="619"/>
      <c r="K26" s="619"/>
      <c r="L26" s="619"/>
      <c r="M26" s="619"/>
      <c r="N26" s="619"/>
      <c r="O26" s="619"/>
      <c r="P26" s="619"/>
      <c r="Q26" s="620"/>
      <c r="R26" s="621">
        <v>1717</v>
      </c>
      <c r="S26" s="622"/>
      <c r="T26" s="622"/>
      <c r="U26" s="622"/>
      <c r="V26" s="622"/>
      <c r="W26" s="622"/>
      <c r="X26" s="622"/>
      <c r="Y26" s="623"/>
      <c r="Z26" s="624">
        <v>0.1</v>
      </c>
      <c r="AA26" s="624"/>
      <c r="AB26" s="624"/>
      <c r="AC26" s="624"/>
      <c r="AD26" s="625" t="s">
        <v>123</v>
      </c>
      <c r="AE26" s="625"/>
      <c r="AF26" s="625"/>
      <c r="AG26" s="625"/>
      <c r="AH26" s="625"/>
      <c r="AI26" s="625"/>
      <c r="AJ26" s="625"/>
      <c r="AK26" s="625"/>
      <c r="AL26" s="626" t="s">
        <v>123</v>
      </c>
      <c r="AM26" s="627"/>
      <c r="AN26" s="627"/>
      <c r="AO26" s="628"/>
      <c r="AP26" s="639" t="s">
        <v>292</v>
      </c>
      <c r="AQ26" s="659"/>
      <c r="AR26" s="659"/>
      <c r="AS26" s="659"/>
      <c r="AT26" s="659"/>
      <c r="AU26" s="659"/>
      <c r="AV26" s="659"/>
      <c r="AW26" s="659"/>
      <c r="AX26" s="659"/>
      <c r="AY26" s="659"/>
      <c r="AZ26" s="659"/>
      <c r="BA26" s="659"/>
      <c r="BB26" s="659"/>
      <c r="BC26" s="659"/>
      <c r="BD26" s="659"/>
      <c r="BE26" s="659"/>
      <c r="BF26" s="641"/>
      <c r="BG26" s="621" t="s">
        <v>123</v>
      </c>
      <c r="BH26" s="622"/>
      <c r="BI26" s="622"/>
      <c r="BJ26" s="622"/>
      <c r="BK26" s="622"/>
      <c r="BL26" s="622"/>
      <c r="BM26" s="622"/>
      <c r="BN26" s="623"/>
      <c r="BO26" s="624" t="s">
        <v>123</v>
      </c>
      <c r="BP26" s="624"/>
      <c r="BQ26" s="624"/>
      <c r="BR26" s="624"/>
      <c r="BS26" s="630" t="s">
        <v>224</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317374</v>
      </c>
      <c r="CS26" s="622"/>
      <c r="CT26" s="622"/>
      <c r="CU26" s="622"/>
      <c r="CV26" s="622"/>
      <c r="CW26" s="622"/>
      <c r="CX26" s="622"/>
      <c r="CY26" s="623"/>
      <c r="CZ26" s="626">
        <v>10.8</v>
      </c>
      <c r="DA26" s="657"/>
      <c r="DB26" s="657"/>
      <c r="DC26" s="660"/>
      <c r="DD26" s="630">
        <v>249886</v>
      </c>
      <c r="DE26" s="622"/>
      <c r="DF26" s="622"/>
      <c r="DG26" s="622"/>
      <c r="DH26" s="622"/>
      <c r="DI26" s="622"/>
      <c r="DJ26" s="622"/>
      <c r="DK26" s="623"/>
      <c r="DL26" s="630" t="s">
        <v>123</v>
      </c>
      <c r="DM26" s="622"/>
      <c r="DN26" s="622"/>
      <c r="DO26" s="622"/>
      <c r="DP26" s="622"/>
      <c r="DQ26" s="622"/>
      <c r="DR26" s="622"/>
      <c r="DS26" s="622"/>
      <c r="DT26" s="622"/>
      <c r="DU26" s="622"/>
      <c r="DV26" s="623"/>
      <c r="DW26" s="626" t="s">
        <v>224</v>
      </c>
      <c r="DX26" s="657"/>
      <c r="DY26" s="657"/>
      <c r="DZ26" s="657"/>
      <c r="EA26" s="657"/>
      <c r="EB26" s="657"/>
      <c r="EC26" s="658"/>
    </row>
    <row r="27" spans="2:133" ht="11.25" customHeight="1" x14ac:dyDescent="0.15">
      <c r="B27" s="618" t="s">
        <v>294</v>
      </c>
      <c r="C27" s="619"/>
      <c r="D27" s="619"/>
      <c r="E27" s="619"/>
      <c r="F27" s="619"/>
      <c r="G27" s="619"/>
      <c r="H27" s="619"/>
      <c r="I27" s="619"/>
      <c r="J27" s="619"/>
      <c r="K27" s="619"/>
      <c r="L27" s="619"/>
      <c r="M27" s="619"/>
      <c r="N27" s="619"/>
      <c r="O27" s="619"/>
      <c r="P27" s="619"/>
      <c r="Q27" s="620"/>
      <c r="R27" s="621">
        <v>133311</v>
      </c>
      <c r="S27" s="622"/>
      <c r="T27" s="622"/>
      <c r="U27" s="622"/>
      <c r="V27" s="622"/>
      <c r="W27" s="622"/>
      <c r="X27" s="622"/>
      <c r="Y27" s="623"/>
      <c r="Z27" s="624">
        <v>4.2</v>
      </c>
      <c r="AA27" s="624"/>
      <c r="AB27" s="624"/>
      <c r="AC27" s="624"/>
      <c r="AD27" s="625" t="s">
        <v>224</v>
      </c>
      <c r="AE27" s="625"/>
      <c r="AF27" s="625"/>
      <c r="AG27" s="625"/>
      <c r="AH27" s="625"/>
      <c r="AI27" s="625"/>
      <c r="AJ27" s="625"/>
      <c r="AK27" s="625"/>
      <c r="AL27" s="626" t="s">
        <v>224</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212608</v>
      </c>
      <c r="BH27" s="622"/>
      <c r="BI27" s="622"/>
      <c r="BJ27" s="622"/>
      <c r="BK27" s="622"/>
      <c r="BL27" s="622"/>
      <c r="BM27" s="622"/>
      <c r="BN27" s="623"/>
      <c r="BO27" s="624">
        <v>100</v>
      </c>
      <c r="BP27" s="624"/>
      <c r="BQ27" s="624"/>
      <c r="BR27" s="624"/>
      <c r="BS27" s="630" t="s">
        <v>224</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106322</v>
      </c>
      <c r="CS27" s="655"/>
      <c r="CT27" s="655"/>
      <c r="CU27" s="655"/>
      <c r="CV27" s="655"/>
      <c r="CW27" s="655"/>
      <c r="CX27" s="655"/>
      <c r="CY27" s="656"/>
      <c r="CZ27" s="626">
        <v>3.6</v>
      </c>
      <c r="DA27" s="657"/>
      <c r="DB27" s="657"/>
      <c r="DC27" s="660"/>
      <c r="DD27" s="630">
        <v>28754</v>
      </c>
      <c r="DE27" s="655"/>
      <c r="DF27" s="655"/>
      <c r="DG27" s="655"/>
      <c r="DH27" s="655"/>
      <c r="DI27" s="655"/>
      <c r="DJ27" s="655"/>
      <c r="DK27" s="656"/>
      <c r="DL27" s="630">
        <v>26263</v>
      </c>
      <c r="DM27" s="655"/>
      <c r="DN27" s="655"/>
      <c r="DO27" s="655"/>
      <c r="DP27" s="655"/>
      <c r="DQ27" s="655"/>
      <c r="DR27" s="655"/>
      <c r="DS27" s="655"/>
      <c r="DT27" s="655"/>
      <c r="DU27" s="655"/>
      <c r="DV27" s="656"/>
      <c r="DW27" s="626">
        <v>1.7</v>
      </c>
      <c r="DX27" s="657"/>
      <c r="DY27" s="657"/>
      <c r="DZ27" s="657"/>
      <c r="EA27" s="657"/>
      <c r="EB27" s="657"/>
      <c r="EC27" s="658"/>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123</v>
      </c>
      <c r="AA28" s="624"/>
      <c r="AB28" s="624"/>
      <c r="AC28" s="624"/>
      <c r="AD28" s="625" t="s">
        <v>123</v>
      </c>
      <c r="AE28" s="625"/>
      <c r="AF28" s="625"/>
      <c r="AG28" s="625"/>
      <c r="AH28" s="625"/>
      <c r="AI28" s="625"/>
      <c r="AJ28" s="625"/>
      <c r="AK28" s="625"/>
      <c r="AL28" s="626" t="s">
        <v>224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236330</v>
      </c>
      <c r="CS28" s="622"/>
      <c r="CT28" s="622"/>
      <c r="CU28" s="622"/>
      <c r="CV28" s="622"/>
      <c r="CW28" s="622"/>
      <c r="CX28" s="622"/>
      <c r="CY28" s="623"/>
      <c r="CZ28" s="626">
        <v>8.1</v>
      </c>
      <c r="DA28" s="657"/>
      <c r="DB28" s="657"/>
      <c r="DC28" s="660"/>
      <c r="DD28" s="630">
        <v>232022</v>
      </c>
      <c r="DE28" s="622"/>
      <c r="DF28" s="622"/>
      <c r="DG28" s="622"/>
      <c r="DH28" s="622"/>
      <c r="DI28" s="622"/>
      <c r="DJ28" s="622"/>
      <c r="DK28" s="623"/>
      <c r="DL28" s="630">
        <v>232022</v>
      </c>
      <c r="DM28" s="622"/>
      <c r="DN28" s="622"/>
      <c r="DO28" s="622"/>
      <c r="DP28" s="622"/>
      <c r="DQ28" s="622"/>
      <c r="DR28" s="622"/>
      <c r="DS28" s="622"/>
      <c r="DT28" s="622"/>
      <c r="DU28" s="622"/>
      <c r="DV28" s="623"/>
      <c r="DW28" s="626">
        <v>14.7</v>
      </c>
      <c r="DX28" s="657"/>
      <c r="DY28" s="657"/>
      <c r="DZ28" s="657"/>
      <c r="EA28" s="657"/>
      <c r="EB28" s="657"/>
      <c r="EC28" s="658"/>
    </row>
    <row r="29" spans="2:133" ht="11.25" customHeight="1" x14ac:dyDescent="0.15">
      <c r="B29" s="618" t="s">
        <v>299</v>
      </c>
      <c r="C29" s="619"/>
      <c r="D29" s="619"/>
      <c r="E29" s="619"/>
      <c r="F29" s="619"/>
      <c r="G29" s="619"/>
      <c r="H29" s="619"/>
      <c r="I29" s="619"/>
      <c r="J29" s="619"/>
      <c r="K29" s="619"/>
      <c r="L29" s="619"/>
      <c r="M29" s="619"/>
      <c r="N29" s="619"/>
      <c r="O29" s="619"/>
      <c r="P29" s="619"/>
      <c r="Q29" s="620"/>
      <c r="R29" s="621">
        <v>489144</v>
      </c>
      <c r="S29" s="622"/>
      <c r="T29" s="622"/>
      <c r="U29" s="622"/>
      <c r="V29" s="622"/>
      <c r="W29" s="622"/>
      <c r="X29" s="622"/>
      <c r="Y29" s="623"/>
      <c r="Z29" s="624">
        <v>15.4</v>
      </c>
      <c r="AA29" s="624"/>
      <c r="AB29" s="624"/>
      <c r="AC29" s="624"/>
      <c r="AD29" s="625" t="s">
        <v>224</v>
      </c>
      <c r="AE29" s="625"/>
      <c r="AF29" s="625"/>
      <c r="AG29" s="625"/>
      <c r="AH29" s="625"/>
      <c r="AI29" s="625"/>
      <c r="AJ29" s="625"/>
      <c r="AK29" s="625"/>
      <c r="AL29" s="626" t="s">
        <v>123</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78" t="s">
        <v>302</v>
      </c>
      <c r="CE29" s="679"/>
      <c r="CF29" s="636" t="s">
        <v>303</v>
      </c>
      <c r="CG29" s="637"/>
      <c r="CH29" s="637"/>
      <c r="CI29" s="637"/>
      <c r="CJ29" s="637"/>
      <c r="CK29" s="637"/>
      <c r="CL29" s="637"/>
      <c r="CM29" s="637"/>
      <c r="CN29" s="637"/>
      <c r="CO29" s="637"/>
      <c r="CP29" s="637"/>
      <c r="CQ29" s="638"/>
      <c r="CR29" s="621">
        <v>236330</v>
      </c>
      <c r="CS29" s="655"/>
      <c r="CT29" s="655"/>
      <c r="CU29" s="655"/>
      <c r="CV29" s="655"/>
      <c r="CW29" s="655"/>
      <c r="CX29" s="655"/>
      <c r="CY29" s="656"/>
      <c r="CZ29" s="626">
        <v>8.1</v>
      </c>
      <c r="DA29" s="657"/>
      <c r="DB29" s="657"/>
      <c r="DC29" s="660"/>
      <c r="DD29" s="630">
        <v>232022</v>
      </c>
      <c r="DE29" s="655"/>
      <c r="DF29" s="655"/>
      <c r="DG29" s="655"/>
      <c r="DH29" s="655"/>
      <c r="DI29" s="655"/>
      <c r="DJ29" s="655"/>
      <c r="DK29" s="656"/>
      <c r="DL29" s="630">
        <v>232022</v>
      </c>
      <c r="DM29" s="655"/>
      <c r="DN29" s="655"/>
      <c r="DO29" s="655"/>
      <c r="DP29" s="655"/>
      <c r="DQ29" s="655"/>
      <c r="DR29" s="655"/>
      <c r="DS29" s="655"/>
      <c r="DT29" s="655"/>
      <c r="DU29" s="655"/>
      <c r="DV29" s="656"/>
      <c r="DW29" s="626">
        <v>14.7</v>
      </c>
      <c r="DX29" s="657"/>
      <c r="DY29" s="657"/>
      <c r="DZ29" s="657"/>
      <c r="EA29" s="657"/>
      <c r="EB29" s="657"/>
      <c r="EC29" s="658"/>
    </row>
    <row r="30" spans="2:133" ht="11.25" customHeight="1" x14ac:dyDescent="0.15">
      <c r="B30" s="618" t="s">
        <v>304</v>
      </c>
      <c r="C30" s="619"/>
      <c r="D30" s="619"/>
      <c r="E30" s="619"/>
      <c r="F30" s="619"/>
      <c r="G30" s="619"/>
      <c r="H30" s="619"/>
      <c r="I30" s="619"/>
      <c r="J30" s="619"/>
      <c r="K30" s="619"/>
      <c r="L30" s="619"/>
      <c r="M30" s="619"/>
      <c r="N30" s="619"/>
      <c r="O30" s="619"/>
      <c r="P30" s="619"/>
      <c r="Q30" s="620"/>
      <c r="R30" s="621">
        <v>22969</v>
      </c>
      <c r="S30" s="622"/>
      <c r="T30" s="622"/>
      <c r="U30" s="622"/>
      <c r="V30" s="622"/>
      <c r="W30" s="622"/>
      <c r="X30" s="622"/>
      <c r="Y30" s="623"/>
      <c r="Z30" s="624">
        <v>0.7</v>
      </c>
      <c r="AA30" s="624"/>
      <c r="AB30" s="624"/>
      <c r="AC30" s="624"/>
      <c r="AD30" s="625">
        <v>8086</v>
      </c>
      <c r="AE30" s="625"/>
      <c r="AF30" s="625"/>
      <c r="AG30" s="625"/>
      <c r="AH30" s="625"/>
      <c r="AI30" s="625"/>
      <c r="AJ30" s="625"/>
      <c r="AK30" s="625"/>
      <c r="AL30" s="626">
        <v>0.5</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7">
        <v>98.8</v>
      </c>
      <c r="BH30" s="688"/>
      <c r="BI30" s="688"/>
      <c r="BJ30" s="688"/>
      <c r="BK30" s="688"/>
      <c r="BL30" s="688"/>
      <c r="BM30" s="616">
        <v>96.6</v>
      </c>
      <c r="BN30" s="688"/>
      <c r="BO30" s="688"/>
      <c r="BP30" s="688"/>
      <c r="BQ30" s="689"/>
      <c r="BR30" s="687">
        <v>98.9</v>
      </c>
      <c r="BS30" s="688"/>
      <c r="BT30" s="688"/>
      <c r="BU30" s="688"/>
      <c r="BV30" s="688"/>
      <c r="BW30" s="688"/>
      <c r="BX30" s="616">
        <v>96.1</v>
      </c>
      <c r="BY30" s="688"/>
      <c r="BZ30" s="688"/>
      <c r="CA30" s="688"/>
      <c r="CB30" s="689"/>
      <c r="CD30" s="680"/>
      <c r="CE30" s="681"/>
      <c r="CF30" s="636" t="s">
        <v>307</v>
      </c>
      <c r="CG30" s="637"/>
      <c r="CH30" s="637"/>
      <c r="CI30" s="637"/>
      <c r="CJ30" s="637"/>
      <c r="CK30" s="637"/>
      <c r="CL30" s="637"/>
      <c r="CM30" s="637"/>
      <c r="CN30" s="637"/>
      <c r="CO30" s="637"/>
      <c r="CP30" s="637"/>
      <c r="CQ30" s="638"/>
      <c r="CR30" s="621">
        <v>217143</v>
      </c>
      <c r="CS30" s="622"/>
      <c r="CT30" s="622"/>
      <c r="CU30" s="622"/>
      <c r="CV30" s="622"/>
      <c r="CW30" s="622"/>
      <c r="CX30" s="622"/>
      <c r="CY30" s="623"/>
      <c r="CZ30" s="626">
        <v>7.4</v>
      </c>
      <c r="DA30" s="657"/>
      <c r="DB30" s="657"/>
      <c r="DC30" s="660"/>
      <c r="DD30" s="630">
        <v>212835</v>
      </c>
      <c r="DE30" s="622"/>
      <c r="DF30" s="622"/>
      <c r="DG30" s="622"/>
      <c r="DH30" s="622"/>
      <c r="DI30" s="622"/>
      <c r="DJ30" s="622"/>
      <c r="DK30" s="623"/>
      <c r="DL30" s="630">
        <v>212835</v>
      </c>
      <c r="DM30" s="622"/>
      <c r="DN30" s="622"/>
      <c r="DO30" s="622"/>
      <c r="DP30" s="622"/>
      <c r="DQ30" s="622"/>
      <c r="DR30" s="622"/>
      <c r="DS30" s="622"/>
      <c r="DT30" s="622"/>
      <c r="DU30" s="622"/>
      <c r="DV30" s="623"/>
      <c r="DW30" s="626">
        <v>13.5</v>
      </c>
      <c r="DX30" s="657"/>
      <c r="DY30" s="657"/>
      <c r="DZ30" s="657"/>
      <c r="EA30" s="657"/>
      <c r="EB30" s="657"/>
      <c r="EC30" s="658"/>
    </row>
    <row r="31" spans="2:133" ht="11.25" customHeight="1" x14ac:dyDescent="0.15">
      <c r="B31" s="618" t="s">
        <v>308</v>
      </c>
      <c r="C31" s="619"/>
      <c r="D31" s="619"/>
      <c r="E31" s="619"/>
      <c r="F31" s="619"/>
      <c r="G31" s="619"/>
      <c r="H31" s="619"/>
      <c r="I31" s="619"/>
      <c r="J31" s="619"/>
      <c r="K31" s="619"/>
      <c r="L31" s="619"/>
      <c r="M31" s="619"/>
      <c r="N31" s="619"/>
      <c r="O31" s="619"/>
      <c r="P31" s="619"/>
      <c r="Q31" s="620"/>
      <c r="R31" s="621">
        <v>131804</v>
      </c>
      <c r="S31" s="622"/>
      <c r="T31" s="622"/>
      <c r="U31" s="622"/>
      <c r="V31" s="622"/>
      <c r="W31" s="622"/>
      <c r="X31" s="622"/>
      <c r="Y31" s="623"/>
      <c r="Z31" s="624">
        <v>4.0999999999999996</v>
      </c>
      <c r="AA31" s="624"/>
      <c r="AB31" s="624"/>
      <c r="AC31" s="624"/>
      <c r="AD31" s="625" t="s">
        <v>123</v>
      </c>
      <c r="AE31" s="625"/>
      <c r="AF31" s="625"/>
      <c r="AG31" s="625"/>
      <c r="AH31" s="625"/>
      <c r="AI31" s="625"/>
      <c r="AJ31" s="625"/>
      <c r="AK31" s="625"/>
      <c r="AL31" s="626" t="s">
        <v>224</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84">
        <v>99.9</v>
      </c>
      <c r="BH31" s="655"/>
      <c r="BI31" s="655"/>
      <c r="BJ31" s="655"/>
      <c r="BK31" s="655"/>
      <c r="BL31" s="655"/>
      <c r="BM31" s="627">
        <v>99.1</v>
      </c>
      <c r="BN31" s="685"/>
      <c r="BO31" s="685"/>
      <c r="BP31" s="685"/>
      <c r="BQ31" s="686"/>
      <c r="BR31" s="684">
        <v>99.7</v>
      </c>
      <c r="BS31" s="655"/>
      <c r="BT31" s="655"/>
      <c r="BU31" s="655"/>
      <c r="BV31" s="655"/>
      <c r="BW31" s="655"/>
      <c r="BX31" s="627">
        <v>98.6</v>
      </c>
      <c r="BY31" s="685"/>
      <c r="BZ31" s="685"/>
      <c r="CA31" s="685"/>
      <c r="CB31" s="686"/>
      <c r="CD31" s="680"/>
      <c r="CE31" s="681"/>
      <c r="CF31" s="636" t="s">
        <v>311</v>
      </c>
      <c r="CG31" s="637"/>
      <c r="CH31" s="637"/>
      <c r="CI31" s="637"/>
      <c r="CJ31" s="637"/>
      <c r="CK31" s="637"/>
      <c r="CL31" s="637"/>
      <c r="CM31" s="637"/>
      <c r="CN31" s="637"/>
      <c r="CO31" s="637"/>
      <c r="CP31" s="637"/>
      <c r="CQ31" s="638"/>
      <c r="CR31" s="621">
        <v>19187</v>
      </c>
      <c r="CS31" s="655"/>
      <c r="CT31" s="655"/>
      <c r="CU31" s="655"/>
      <c r="CV31" s="655"/>
      <c r="CW31" s="655"/>
      <c r="CX31" s="655"/>
      <c r="CY31" s="656"/>
      <c r="CZ31" s="626">
        <v>0.7</v>
      </c>
      <c r="DA31" s="657"/>
      <c r="DB31" s="657"/>
      <c r="DC31" s="660"/>
      <c r="DD31" s="630">
        <v>19187</v>
      </c>
      <c r="DE31" s="655"/>
      <c r="DF31" s="655"/>
      <c r="DG31" s="655"/>
      <c r="DH31" s="655"/>
      <c r="DI31" s="655"/>
      <c r="DJ31" s="655"/>
      <c r="DK31" s="656"/>
      <c r="DL31" s="630">
        <v>19187</v>
      </c>
      <c r="DM31" s="655"/>
      <c r="DN31" s="655"/>
      <c r="DO31" s="655"/>
      <c r="DP31" s="655"/>
      <c r="DQ31" s="655"/>
      <c r="DR31" s="655"/>
      <c r="DS31" s="655"/>
      <c r="DT31" s="655"/>
      <c r="DU31" s="655"/>
      <c r="DV31" s="656"/>
      <c r="DW31" s="626">
        <v>1.2</v>
      </c>
      <c r="DX31" s="657"/>
      <c r="DY31" s="657"/>
      <c r="DZ31" s="657"/>
      <c r="EA31" s="657"/>
      <c r="EB31" s="657"/>
      <c r="EC31" s="658"/>
    </row>
    <row r="32" spans="2:133" ht="11.25" customHeight="1" x14ac:dyDescent="0.15">
      <c r="B32" s="618" t="s">
        <v>312</v>
      </c>
      <c r="C32" s="619"/>
      <c r="D32" s="619"/>
      <c r="E32" s="619"/>
      <c r="F32" s="619"/>
      <c r="G32" s="619"/>
      <c r="H32" s="619"/>
      <c r="I32" s="619"/>
      <c r="J32" s="619"/>
      <c r="K32" s="619"/>
      <c r="L32" s="619"/>
      <c r="M32" s="619"/>
      <c r="N32" s="619"/>
      <c r="O32" s="619"/>
      <c r="P32" s="619"/>
      <c r="Q32" s="620"/>
      <c r="R32" s="621">
        <v>53256</v>
      </c>
      <c r="S32" s="622"/>
      <c r="T32" s="622"/>
      <c r="U32" s="622"/>
      <c r="V32" s="622"/>
      <c r="W32" s="622"/>
      <c r="X32" s="622"/>
      <c r="Y32" s="623"/>
      <c r="Z32" s="624">
        <v>1.7</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97</v>
      </c>
      <c r="BH32" s="691"/>
      <c r="BI32" s="691"/>
      <c r="BJ32" s="691"/>
      <c r="BK32" s="691"/>
      <c r="BL32" s="691"/>
      <c r="BM32" s="692">
        <v>92.7</v>
      </c>
      <c r="BN32" s="691"/>
      <c r="BO32" s="691"/>
      <c r="BP32" s="691"/>
      <c r="BQ32" s="693"/>
      <c r="BR32" s="690">
        <v>97.7</v>
      </c>
      <c r="BS32" s="691"/>
      <c r="BT32" s="691"/>
      <c r="BU32" s="691"/>
      <c r="BV32" s="691"/>
      <c r="BW32" s="691"/>
      <c r="BX32" s="692">
        <v>92.2</v>
      </c>
      <c r="BY32" s="691"/>
      <c r="BZ32" s="691"/>
      <c r="CA32" s="691"/>
      <c r="CB32" s="693"/>
      <c r="CD32" s="682"/>
      <c r="CE32" s="683"/>
      <c r="CF32" s="636" t="s">
        <v>314</v>
      </c>
      <c r="CG32" s="637"/>
      <c r="CH32" s="637"/>
      <c r="CI32" s="637"/>
      <c r="CJ32" s="637"/>
      <c r="CK32" s="637"/>
      <c r="CL32" s="637"/>
      <c r="CM32" s="637"/>
      <c r="CN32" s="637"/>
      <c r="CO32" s="637"/>
      <c r="CP32" s="637"/>
      <c r="CQ32" s="638"/>
      <c r="CR32" s="621" t="s">
        <v>224</v>
      </c>
      <c r="CS32" s="622"/>
      <c r="CT32" s="622"/>
      <c r="CU32" s="622"/>
      <c r="CV32" s="622"/>
      <c r="CW32" s="622"/>
      <c r="CX32" s="622"/>
      <c r="CY32" s="623"/>
      <c r="CZ32" s="626" t="s">
        <v>123</v>
      </c>
      <c r="DA32" s="657"/>
      <c r="DB32" s="657"/>
      <c r="DC32" s="660"/>
      <c r="DD32" s="630" t="s">
        <v>123</v>
      </c>
      <c r="DE32" s="622"/>
      <c r="DF32" s="622"/>
      <c r="DG32" s="622"/>
      <c r="DH32" s="622"/>
      <c r="DI32" s="622"/>
      <c r="DJ32" s="622"/>
      <c r="DK32" s="623"/>
      <c r="DL32" s="630" t="s">
        <v>224</v>
      </c>
      <c r="DM32" s="622"/>
      <c r="DN32" s="622"/>
      <c r="DO32" s="622"/>
      <c r="DP32" s="622"/>
      <c r="DQ32" s="622"/>
      <c r="DR32" s="622"/>
      <c r="DS32" s="622"/>
      <c r="DT32" s="622"/>
      <c r="DU32" s="622"/>
      <c r="DV32" s="623"/>
      <c r="DW32" s="626" t="s">
        <v>123</v>
      </c>
      <c r="DX32" s="657"/>
      <c r="DY32" s="657"/>
      <c r="DZ32" s="657"/>
      <c r="EA32" s="657"/>
      <c r="EB32" s="657"/>
      <c r="EC32" s="658"/>
    </row>
    <row r="33" spans="2:133" ht="11.25" customHeight="1" x14ac:dyDescent="0.15">
      <c r="B33" s="618" t="s">
        <v>315</v>
      </c>
      <c r="C33" s="619"/>
      <c r="D33" s="619"/>
      <c r="E33" s="619"/>
      <c r="F33" s="619"/>
      <c r="G33" s="619"/>
      <c r="H33" s="619"/>
      <c r="I33" s="619"/>
      <c r="J33" s="619"/>
      <c r="K33" s="619"/>
      <c r="L33" s="619"/>
      <c r="M33" s="619"/>
      <c r="N33" s="619"/>
      <c r="O33" s="619"/>
      <c r="P33" s="619"/>
      <c r="Q33" s="620"/>
      <c r="R33" s="621">
        <v>427611</v>
      </c>
      <c r="S33" s="622"/>
      <c r="T33" s="622"/>
      <c r="U33" s="622"/>
      <c r="V33" s="622"/>
      <c r="W33" s="622"/>
      <c r="X33" s="622"/>
      <c r="Y33" s="623"/>
      <c r="Z33" s="624">
        <v>13.4</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1738420</v>
      </c>
      <c r="CS33" s="655"/>
      <c r="CT33" s="655"/>
      <c r="CU33" s="655"/>
      <c r="CV33" s="655"/>
      <c r="CW33" s="655"/>
      <c r="CX33" s="655"/>
      <c r="CY33" s="656"/>
      <c r="CZ33" s="626">
        <v>59.4</v>
      </c>
      <c r="DA33" s="657"/>
      <c r="DB33" s="657"/>
      <c r="DC33" s="660"/>
      <c r="DD33" s="630">
        <v>1207208</v>
      </c>
      <c r="DE33" s="655"/>
      <c r="DF33" s="655"/>
      <c r="DG33" s="655"/>
      <c r="DH33" s="655"/>
      <c r="DI33" s="655"/>
      <c r="DJ33" s="655"/>
      <c r="DK33" s="656"/>
      <c r="DL33" s="630">
        <v>522386</v>
      </c>
      <c r="DM33" s="655"/>
      <c r="DN33" s="655"/>
      <c r="DO33" s="655"/>
      <c r="DP33" s="655"/>
      <c r="DQ33" s="655"/>
      <c r="DR33" s="655"/>
      <c r="DS33" s="655"/>
      <c r="DT33" s="655"/>
      <c r="DU33" s="655"/>
      <c r="DV33" s="656"/>
      <c r="DW33" s="626">
        <v>33.1</v>
      </c>
      <c r="DX33" s="657"/>
      <c r="DY33" s="657"/>
      <c r="DZ33" s="657"/>
      <c r="EA33" s="657"/>
      <c r="EB33" s="657"/>
      <c r="EC33" s="658"/>
    </row>
    <row r="34" spans="2:133" ht="11.25" customHeight="1" x14ac:dyDescent="0.15">
      <c r="B34" s="618" t="s">
        <v>317</v>
      </c>
      <c r="C34" s="619"/>
      <c r="D34" s="619"/>
      <c r="E34" s="619"/>
      <c r="F34" s="619"/>
      <c r="G34" s="619"/>
      <c r="H34" s="619"/>
      <c r="I34" s="619"/>
      <c r="J34" s="619"/>
      <c r="K34" s="619"/>
      <c r="L34" s="619"/>
      <c r="M34" s="619"/>
      <c r="N34" s="619"/>
      <c r="O34" s="619"/>
      <c r="P34" s="619"/>
      <c r="Q34" s="620"/>
      <c r="R34" s="621">
        <v>18432</v>
      </c>
      <c r="S34" s="622"/>
      <c r="T34" s="622"/>
      <c r="U34" s="622"/>
      <c r="V34" s="622"/>
      <c r="W34" s="622"/>
      <c r="X34" s="622"/>
      <c r="Y34" s="623"/>
      <c r="Z34" s="624">
        <v>0.6</v>
      </c>
      <c r="AA34" s="624"/>
      <c r="AB34" s="624"/>
      <c r="AC34" s="624"/>
      <c r="AD34" s="625">
        <v>554</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591036</v>
      </c>
      <c r="CS34" s="622"/>
      <c r="CT34" s="622"/>
      <c r="CU34" s="622"/>
      <c r="CV34" s="622"/>
      <c r="CW34" s="622"/>
      <c r="CX34" s="622"/>
      <c r="CY34" s="623"/>
      <c r="CZ34" s="626">
        <v>20.2</v>
      </c>
      <c r="DA34" s="657"/>
      <c r="DB34" s="657"/>
      <c r="DC34" s="660"/>
      <c r="DD34" s="630">
        <v>426235</v>
      </c>
      <c r="DE34" s="622"/>
      <c r="DF34" s="622"/>
      <c r="DG34" s="622"/>
      <c r="DH34" s="622"/>
      <c r="DI34" s="622"/>
      <c r="DJ34" s="622"/>
      <c r="DK34" s="623"/>
      <c r="DL34" s="630">
        <v>331742</v>
      </c>
      <c r="DM34" s="622"/>
      <c r="DN34" s="622"/>
      <c r="DO34" s="622"/>
      <c r="DP34" s="622"/>
      <c r="DQ34" s="622"/>
      <c r="DR34" s="622"/>
      <c r="DS34" s="622"/>
      <c r="DT34" s="622"/>
      <c r="DU34" s="622"/>
      <c r="DV34" s="623"/>
      <c r="DW34" s="626">
        <v>21</v>
      </c>
      <c r="DX34" s="657"/>
      <c r="DY34" s="657"/>
      <c r="DZ34" s="657"/>
      <c r="EA34" s="657"/>
      <c r="EB34" s="657"/>
      <c r="EC34" s="658"/>
    </row>
    <row r="35" spans="2:133" ht="11.25" customHeight="1" x14ac:dyDescent="0.15">
      <c r="B35" s="618" t="s">
        <v>321</v>
      </c>
      <c r="C35" s="619"/>
      <c r="D35" s="619"/>
      <c r="E35" s="619"/>
      <c r="F35" s="619"/>
      <c r="G35" s="619"/>
      <c r="H35" s="619"/>
      <c r="I35" s="619"/>
      <c r="J35" s="619"/>
      <c r="K35" s="619"/>
      <c r="L35" s="619"/>
      <c r="M35" s="619"/>
      <c r="N35" s="619"/>
      <c r="O35" s="619"/>
      <c r="P35" s="619"/>
      <c r="Q35" s="620"/>
      <c r="R35" s="621">
        <v>134323</v>
      </c>
      <c r="S35" s="622"/>
      <c r="T35" s="622"/>
      <c r="U35" s="622"/>
      <c r="V35" s="622"/>
      <c r="W35" s="622"/>
      <c r="X35" s="622"/>
      <c r="Y35" s="623"/>
      <c r="Z35" s="624">
        <v>4.2</v>
      </c>
      <c r="AA35" s="624"/>
      <c r="AB35" s="624"/>
      <c r="AC35" s="624"/>
      <c r="AD35" s="625" t="s">
        <v>123</v>
      </c>
      <c r="AE35" s="625"/>
      <c r="AF35" s="625"/>
      <c r="AG35" s="625"/>
      <c r="AH35" s="625"/>
      <c r="AI35" s="625"/>
      <c r="AJ35" s="625"/>
      <c r="AK35" s="625"/>
      <c r="AL35" s="626" t="s">
        <v>123</v>
      </c>
      <c r="AM35" s="627"/>
      <c r="AN35" s="627"/>
      <c r="AO35" s="628"/>
      <c r="AP35" s="214"/>
      <c r="AQ35" s="694" t="s">
        <v>322</v>
      </c>
      <c r="AR35" s="695"/>
      <c r="AS35" s="695"/>
      <c r="AT35" s="695"/>
      <c r="AU35" s="695"/>
      <c r="AV35" s="695"/>
      <c r="AW35" s="695"/>
      <c r="AX35" s="695"/>
      <c r="AY35" s="696"/>
      <c r="AZ35" s="610">
        <v>165518</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23124</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52718</v>
      </c>
      <c r="CS35" s="655"/>
      <c r="CT35" s="655"/>
      <c r="CU35" s="655"/>
      <c r="CV35" s="655"/>
      <c r="CW35" s="655"/>
      <c r="CX35" s="655"/>
      <c r="CY35" s="656"/>
      <c r="CZ35" s="626">
        <v>1.8</v>
      </c>
      <c r="DA35" s="657"/>
      <c r="DB35" s="657"/>
      <c r="DC35" s="660"/>
      <c r="DD35" s="630">
        <v>46172</v>
      </c>
      <c r="DE35" s="655"/>
      <c r="DF35" s="655"/>
      <c r="DG35" s="655"/>
      <c r="DH35" s="655"/>
      <c r="DI35" s="655"/>
      <c r="DJ35" s="655"/>
      <c r="DK35" s="656"/>
      <c r="DL35" s="630">
        <v>7636</v>
      </c>
      <c r="DM35" s="655"/>
      <c r="DN35" s="655"/>
      <c r="DO35" s="655"/>
      <c r="DP35" s="655"/>
      <c r="DQ35" s="655"/>
      <c r="DR35" s="655"/>
      <c r="DS35" s="655"/>
      <c r="DT35" s="655"/>
      <c r="DU35" s="655"/>
      <c r="DV35" s="656"/>
      <c r="DW35" s="626">
        <v>0.5</v>
      </c>
      <c r="DX35" s="657"/>
      <c r="DY35" s="657"/>
      <c r="DZ35" s="657"/>
      <c r="EA35" s="657"/>
      <c r="EB35" s="657"/>
      <c r="EC35" s="658"/>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224</v>
      </c>
      <c r="AE36" s="625"/>
      <c r="AF36" s="625"/>
      <c r="AG36" s="625"/>
      <c r="AH36" s="625"/>
      <c r="AI36" s="625"/>
      <c r="AJ36" s="625"/>
      <c r="AK36" s="625"/>
      <c r="AL36" s="626" t="s">
        <v>123</v>
      </c>
      <c r="AM36" s="627"/>
      <c r="AN36" s="627"/>
      <c r="AO36" s="628"/>
      <c r="AQ36" s="698" t="s">
        <v>326</v>
      </c>
      <c r="AR36" s="699"/>
      <c r="AS36" s="699"/>
      <c r="AT36" s="699"/>
      <c r="AU36" s="699"/>
      <c r="AV36" s="699"/>
      <c r="AW36" s="699"/>
      <c r="AX36" s="699"/>
      <c r="AY36" s="700"/>
      <c r="AZ36" s="621">
        <v>25794</v>
      </c>
      <c r="BA36" s="622"/>
      <c r="BB36" s="622"/>
      <c r="BC36" s="622"/>
      <c r="BD36" s="655"/>
      <c r="BE36" s="655"/>
      <c r="BF36" s="686"/>
      <c r="BG36" s="636" t="s">
        <v>327</v>
      </c>
      <c r="BH36" s="637"/>
      <c r="BI36" s="637"/>
      <c r="BJ36" s="637"/>
      <c r="BK36" s="637"/>
      <c r="BL36" s="637"/>
      <c r="BM36" s="637"/>
      <c r="BN36" s="637"/>
      <c r="BO36" s="637"/>
      <c r="BP36" s="637"/>
      <c r="BQ36" s="637"/>
      <c r="BR36" s="637"/>
      <c r="BS36" s="637"/>
      <c r="BT36" s="637"/>
      <c r="BU36" s="638"/>
      <c r="BV36" s="621">
        <v>14773</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311908</v>
      </c>
      <c r="CS36" s="622"/>
      <c r="CT36" s="622"/>
      <c r="CU36" s="622"/>
      <c r="CV36" s="622"/>
      <c r="CW36" s="622"/>
      <c r="CX36" s="622"/>
      <c r="CY36" s="623"/>
      <c r="CZ36" s="626">
        <v>10.7</v>
      </c>
      <c r="DA36" s="657"/>
      <c r="DB36" s="657"/>
      <c r="DC36" s="660"/>
      <c r="DD36" s="630">
        <v>154236</v>
      </c>
      <c r="DE36" s="622"/>
      <c r="DF36" s="622"/>
      <c r="DG36" s="622"/>
      <c r="DH36" s="622"/>
      <c r="DI36" s="622"/>
      <c r="DJ36" s="622"/>
      <c r="DK36" s="623"/>
      <c r="DL36" s="630">
        <v>88366</v>
      </c>
      <c r="DM36" s="622"/>
      <c r="DN36" s="622"/>
      <c r="DO36" s="622"/>
      <c r="DP36" s="622"/>
      <c r="DQ36" s="622"/>
      <c r="DR36" s="622"/>
      <c r="DS36" s="622"/>
      <c r="DT36" s="622"/>
      <c r="DU36" s="622"/>
      <c r="DV36" s="623"/>
      <c r="DW36" s="626">
        <v>5.6</v>
      </c>
      <c r="DX36" s="657"/>
      <c r="DY36" s="657"/>
      <c r="DZ36" s="657"/>
      <c r="EA36" s="657"/>
      <c r="EB36" s="657"/>
      <c r="EC36" s="658"/>
    </row>
    <row r="37" spans="2:133" ht="11.25" customHeight="1" x14ac:dyDescent="0.15">
      <c r="B37" s="618" t="s">
        <v>329</v>
      </c>
      <c r="C37" s="619"/>
      <c r="D37" s="619"/>
      <c r="E37" s="619"/>
      <c r="F37" s="619"/>
      <c r="G37" s="619"/>
      <c r="H37" s="619"/>
      <c r="I37" s="619"/>
      <c r="J37" s="619"/>
      <c r="K37" s="619"/>
      <c r="L37" s="619"/>
      <c r="M37" s="619"/>
      <c r="N37" s="619"/>
      <c r="O37" s="619"/>
      <c r="P37" s="619"/>
      <c r="Q37" s="620"/>
      <c r="R37" s="621">
        <v>58623</v>
      </c>
      <c r="S37" s="622"/>
      <c r="T37" s="622"/>
      <c r="U37" s="622"/>
      <c r="V37" s="622"/>
      <c r="W37" s="622"/>
      <c r="X37" s="622"/>
      <c r="Y37" s="623"/>
      <c r="Z37" s="624">
        <v>1.8</v>
      </c>
      <c r="AA37" s="624"/>
      <c r="AB37" s="624"/>
      <c r="AC37" s="624"/>
      <c r="AD37" s="625" t="s">
        <v>123</v>
      </c>
      <c r="AE37" s="625"/>
      <c r="AF37" s="625"/>
      <c r="AG37" s="625"/>
      <c r="AH37" s="625"/>
      <c r="AI37" s="625"/>
      <c r="AJ37" s="625"/>
      <c r="AK37" s="625"/>
      <c r="AL37" s="626" t="s">
        <v>224</v>
      </c>
      <c r="AM37" s="627"/>
      <c r="AN37" s="627"/>
      <c r="AO37" s="628"/>
      <c r="AQ37" s="698" t="s">
        <v>330</v>
      </c>
      <c r="AR37" s="699"/>
      <c r="AS37" s="699"/>
      <c r="AT37" s="699"/>
      <c r="AU37" s="699"/>
      <c r="AV37" s="699"/>
      <c r="AW37" s="699"/>
      <c r="AX37" s="699"/>
      <c r="AY37" s="700"/>
      <c r="AZ37" s="621">
        <v>22000</v>
      </c>
      <c r="BA37" s="622"/>
      <c r="BB37" s="622"/>
      <c r="BC37" s="622"/>
      <c r="BD37" s="655"/>
      <c r="BE37" s="655"/>
      <c r="BF37" s="686"/>
      <c r="BG37" s="636" t="s">
        <v>331</v>
      </c>
      <c r="BH37" s="637"/>
      <c r="BI37" s="637"/>
      <c r="BJ37" s="637"/>
      <c r="BK37" s="637"/>
      <c r="BL37" s="637"/>
      <c r="BM37" s="637"/>
      <c r="BN37" s="637"/>
      <c r="BO37" s="637"/>
      <c r="BP37" s="637"/>
      <c r="BQ37" s="637"/>
      <c r="BR37" s="637"/>
      <c r="BS37" s="637"/>
      <c r="BT37" s="637"/>
      <c r="BU37" s="638"/>
      <c r="BV37" s="621">
        <v>338</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4852</v>
      </c>
      <c r="CS37" s="655"/>
      <c r="CT37" s="655"/>
      <c r="CU37" s="655"/>
      <c r="CV37" s="655"/>
      <c r="CW37" s="655"/>
      <c r="CX37" s="655"/>
      <c r="CY37" s="656"/>
      <c r="CZ37" s="626">
        <v>0.2</v>
      </c>
      <c r="DA37" s="657"/>
      <c r="DB37" s="657"/>
      <c r="DC37" s="660"/>
      <c r="DD37" s="630">
        <v>4852</v>
      </c>
      <c r="DE37" s="655"/>
      <c r="DF37" s="655"/>
      <c r="DG37" s="655"/>
      <c r="DH37" s="655"/>
      <c r="DI37" s="655"/>
      <c r="DJ37" s="655"/>
      <c r="DK37" s="656"/>
      <c r="DL37" s="630">
        <v>4852</v>
      </c>
      <c r="DM37" s="655"/>
      <c r="DN37" s="655"/>
      <c r="DO37" s="655"/>
      <c r="DP37" s="655"/>
      <c r="DQ37" s="655"/>
      <c r="DR37" s="655"/>
      <c r="DS37" s="655"/>
      <c r="DT37" s="655"/>
      <c r="DU37" s="655"/>
      <c r="DV37" s="656"/>
      <c r="DW37" s="626">
        <v>0.3</v>
      </c>
      <c r="DX37" s="657"/>
      <c r="DY37" s="657"/>
      <c r="DZ37" s="657"/>
      <c r="EA37" s="657"/>
      <c r="EB37" s="657"/>
      <c r="EC37" s="658"/>
    </row>
    <row r="38" spans="2:133" ht="11.25" customHeight="1" x14ac:dyDescent="0.15">
      <c r="B38" s="666" t="s">
        <v>333</v>
      </c>
      <c r="C38" s="667"/>
      <c r="D38" s="667"/>
      <c r="E38" s="667"/>
      <c r="F38" s="667"/>
      <c r="G38" s="667"/>
      <c r="H38" s="667"/>
      <c r="I38" s="667"/>
      <c r="J38" s="667"/>
      <c r="K38" s="667"/>
      <c r="L38" s="667"/>
      <c r="M38" s="667"/>
      <c r="N38" s="667"/>
      <c r="O38" s="667"/>
      <c r="P38" s="667"/>
      <c r="Q38" s="668"/>
      <c r="R38" s="701">
        <v>3184372</v>
      </c>
      <c r="S38" s="702"/>
      <c r="T38" s="702"/>
      <c r="U38" s="702"/>
      <c r="V38" s="702"/>
      <c r="W38" s="702"/>
      <c r="X38" s="702"/>
      <c r="Y38" s="703"/>
      <c r="Z38" s="704">
        <v>100</v>
      </c>
      <c r="AA38" s="704"/>
      <c r="AB38" s="704"/>
      <c r="AC38" s="704"/>
      <c r="AD38" s="705">
        <v>1518767</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224</v>
      </c>
      <c r="BA38" s="622"/>
      <c r="BB38" s="622"/>
      <c r="BC38" s="622"/>
      <c r="BD38" s="655"/>
      <c r="BE38" s="655"/>
      <c r="BF38" s="686"/>
      <c r="BG38" s="636" t="s">
        <v>335</v>
      </c>
      <c r="BH38" s="637"/>
      <c r="BI38" s="637"/>
      <c r="BJ38" s="637"/>
      <c r="BK38" s="637"/>
      <c r="BL38" s="637"/>
      <c r="BM38" s="637"/>
      <c r="BN38" s="637"/>
      <c r="BO38" s="637"/>
      <c r="BP38" s="637"/>
      <c r="BQ38" s="637"/>
      <c r="BR38" s="637"/>
      <c r="BS38" s="637"/>
      <c r="BT38" s="637"/>
      <c r="BU38" s="638"/>
      <c r="BV38" s="621">
        <v>568</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165518</v>
      </c>
      <c r="CS38" s="622"/>
      <c r="CT38" s="622"/>
      <c r="CU38" s="622"/>
      <c r="CV38" s="622"/>
      <c r="CW38" s="622"/>
      <c r="CX38" s="622"/>
      <c r="CY38" s="623"/>
      <c r="CZ38" s="626">
        <v>5.7</v>
      </c>
      <c r="DA38" s="657"/>
      <c r="DB38" s="657"/>
      <c r="DC38" s="660"/>
      <c r="DD38" s="630">
        <v>152657</v>
      </c>
      <c r="DE38" s="622"/>
      <c r="DF38" s="622"/>
      <c r="DG38" s="622"/>
      <c r="DH38" s="622"/>
      <c r="DI38" s="622"/>
      <c r="DJ38" s="622"/>
      <c r="DK38" s="623"/>
      <c r="DL38" s="630">
        <v>94642</v>
      </c>
      <c r="DM38" s="622"/>
      <c r="DN38" s="622"/>
      <c r="DO38" s="622"/>
      <c r="DP38" s="622"/>
      <c r="DQ38" s="622"/>
      <c r="DR38" s="622"/>
      <c r="DS38" s="622"/>
      <c r="DT38" s="622"/>
      <c r="DU38" s="622"/>
      <c r="DV38" s="623"/>
      <c r="DW38" s="626">
        <v>6</v>
      </c>
      <c r="DX38" s="657"/>
      <c r="DY38" s="657"/>
      <c r="DZ38" s="657"/>
      <c r="EA38" s="657"/>
      <c r="EB38" s="657"/>
      <c r="EC38" s="658"/>
    </row>
    <row r="39" spans="2:133" ht="11.25" customHeight="1" x14ac:dyDescent="0.15">
      <c r="AQ39" s="698" t="s">
        <v>337</v>
      </c>
      <c r="AR39" s="699"/>
      <c r="AS39" s="699"/>
      <c r="AT39" s="699"/>
      <c r="AU39" s="699"/>
      <c r="AV39" s="699"/>
      <c r="AW39" s="699"/>
      <c r="AX39" s="699"/>
      <c r="AY39" s="700"/>
      <c r="AZ39" s="621" t="s">
        <v>123</v>
      </c>
      <c r="BA39" s="622"/>
      <c r="BB39" s="622"/>
      <c r="BC39" s="622"/>
      <c r="BD39" s="655"/>
      <c r="BE39" s="655"/>
      <c r="BF39" s="686"/>
      <c r="BG39" s="708" t="s">
        <v>338</v>
      </c>
      <c r="BH39" s="709"/>
      <c r="BI39" s="709"/>
      <c r="BJ39" s="709"/>
      <c r="BK39" s="709"/>
      <c r="BL39" s="215"/>
      <c r="BM39" s="637" t="s">
        <v>339</v>
      </c>
      <c r="BN39" s="637"/>
      <c r="BO39" s="637"/>
      <c r="BP39" s="637"/>
      <c r="BQ39" s="637"/>
      <c r="BR39" s="637"/>
      <c r="BS39" s="637"/>
      <c r="BT39" s="637"/>
      <c r="BU39" s="638"/>
      <c r="BV39" s="621">
        <v>59</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617240</v>
      </c>
      <c r="CS39" s="655"/>
      <c r="CT39" s="655"/>
      <c r="CU39" s="655"/>
      <c r="CV39" s="655"/>
      <c r="CW39" s="655"/>
      <c r="CX39" s="655"/>
      <c r="CY39" s="656"/>
      <c r="CZ39" s="626">
        <v>21.1</v>
      </c>
      <c r="DA39" s="657"/>
      <c r="DB39" s="657"/>
      <c r="DC39" s="660"/>
      <c r="DD39" s="630">
        <v>427908</v>
      </c>
      <c r="DE39" s="655"/>
      <c r="DF39" s="655"/>
      <c r="DG39" s="655"/>
      <c r="DH39" s="655"/>
      <c r="DI39" s="655"/>
      <c r="DJ39" s="655"/>
      <c r="DK39" s="656"/>
      <c r="DL39" s="630" t="s">
        <v>224</v>
      </c>
      <c r="DM39" s="655"/>
      <c r="DN39" s="655"/>
      <c r="DO39" s="655"/>
      <c r="DP39" s="655"/>
      <c r="DQ39" s="655"/>
      <c r="DR39" s="655"/>
      <c r="DS39" s="655"/>
      <c r="DT39" s="655"/>
      <c r="DU39" s="655"/>
      <c r="DV39" s="656"/>
      <c r="DW39" s="626" t="s">
        <v>123</v>
      </c>
      <c r="DX39" s="657"/>
      <c r="DY39" s="657"/>
      <c r="DZ39" s="657"/>
      <c r="EA39" s="657"/>
      <c r="EB39" s="657"/>
      <c r="EC39" s="658"/>
    </row>
    <row r="40" spans="2:133" ht="11.25" customHeight="1" x14ac:dyDescent="0.15">
      <c r="AQ40" s="698" t="s">
        <v>341</v>
      </c>
      <c r="AR40" s="699"/>
      <c r="AS40" s="699"/>
      <c r="AT40" s="699"/>
      <c r="AU40" s="699"/>
      <c r="AV40" s="699"/>
      <c r="AW40" s="699"/>
      <c r="AX40" s="699"/>
      <c r="AY40" s="700"/>
      <c r="AZ40" s="621">
        <v>50515</v>
      </c>
      <c r="BA40" s="622"/>
      <c r="BB40" s="622"/>
      <c r="BC40" s="622"/>
      <c r="BD40" s="655"/>
      <c r="BE40" s="655"/>
      <c r="BF40" s="686"/>
      <c r="BG40" s="708"/>
      <c r="BH40" s="709"/>
      <c r="BI40" s="709"/>
      <c r="BJ40" s="709"/>
      <c r="BK40" s="709"/>
      <c r="BL40" s="215"/>
      <c r="BM40" s="637" t="s">
        <v>342</v>
      </c>
      <c r="BN40" s="637"/>
      <c r="BO40" s="637"/>
      <c r="BP40" s="637"/>
      <c r="BQ40" s="637"/>
      <c r="BR40" s="637"/>
      <c r="BS40" s="637"/>
      <c r="BT40" s="637"/>
      <c r="BU40" s="638"/>
      <c r="BV40" s="621">
        <v>176</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t="s">
        <v>224</v>
      </c>
      <c r="CS40" s="622"/>
      <c r="CT40" s="622"/>
      <c r="CU40" s="622"/>
      <c r="CV40" s="622"/>
      <c r="CW40" s="622"/>
      <c r="CX40" s="622"/>
      <c r="CY40" s="623"/>
      <c r="CZ40" s="626" t="s">
        <v>224</v>
      </c>
      <c r="DA40" s="657"/>
      <c r="DB40" s="657"/>
      <c r="DC40" s="660"/>
      <c r="DD40" s="630" t="s">
        <v>224</v>
      </c>
      <c r="DE40" s="622"/>
      <c r="DF40" s="622"/>
      <c r="DG40" s="622"/>
      <c r="DH40" s="622"/>
      <c r="DI40" s="622"/>
      <c r="DJ40" s="622"/>
      <c r="DK40" s="623"/>
      <c r="DL40" s="630" t="s">
        <v>224</v>
      </c>
      <c r="DM40" s="622"/>
      <c r="DN40" s="622"/>
      <c r="DO40" s="622"/>
      <c r="DP40" s="622"/>
      <c r="DQ40" s="622"/>
      <c r="DR40" s="622"/>
      <c r="DS40" s="622"/>
      <c r="DT40" s="622"/>
      <c r="DU40" s="622"/>
      <c r="DV40" s="623"/>
      <c r="DW40" s="626" t="s">
        <v>123</v>
      </c>
      <c r="DX40" s="657"/>
      <c r="DY40" s="657"/>
      <c r="DZ40" s="657"/>
      <c r="EA40" s="657"/>
      <c r="EB40" s="657"/>
      <c r="EC40" s="658"/>
    </row>
    <row r="41" spans="2:133" ht="11.25" customHeight="1" x14ac:dyDescent="0.15">
      <c r="AQ41" s="712" t="s">
        <v>344</v>
      </c>
      <c r="AR41" s="713"/>
      <c r="AS41" s="713"/>
      <c r="AT41" s="713"/>
      <c r="AU41" s="713"/>
      <c r="AV41" s="713"/>
      <c r="AW41" s="713"/>
      <c r="AX41" s="713"/>
      <c r="AY41" s="714"/>
      <c r="AZ41" s="701">
        <v>67209</v>
      </c>
      <c r="BA41" s="702"/>
      <c r="BB41" s="702"/>
      <c r="BC41" s="702"/>
      <c r="BD41" s="691"/>
      <c r="BE41" s="691"/>
      <c r="BF41" s="693"/>
      <c r="BG41" s="710"/>
      <c r="BH41" s="711"/>
      <c r="BI41" s="711"/>
      <c r="BJ41" s="711"/>
      <c r="BK41" s="711"/>
      <c r="BL41" s="216"/>
      <c r="BM41" s="646" t="s">
        <v>345</v>
      </c>
      <c r="BN41" s="646"/>
      <c r="BO41" s="646"/>
      <c r="BP41" s="646"/>
      <c r="BQ41" s="646"/>
      <c r="BR41" s="646"/>
      <c r="BS41" s="646"/>
      <c r="BT41" s="646"/>
      <c r="BU41" s="647"/>
      <c r="BV41" s="701">
        <v>279</v>
      </c>
      <c r="BW41" s="702"/>
      <c r="BX41" s="702"/>
      <c r="BY41" s="702"/>
      <c r="BZ41" s="702"/>
      <c r="CA41" s="702"/>
      <c r="CB41" s="715"/>
      <c r="CD41" s="636" t="s">
        <v>346</v>
      </c>
      <c r="CE41" s="637"/>
      <c r="CF41" s="637"/>
      <c r="CG41" s="637"/>
      <c r="CH41" s="637"/>
      <c r="CI41" s="637"/>
      <c r="CJ41" s="637"/>
      <c r="CK41" s="637"/>
      <c r="CL41" s="637"/>
      <c r="CM41" s="637"/>
      <c r="CN41" s="637"/>
      <c r="CO41" s="637"/>
      <c r="CP41" s="637"/>
      <c r="CQ41" s="638"/>
      <c r="CR41" s="621" t="s">
        <v>224</v>
      </c>
      <c r="CS41" s="655"/>
      <c r="CT41" s="655"/>
      <c r="CU41" s="655"/>
      <c r="CV41" s="655"/>
      <c r="CW41" s="655"/>
      <c r="CX41" s="655"/>
      <c r="CY41" s="656"/>
      <c r="CZ41" s="626" t="s">
        <v>224</v>
      </c>
      <c r="DA41" s="657"/>
      <c r="DB41" s="657"/>
      <c r="DC41" s="660"/>
      <c r="DD41" s="630" t="s">
        <v>224</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322881</v>
      </c>
      <c r="CS42" s="622"/>
      <c r="CT42" s="622"/>
      <c r="CU42" s="622"/>
      <c r="CV42" s="622"/>
      <c r="CW42" s="622"/>
      <c r="CX42" s="622"/>
      <c r="CY42" s="623"/>
      <c r="CZ42" s="626">
        <v>11</v>
      </c>
      <c r="DA42" s="627"/>
      <c r="DB42" s="627"/>
      <c r="DC42" s="722"/>
      <c r="DD42" s="630">
        <v>86302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t="s">
        <v>123</v>
      </c>
      <c r="CS43" s="655"/>
      <c r="CT43" s="655"/>
      <c r="CU43" s="655"/>
      <c r="CV43" s="655"/>
      <c r="CW43" s="655"/>
      <c r="CX43" s="655"/>
      <c r="CY43" s="656"/>
      <c r="CZ43" s="626" t="s">
        <v>123</v>
      </c>
      <c r="DA43" s="657"/>
      <c r="DB43" s="657"/>
      <c r="DC43" s="660"/>
      <c r="DD43" s="630" t="s">
        <v>123</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297571</v>
      </c>
      <c r="CS44" s="622"/>
      <c r="CT44" s="622"/>
      <c r="CU44" s="622"/>
      <c r="CV44" s="622"/>
      <c r="CW44" s="622"/>
      <c r="CX44" s="622"/>
      <c r="CY44" s="623"/>
      <c r="CZ44" s="626">
        <v>10.199999999999999</v>
      </c>
      <c r="DA44" s="627"/>
      <c r="DB44" s="627"/>
      <c r="DC44" s="722"/>
      <c r="DD44" s="630">
        <v>76983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242954</v>
      </c>
      <c r="CS45" s="655"/>
      <c r="CT45" s="655"/>
      <c r="CU45" s="655"/>
      <c r="CV45" s="655"/>
      <c r="CW45" s="655"/>
      <c r="CX45" s="655"/>
      <c r="CY45" s="656"/>
      <c r="CZ45" s="626">
        <v>8.3000000000000007</v>
      </c>
      <c r="DA45" s="657"/>
      <c r="DB45" s="657"/>
      <c r="DC45" s="660"/>
      <c r="DD45" s="630">
        <v>36101</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11387</v>
      </c>
      <c r="CS46" s="622"/>
      <c r="CT46" s="622"/>
      <c r="CU46" s="622"/>
      <c r="CV46" s="622"/>
      <c r="CW46" s="622"/>
      <c r="CX46" s="622"/>
      <c r="CY46" s="623"/>
      <c r="CZ46" s="626">
        <v>0.4</v>
      </c>
      <c r="DA46" s="627"/>
      <c r="DB46" s="627"/>
      <c r="DC46" s="722"/>
      <c r="DD46" s="630">
        <v>3652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25310</v>
      </c>
      <c r="CS47" s="655"/>
      <c r="CT47" s="655"/>
      <c r="CU47" s="655"/>
      <c r="CV47" s="655"/>
      <c r="CW47" s="655"/>
      <c r="CX47" s="655"/>
      <c r="CY47" s="656"/>
      <c r="CZ47" s="626">
        <v>0.9</v>
      </c>
      <c r="DA47" s="657"/>
      <c r="DB47" s="657"/>
      <c r="DC47" s="660"/>
      <c r="DD47" s="630">
        <v>9319</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224</v>
      </c>
      <c r="CS48" s="622"/>
      <c r="CT48" s="622"/>
      <c r="CU48" s="622"/>
      <c r="CV48" s="622"/>
      <c r="CW48" s="622"/>
      <c r="CX48" s="622"/>
      <c r="CY48" s="623"/>
      <c r="CZ48" s="626" t="s">
        <v>123</v>
      </c>
      <c r="DA48" s="627"/>
      <c r="DB48" s="627"/>
      <c r="DC48" s="722"/>
      <c r="DD48" s="630" t="s">
        <v>224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2927390</v>
      </c>
      <c r="CS49" s="691"/>
      <c r="CT49" s="691"/>
      <c r="CU49" s="691"/>
      <c r="CV49" s="691"/>
      <c r="CW49" s="691"/>
      <c r="CX49" s="691"/>
      <c r="CY49" s="723"/>
      <c r="CZ49" s="706">
        <v>100</v>
      </c>
      <c r="DA49" s="724"/>
      <c r="DB49" s="724"/>
      <c r="DC49" s="725"/>
      <c r="DD49" s="726">
        <v>1989402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5vK681xN5xi5IPap368cs8TeEOeckZeaq7VWQF7FxsXNSJ+VeVzIz3nRS5k2sCvF9jyWoiODOVz4XGVIeWwv1Q==" saltValue="4/YnhMJzIklK0VKnILWFf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c r="R7" s="757"/>
      <c r="S7" s="757"/>
      <c r="T7" s="757"/>
      <c r="U7" s="757"/>
      <c r="V7" s="757"/>
      <c r="W7" s="757"/>
      <c r="X7" s="757"/>
      <c r="Y7" s="757"/>
      <c r="Z7" s="757"/>
      <c r="AA7" s="757"/>
      <c r="AB7" s="757"/>
      <c r="AC7" s="757"/>
      <c r="AD7" s="757"/>
      <c r="AE7" s="758"/>
      <c r="AF7" s="759">
        <v>236</v>
      </c>
      <c r="AG7" s="760"/>
      <c r="AH7" s="760"/>
      <c r="AI7" s="760"/>
      <c r="AJ7" s="761"/>
      <c r="AK7" s="796"/>
      <c r="AL7" s="797"/>
      <c r="AM7" s="797"/>
      <c r="AN7" s="797"/>
      <c r="AO7" s="797"/>
      <c r="AP7" s="797"/>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236</v>
      </c>
      <c r="AG23" s="816"/>
      <c r="AH23" s="816"/>
      <c r="AI23" s="816"/>
      <c r="AJ23" s="819"/>
      <c r="AK23" s="820"/>
      <c r="AL23" s="821"/>
      <c r="AM23" s="821"/>
      <c r="AN23" s="821"/>
      <c r="AO23" s="821"/>
      <c r="AP23" s="816"/>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c r="R28" s="845"/>
      <c r="S28" s="845"/>
      <c r="T28" s="845"/>
      <c r="U28" s="845"/>
      <c r="V28" s="845"/>
      <c r="W28" s="845"/>
      <c r="X28" s="845"/>
      <c r="Y28" s="845"/>
      <c r="Z28" s="845"/>
      <c r="AA28" s="845"/>
      <c r="AB28" s="845"/>
      <c r="AC28" s="845"/>
      <c r="AD28" s="845"/>
      <c r="AE28" s="846"/>
      <c r="AF28" s="847">
        <v>23</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v>17</v>
      </c>
      <c r="AG29" s="784"/>
      <c r="AH29" s="784"/>
      <c r="AI29" s="784"/>
      <c r="AJ29" s="785"/>
      <c r="AK29" s="852"/>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c r="R30" s="781"/>
      <c r="S30" s="781"/>
      <c r="T30" s="781"/>
      <c r="U30" s="781"/>
      <c r="V30" s="781"/>
      <c r="W30" s="781"/>
      <c r="X30" s="781"/>
      <c r="Y30" s="781"/>
      <c r="Z30" s="781"/>
      <c r="AA30" s="781"/>
      <c r="AB30" s="781"/>
      <c r="AC30" s="781"/>
      <c r="AD30" s="781"/>
      <c r="AE30" s="782"/>
      <c r="AF30" s="783">
        <v>2</v>
      </c>
      <c r="AG30" s="784"/>
      <c r="AH30" s="784"/>
      <c r="AI30" s="784"/>
      <c r="AJ30" s="785"/>
      <c r="AK30" s="852"/>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3</v>
      </c>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v>4</v>
      </c>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v>4</v>
      </c>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388</v>
      </c>
      <c r="W66" s="740"/>
      <c r="X66" s="740"/>
      <c r="Y66" s="740"/>
      <c r="Z66" s="741"/>
      <c r="AA66" s="739" t="s">
        <v>408</v>
      </c>
      <c r="AB66" s="740"/>
      <c r="AC66" s="740"/>
      <c r="AD66" s="740"/>
      <c r="AE66" s="741"/>
      <c r="AF66" s="874" t="s">
        <v>409</v>
      </c>
      <c r="AG66" s="835"/>
      <c r="AH66" s="835"/>
      <c r="AI66" s="835"/>
      <c r="AJ66" s="875"/>
      <c r="AK66" s="739" t="s">
        <v>391</v>
      </c>
      <c r="AL66" s="763"/>
      <c r="AM66" s="763"/>
      <c r="AN66" s="763"/>
      <c r="AO66" s="764"/>
      <c r="AP66" s="739" t="s">
        <v>410</v>
      </c>
      <c r="AQ66" s="740"/>
      <c r="AR66" s="740"/>
      <c r="AS66" s="740"/>
      <c r="AT66" s="741"/>
      <c r="AU66" s="739" t="s">
        <v>411</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382</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301</v>
      </c>
      <c r="AG109" s="917"/>
      <c r="AH109" s="917"/>
      <c r="AI109" s="917"/>
      <c r="AJ109" s="918"/>
      <c r="AK109" s="916" t="s">
        <v>300</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301</v>
      </c>
      <c r="BW109" s="917"/>
      <c r="BX109" s="917"/>
      <c r="BY109" s="917"/>
      <c r="BZ109" s="918"/>
      <c r="CA109" s="916" t="s">
        <v>300</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301</v>
      </c>
      <c r="DM109" s="917"/>
      <c r="DN109" s="917"/>
      <c r="DO109" s="917"/>
      <c r="DP109" s="918"/>
      <c r="DQ109" s="916" t="s">
        <v>300</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227641</v>
      </c>
      <c r="AB110" s="924"/>
      <c r="AC110" s="924"/>
      <c r="AD110" s="924"/>
      <c r="AE110" s="925"/>
      <c r="AF110" s="926">
        <v>230545</v>
      </c>
      <c r="AG110" s="924"/>
      <c r="AH110" s="924"/>
      <c r="AI110" s="924"/>
      <c r="AJ110" s="925"/>
      <c r="AK110" s="926">
        <v>236330</v>
      </c>
      <c r="AL110" s="924"/>
      <c r="AM110" s="924"/>
      <c r="AN110" s="924"/>
      <c r="AO110" s="925"/>
      <c r="AP110" s="927">
        <v>17.3</v>
      </c>
      <c r="AQ110" s="928"/>
      <c r="AR110" s="928"/>
      <c r="AS110" s="928"/>
      <c r="AT110" s="929"/>
      <c r="AU110" s="930" t="s">
        <v>66</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2489778</v>
      </c>
      <c r="BR110" s="959"/>
      <c r="BS110" s="959"/>
      <c r="BT110" s="959"/>
      <c r="BU110" s="959"/>
      <c r="BV110" s="959">
        <v>2462595</v>
      </c>
      <c r="BW110" s="959"/>
      <c r="BX110" s="959"/>
      <c r="BY110" s="959"/>
      <c r="BZ110" s="959"/>
      <c r="CA110" s="959">
        <v>2379774</v>
      </c>
      <c r="CB110" s="959"/>
      <c r="CC110" s="959"/>
      <c r="CD110" s="959"/>
      <c r="CE110" s="959"/>
      <c r="CF110" s="973">
        <v>174.6</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428</v>
      </c>
      <c r="DH110" s="959"/>
      <c r="DI110" s="959"/>
      <c r="DJ110" s="959"/>
      <c r="DK110" s="959"/>
      <c r="DL110" s="959" t="s">
        <v>123</v>
      </c>
      <c r="DM110" s="959"/>
      <c r="DN110" s="959"/>
      <c r="DO110" s="959"/>
      <c r="DP110" s="959"/>
      <c r="DQ110" s="959" t="s">
        <v>384</v>
      </c>
      <c r="DR110" s="959"/>
      <c r="DS110" s="959"/>
      <c r="DT110" s="959"/>
      <c r="DU110" s="959"/>
      <c r="DV110" s="960" t="s">
        <v>384</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384</v>
      </c>
      <c r="AG111" s="966"/>
      <c r="AH111" s="966"/>
      <c r="AI111" s="966"/>
      <c r="AJ111" s="967"/>
      <c r="AK111" s="968" t="s">
        <v>428</v>
      </c>
      <c r="AL111" s="966"/>
      <c r="AM111" s="966"/>
      <c r="AN111" s="966"/>
      <c r="AO111" s="967"/>
      <c r="AP111" s="969" t="s">
        <v>428</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t="s">
        <v>384</v>
      </c>
      <c r="BR111" s="952"/>
      <c r="BS111" s="952"/>
      <c r="BT111" s="952"/>
      <c r="BU111" s="952"/>
      <c r="BV111" s="952" t="s">
        <v>428</v>
      </c>
      <c r="BW111" s="952"/>
      <c r="BX111" s="952"/>
      <c r="BY111" s="952"/>
      <c r="BZ111" s="952"/>
      <c r="CA111" s="952" t="s">
        <v>428</v>
      </c>
      <c r="CB111" s="952"/>
      <c r="CC111" s="952"/>
      <c r="CD111" s="952"/>
      <c r="CE111" s="952"/>
      <c r="CF111" s="946" t="s">
        <v>428</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428</v>
      </c>
      <c r="DH111" s="952"/>
      <c r="DI111" s="952"/>
      <c r="DJ111" s="952"/>
      <c r="DK111" s="952"/>
      <c r="DL111" s="952" t="s">
        <v>384</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x14ac:dyDescent="0.15">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123</v>
      </c>
      <c r="AB112" s="991"/>
      <c r="AC112" s="991"/>
      <c r="AD112" s="991"/>
      <c r="AE112" s="992"/>
      <c r="AF112" s="993" t="s">
        <v>384</v>
      </c>
      <c r="AG112" s="991"/>
      <c r="AH112" s="991"/>
      <c r="AI112" s="991"/>
      <c r="AJ112" s="992"/>
      <c r="AK112" s="993" t="s">
        <v>384</v>
      </c>
      <c r="AL112" s="991"/>
      <c r="AM112" s="991"/>
      <c r="AN112" s="991"/>
      <c r="AO112" s="992"/>
      <c r="AP112" s="994" t="s">
        <v>384</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448949</v>
      </c>
      <c r="BR112" s="952"/>
      <c r="BS112" s="952"/>
      <c r="BT112" s="952"/>
      <c r="BU112" s="952"/>
      <c r="BV112" s="952">
        <v>353809</v>
      </c>
      <c r="BW112" s="952"/>
      <c r="BX112" s="952"/>
      <c r="BY112" s="952"/>
      <c r="BZ112" s="952"/>
      <c r="CA112" s="952">
        <v>295015</v>
      </c>
      <c r="CB112" s="952"/>
      <c r="CC112" s="952"/>
      <c r="CD112" s="952"/>
      <c r="CE112" s="952"/>
      <c r="CF112" s="946">
        <v>21.6</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428</v>
      </c>
      <c r="DH112" s="952"/>
      <c r="DI112" s="952"/>
      <c r="DJ112" s="952"/>
      <c r="DK112" s="952"/>
      <c r="DL112" s="952" t="s">
        <v>123</v>
      </c>
      <c r="DM112" s="952"/>
      <c r="DN112" s="952"/>
      <c r="DO112" s="952"/>
      <c r="DP112" s="952"/>
      <c r="DQ112" s="952" t="s">
        <v>428</v>
      </c>
      <c r="DR112" s="952"/>
      <c r="DS112" s="952"/>
      <c r="DT112" s="952"/>
      <c r="DU112" s="952"/>
      <c r="DV112" s="953" t="s">
        <v>384</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34717</v>
      </c>
      <c r="AB113" s="966"/>
      <c r="AC113" s="966"/>
      <c r="AD113" s="966"/>
      <c r="AE113" s="967"/>
      <c r="AF113" s="968">
        <v>31231</v>
      </c>
      <c r="AG113" s="966"/>
      <c r="AH113" s="966"/>
      <c r="AI113" s="966"/>
      <c r="AJ113" s="967"/>
      <c r="AK113" s="968">
        <v>35350</v>
      </c>
      <c r="AL113" s="966"/>
      <c r="AM113" s="966"/>
      <c r="AN113" s="966"/>
      <c r="AO113" s="967"/>
      <c r="AP113" s="969">
        <v>2.6</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t="s">
        <v>428</v>
      </c>
      <c r="BR113" s="952"/>
      <c r="BS113" s="952"/>
      <c r="BT113" s="952"/>
      <c r="BU113" s="952"/>
      <c r="BV113" s="952" t="s">
        <v>384</v>
      </c>
      <c r="BW113" s="952"/>
      <c r="BX113" s="952"/>
      <c r="BY113" s="952"/>
      <c r="BZ113" s="952"/>
      <c r="CA113" s="952" t="s">
        <v>384</v>
      </c>
      <c r="CB113" s="952"/>
      <c r="CC113" s="952"/>
      <c r="CD113" s="952"/>
      <c r="CE113" s="952"/>
      <c r="CF113" s="946" t="s">
        <v>123</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123</v>
      </c>
      <c r="DH113" s="991"/>
      <c r="DI113" s="991"/>
      <c r="DJ113" s="991"/>
      <c r="DK113" s="992"/>
      <c r="DL113" s="993" t="s">
        <v>428</v>
      </c>
      <c r="DM113" s="991"/>
      <c r="DN113" s="991"/>
      <c r="DO113" s="991"/>
      <c r="DP113" s="992"/>
      <c r="DQ113" s="993" t="s">
        <v>428</v>
      </c>
      <c r="DR113" s="991"/>
      <c r="DS113" s="991"/>
      <c r="DT113" s="991"/>
      <c r="DU113" s="992"/>
      <c r="DV113" s="994" t="s">
        <v>123</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123</v>
      </c>
      <c r="AB114" s="991"/>
      <c r="AC114" s="991"/>
      <c r="AD114" s="991"/>
      <c r="AE114" s="992"/>
      <c r="AF114" s="993" t="s">
        <v>428</v>
      </c>
      <c r="AG114" s="991"/>
      <c r="AH114" s="991"/>
      <c r="AI114" s="991"/>
      <c r="AJ114" s="992"/>
      <c r="AK114" s="993" t="s">
        <v>384</v>
      </c>
      <c r="AL114" s="991"/>
      <c r="AM114" s="991"/>
      <c r="AN114" s="991"/>
      <c r="AO114" s="992"/>
      <c r="AP114" s="994" t="s">
        <v>384</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227040</v>
      </c>
      <c r="BR114" s="952"/>
      <c r="BS114" s="952"/>
      <c r="BT114" s="952"/>
      <c r="BU114" s="952"/>
      <c r="BV114" s="952">
        <v>178202</v>
      </c>
      <c r="BW114" s="952"/>
      <c r="BX114" s="952"/>
      <c r="BY114" s="952"/>
      <c r="BZ114" s="952"/>
      <c r="CA114" s="952">
        <v>101397</v>
      </c>
      <c r="CB114" s="952"/>
      <c r="CC114" s="952"/>
      <c r="CD114" s="952"/>
      <c r="CE114" s="952"/>
      <c r="CF114" s="946">
        <v>7.4</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123</v>
      </c>
      <c r="DM114" s="991"/>
      <c r="DN114" s="991"/>
      <c r="DO114" s="991"/>
      <c r="DP114" s="992"/>
      <c r="DQ114" s="993" t="s">
        <v>428</v>
      </c>
      <c r="DR114" s="991"/>
      <c r="DS114" s="991"/>
      <c r="DT114" s="991"/>
      <c r="DU114" s="992"/>
      <c r="DV114" s="994" t="s">
        <v>384</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123</v>
      </c>
      <c r="AB115" s="966"/>
      <c r="AC115" s="966"/>
      <c r="AD115" s="966"/>
      <c r="AE115" s="967"/>
      <c r="AF115" s="968" t="s">
        <v>428</v>
      </c>
      <c r="AG115" s="966"/>
      <c r="AH115" s="966"/>
      <c r="AI115" s="966"/>
      <c r="AJ115" s="967"/>
      <c r="AK115" s="968" t="s">
        <v>428</v>
      </c>
      <c r="AL115" s="966"/>
      <c r="AM115" s="966"/>
      <c r="AN115" s="966"/>
      <c r="AO115" s="967"/>
      <c r="AP115" s="969" t="s">
        <v>123</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123</v>
      </c>
      <c r="BR115" s="952"/>
      <c r="BS115" s="952"/>
      <c r="BT115" s="952"/>
      <c r="BU115" s="952"/>
      <c r="BV115" s="952" t="s">
        <v>384</v>
      </c>
      <c r="BW115" s="952"/>
      <c r="BX115" s="952"/>
      <c r="BY115" s="952"/>
      <c r="BZ115" s="952"/>
      <c r="CA115" s="952" t="s">
        <v>428</v>
      </c>
      <c r="CB115" s="952"/>
      <c r="CC115" s="952"/>
      <c r="CD115" s="952"/>
      <c r="CE115" s="952"/>
      <c r="CF115" s="946" t="s">
        <v>428</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384</v>
      </c>
      <c r="DH115" s="991"/>
      <c r="DI115" s="991"/>
      <c r="DJ115" s="991"/>
      <c r="DK115" s="992"/>
      <c r="DL115" s="993" t="s">
        <v>384</v>
      </c>
      <c r="DM115" s="991"/>
      <c r="DN115" s="991"/>
      <c r="DO115" s="991"/>
      <c r="DP115" s="992"/>
      <c r="DQ115" s="993" t="s">
        <v>384</v>
      </c>
      <c r="DR115" s="991"/>
      <c r="DS115" s="991"/>
      <c r="DT115" s="991"/>
      <c r="DU115" s="992"/>
      <c r="DV115" s="994" t="s">
        <v>384</v>
      </c>
      <c r="DW115" s="995"/>
      <c r="DX115" s="995"/>
      <c r="DY115" s="995"/>
      <c r="DZ115" s="996"/>
    </row>
    <row r="116" spans="1:130" s="226" customFormat="1" ht="26.25" customHeight="1" x14ac:dyDescent="0.15">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v>147</v>
      </c>
      <c r="AG116" s="991"/>
      <c r="AH116" s="991"/>
      <c r="AI116" s="991"/>
      <c r="AJ116" s="992"/>
      <c r="AK116" s="993" t="s">
        <v>384</v>
      </c>
      <c r="AL116" s="991"/>
      <c r="AM116" s="991"/>
      <c r="AN116" s="991"/>
      <c r="AO116" s="992"/>
      <c r="AP116" s="994" t="s">
        <v>428</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384</v>
      </c>
      <c r="BR116" s="952"/>
      <c r="BS116" s="952"/>
      <c r="BT116" s="952"/>
      <c r="BU116" s="952"/>
      <c r="BV116" s="952" t="s">
        <v>428</v>
      </c>
      <c r="BW116" s="952"/>
      <c r="BX116" s="952"/>
      <c r="BY116" s="952"/>
      <c r="BZ116" s="952"/>
      <c r="CA116" s="952" t="s">
        <v>428</v>
      </c>
      <c r="CB116" s="952"/>
      <c r="CC116" s="952"/>
      <c r="CD116" s="952"/>
      <c r="CE116" s="952"/>
      <c r="CF116" s="946" t="s">
        <v>428</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384</v>
      </c>
      <c r="DH116" s="991"/>
      <c r="DI116" s="991"/>
      <c r="DJ116" s="991"/>
      <c r="DK116" s="992"/>
      <c r="DL116" s="993" t="s">
        <v>123</v>
      </c>
      <c r="DM116" s="991"/>
      <c r="DN116" s="991"/>
      <c r="DO116" s="991"/>
      <c r="DP116" s="992"/>
      <c r="DQ116" s="993" t="s">
        <v>384</v>
      </c>
      <c r="DR116" s="991"/>
      <c r="DS116" s="991"/>
      <c r="DT116" s="991"/>
      <c r="DU116" s="992"/>
      <c r="DV116" s="994" t="s">
        <v>384</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262358</v>
      </c>
      <c r="AB117" s="1009"/>
      <c r="AC117" s="1009"/>
      <c r="AD117" s="1009"/>
      <c r="AE117" s="1010"/>
      <c r="AF117" s="1011">
        <v>261923</v>
      </c>
      <c r="AG117" s="1009"/>
      <c r="AH117" s="1009"/>
      <c r="AI117" s="1009"/>
      <c r="AJ117" s="1010"/>
      <c r="AK117" s="1011">
        <v>271680</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428</v>
      </c>
      <c r="BW117" s="952"/>
      <c r="BX117" s="952"/>
      <c r="BY117" s="952"/>
      <c r="BZ117" s="952"/>
      <c r="CA117" s="952" t="s">
        <v>428</v>
      </c>
      <c r="CB117" s="952"/>
      <c r="CC117" s="952"/>
      <c r="CD117" s="952"/>
      <c r="CE117" s="952"/>
      <c r="CF117" s="946" t="s">
        <v>428</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428</v>
      </c>
      <c r="DM117" s="991"/>
      <c r="DN117" s="991"/>
      <c r="DO117" s="991"/>
      <c r="DP117" s="992"/>
      <c r="DQ117" s="993" t="s">
        <v>384</v>
      </c>
      <c r="DR117" s="991"/>
      <c r="DS117" s="991"/>
      <c r="DT117" s="991"/>
      <c r="DU117" s="992"/>
      <c r="DV117" s="994" t="s">
        <v>428</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301</v>
      </c>
      <c r="AG118" s="917"/>
      <c r="AH118" s="917"/>
      <c r="AI118" s="917"/>
      <c r="AJ118" s="918"/>
      <c r="AK118" s="916" t="s">
        <v>300</v>
      </c>
      <c r="AL118" s="917"/>
      <c r="AM118" s="917"/>
      <c r="AN118" s="917"/>
      <c r="AO118" s="918"/>
      <c r="AP118" s="1003" t="s">
        <v>422</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428</v>
      </c>
      <c r="BR118" s="1030"/>
      <c r="BS118" s="1030"/>
      <c r="BT118" s="1030"/>
      <c r="BU118" s="1030"/>
      <c r="BV118" s="1030" t="s">
        <v>428</v>
      </c>
      <c r="BW118" s="1030"/>
      <c r="BX118" s="1030"/>
      <c r="BY118" s="1030"/>
      <c r="BZ118" s="1030"/>
      <c r="CA118" s="1030" t="s">
        <v>428</v>
      </c>
      <c r="CB118" s="1030"/>
      <c r="CC118" s="1030"/>
      <c r="CD118" s="1030"/>
      <c r="CE118" s="1030"/>
      <c r="CF118" s="946" t="s">
        <v>428</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428</v>
      </c>
      <c r="DH118" s="991"/>
      <c r="DI118" s="991"/>
      <c r="DJ118" s="991"/>
      <c r="DK118" s="992"/>
      <c r="DL118" s="993" t="s">
        <v>428</v>
      </c>
      <c r="DM118" s="991"/>
      <c r="DN118" s="991"/>
      <c r="DO118" s="991"/>
      <c r="DP118" s="992"/>
      <c r="DQ118" s="993" t="s">
        <v>428</v>
      </c>
      <c r="DR118" s="991"/>
      <c r="DS118" s="991"/>
      <c r="DT118" s="991"/>
      <c r="DU118" s="992"/>
      <c r="DV118" s="994" t="s">
        <v>428</v>
      </c>
      <c r="DW118" s="995"/>
      <c r="DX118" s="995"/>
      <c r="DY118" s="995"/>
      <c r="DZ118" s="996"/>
    </row>
    <row r="119" spans="1:130" s="226" customFormat="1" ht="26.25" customHeight="1" x14ac:dyDescent="0.15">
      <c r="A119" s="1096"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428</v>
      </c>
      <c r="AG119" s="924"/>
      <c r="AH119" s="924"/>
      <c r="AI119" s="924"/>
      <c r="AJ119" s="925"/>
      <c r="AK119" s="926" t="s">
        <v>428</v>
      </c>
      <c r="AL119" s="924"/>
      <c r="AM119" s="924"/>
      <c r="AN119" s="924"/>
      <c r="AO119" s="925"/>
      <c r="AP119" s="927" t="s">
        <v>428</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453</v>
      </c>
      <c r="BP119" s="1038"/>
      <c r="BQ119" s="1029">
        <v>3165767</v>
      </c>
      <c r="BR119" s="1030"/>
      <c r="BS119" s="1030"/>
      <c r="BT119" s="1030"/>
      <c r="BU119" s="1030"/>
      <c r="BV119" s="1030">
        <v>2994606</v>
      </c>
      <c r="BW119" s="1030"/>
      <c r="BX119" s="1030"/>
      <c r="BY119" s="1030"/>
      <c r="BZ119" s="1030"/>
      <c r="CA119" s="1030">
        <v>2776186</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123</v>
      </c>
      <c r="DH119" s="1016"/>
      <c r="DI119" s="1016"/>
      <c r="DJ119" s="1016"/>
      <c r="DK119" s="1017"/>
      <c r="DL119" s="1015" t="s">
        <v>123</v>
      </c>
      <c r="DM119" s="1016"/>
      <c r="DN119" s="1016"/>
      <c r="DO119" s="1016"/>
      <c r="DP119" s="1017"/>
      <c r="DQ119" s="1015" t="s">
        <v>428</v>
      </c>
      <c r="DR119" s="1016"/>
      <c r="DS119" s="1016"/>
      <c r="DT119" s="1016"/>
      <c r="DU119" s="1017"/>
      <c r="DV119" s="1018" t="s">
        <v>123</v>
      </c>
      <c r="DW119" s="1019"/>
      <c r="DX119" s="1019"/>
      <c r="DY119" s="1019"/>
      <c r="DZ119" s="1020"/>
    </row>
    <row r="120" spans="1:130" s="226" customFormat="1" ht="26.25" customHeight="1" x14ac:dyDescent="0.15">
      <c r="A120" s="1097"/>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428</v>
      </c>
      <c r="AG120" s="991"/>
      <c r="AH120" s="991"/>
      <c r="AI120" s="991"/>
      <c r="AJ120" s="992"/>
      <c r="AK120" s="993" t="s">
        <v>123</v>
      </c>
      <c r="AL120" s="991"/>
      <c r="AM120" s="991"/>
      <c r="AN120" s="991"/>
      <c r="AO120" s="992"/>
      <c r="AP120" s="994" t="s">
        <v>123</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1696722</v>
      </c>
      <c r="BR120" s="959"/>
      <c r="BS120" s="959"/>
      <c r="BT120" s="959"/>
      <c r="BU120" s="959"/>
      <c r="BV120" s="959">
        <v>1967261</v>
      </c>
      <c r="BW120" s="959"/>
      <c r="BX120" s="959"/>
      <c r="BY120" s="959"/>
      <c r="BZ120" s="959"/>
      <c r="CA120" s="959">
        <v>2542606</v>
      </c>
      <c r="CB120" s="959"/>
      <c r="CC120" s="959"/>
      <c r="CD120" s="959"/>
      <c r="CE120" s="959"/>
      <c r="CF120" s="973">
        <v>186.5</v>
      </c>
      <c r="CG120" s="974"/>
      <c r="CH120" s="974"/>
      <c r="CI120" s="974"/>
      <c r="CJ120" s="974"/>
      <c r="CK120" s="1039" t="s">
        <v>457</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322688</v>
      </c>
      <c r="DH120" s="959"/>
      <c r="DI120" s="959"/>
      <c r="DJ120" s="959"/>
      <c r="DK120" s="959"/>
      <c r="DL120" s="959">
        <v>242674</v>
      </c>
      <c r="DM120" s="959"/>
      <c r="DN120" s="959"/>
      <c r="DO120" s="959"/>
      <c r="DP120" s="959"/>
      <c r="DQ120" s="959">
        <v>190233</v>
      </c>
      <c r="DR120" s="959"/>
      <c r="DS120" s="959"/>
      <c r="DT120" s="959"/>
      <c r="DU120" s="959"/>
      <c r="DV120" s="960">
        <v>14</v>
      </c>
      <c r="DW120" s="960"/>
      <c r="DX120" s="960"/>
      <c r="DY120" s="960"/>
      <c r="DZ120" s="961"/>
    </row>
    <row r="121" spans="1:130" s="226" customFormat="1" ht="26.25" customHeight="1" x14ac:dyDescent="0.15">
      <c r="A121" s="1097"/>
      <c r="B121" s="978"/>
      <c r="C121" s="999" t="s">
        <v>458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428</v>
      </c>
      <c r="AB121" s="991"/>
      <c r="AC121" s="991"/>
      <c r="AD121" s="991"/>
      <c r="AE121" s="992"/>
      <c r="AF121" s="993" t="s">
        <v>428</v>
      </c>
      <c r="AG121" s="991"/>
      <c r="AH121" s="991"/>
      <c r="AI121" s="991"/>
      <c r="AJ121" s="992"/>
      <c r="AK121" s="993" t="s">
        <v>123</v>
      </c>
      <c r="AL121" s="991"/>
      <c r="AM121" s="991"/>
      <c r="AN121" s="991"/>
      <c r="AO121" s="992"/>
      <c r="AP121" s="994" t="s">
        <v>123</v>
      </c>
      <c r="AQ121" s="995"/>
      <c r="AR121" s="995"/>
      <c r="AS121" s="995"/>
      <c r="AT121" s="996"/>
      <c r="AU121" s="1024"/>
      <c r="AV121" s="1025"/>
      <c r="AW121" s="1025"/>
      <c r="AX121" s="1025"/>
      <c r="AY121" s="1026"/>
      <c r="AZ121" s="981" t="s">
        <v>459</v>
      </c>
      <c r="BA121" s="982"/>
      <c r="BB121" s="982"/>
      <c r="BC121" s="982"/>
      <c r="BD121" s="982"/>
      <c r="BE121" s="982"/>
      <c r="BF121" s="982"/>
      <c r="BG121" s="982"/>
      <c r="BH121" s="982"/>
      <c r="BI121" s="982"/>
      <c r="BJ121" s="982"/>
      <c r="BK121" s="982"/>
      <c r="BL121" s="982"/>
      <c r="BM121" s="982"/>
      <c r="BN121" s="982"/>
      <c r="BO121" s="982"/>
      <c r="BP121" s="983"/>
      <c r="BQ121" s="951">
        <v>28683</v>
      </c>
      <c r="BR121" s="952"/>
      <c r="BS121" s="952"/>
      <c r="BT121" s="952"/>
      <c r="BU121" s="952"/>
      <c r="BV121" s="952">
        <v>24083</v>
      </c>
      <c r="BW121" s="952"/>
      <c r="BX121" s="952"/>
      <c r="BY121" s="952"/>
      <c r="BZ121" s="952"/>
      <c r="CA121" s="952">
        <v>22741</v>
      </c>
      <c r="CB121" s="952"/>
      <c r="CC121" s="952"/>
      <c r="CD121" s="952"/>
      <c r="CE121" s="952"/>
      <c r="CF121" s="946">
        <v>1.7</v>
      </c>
      <c r="CG121" s="947"/>
      <c r="CH121" s="947"/>
      <c r="CI121" s="947"/>
      <c r="CJ121" s="947"/>
      <c r="CK121" s="1042"/>
      <c r="CL121" s="1043"/>
      <c r="CM121" s="1043"/>
      <c r="CN121" s="1043"/>
      <c r="CO121" s="1044"/>
      <c r="CP121" s="1052" t="s">
        <v>460</v>
      </c>
      <c r="CQ121" s="1053"/>
      <c r="CR121" s="1053"/>
      <c r="CS121" s="1053"/>
      <c r="CT121" s="1053"/>
      <c r="CU121" s="1053"/>
      <c r="CV121" s="1053"/>
      <c r="CW121" s="1053"/>
      <c r="CX121" s="1053"/>
      <c r="CY121" s="1053"/>
      <c r="CZ121" s="1053"/>
      <c r="DA121" s="1053"/>
      <c r="DB121" s="1053"/>
      <c r="DC121" s="1053"/>
      <c r="DD121" s="1053"/>
      <c r="DE121" s="1053"/>
      <c r="DF121" s="1054"/>
      <c r="DG121" s="951">
        <v>124586</v>
      </c>
      <c r="DH121" s="952"/>
      <c r="DI121" s="952"/>
      <c r="DJ121" s="952"/>
      <c r="DK121" s="952"/>
      <c r="DL121" s="952">
        <v>110406</v>
      </c>
      <c r="DM121" s="952"/>
      <c r="DN121" s="952"/>
      <c r="DO121" s="952"/>
      <c r="DP121" s="952"/>
      <c r="DQ121" s="952">
        <v>104727</v>
      </c>
      <c r="DR121" s="952"/>
      <c r="DS121" s="952"/>
      <c r="DT121" s="952"/>
      <c r="DU121" s="952"/>
      <c r="DV121" s="953">
        <v>7.7</v>
      </c>
      <c r="DW121" s="953"/>
      <c r="DX121" s="953"/>
      <c r="DY121" s="953"/>
      <c r="DZ121" s="954"/>
    </row>
    <row r="122" spans="1:130" s="226" customFormat="1" ht="26.25" customHeight="1" x14ac:dyDescent="0.15">
      <c r="A122" s="1097"/>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123</v>
      </c>
      <c r="AG122" s="991"/>
      <c r="AH122" s="991"/>
      <c r="AI122" s="991"/>
      <c r="AJ122" s="992"/>
      <c r="AK122" s="993" t="s">
        <v>123</v>
      </c>
      <c r="AL122" s="991"/>
      <c r="AM122" s="991"/>
      <c r="AN122" s="991"/>
      <c r="AO122" s="992"/>
      <c r="AP122" s="994" t="s">
        <v>123</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1672221</v>
      </c>
      <c r="BR122" s="1030"/>
      <c r="BS122" s="1030"/>
      <c r="BT122" s="1030"/>
      <c r="BU122" s="1030"/>
      <c r="BV122" s="1030">
        <v>1858151</v>
      </c>
      <c r="BW122" s="1030"/>
      <c r="BX122" s="1030"/>
      <c r="BY122" s="1030"/>
      <c r="BZ122" s="1030"/>
      <c r="CA122" s="1030">
        <v>1838425</v>
      </c>
      <c r="CB122" s="1030"/>
      <c r="CC122" s="1030"/>
      <c r="CD122" s="1030"/>
      <c r="CE122" s="1030"/>
      <c r="CF122" s="1050">
        <v>134.9</v>
      </c>
      <c r="CG122" s="1051"/>
      <c r="CH122" s="1051"/>
      <c r="CI122" s="1051"/>
      <c r="CJ122" s="1051"/>
      <c r="CK122" s="1042"/>
      <c r="CL122" s="1043"/>
      <c r="CM122" s="1043"/>
      <c r="CN122" s="1043"/>
      <c r="CO122" s="1044"/>
      <c r="CP122" s="1052" t="s">
        <v>462</v>
      </c>
      <c r="CQ122" s="1053"/>
      <c r="CR122" s="1053"/>
      <c r="CS122" s="1053"/>
      <c r="CT122" s="1053"/>
      <c r="CU122" s="1053"/>
      <c r="CV122" s="1053"/>
      <c r="CW122" s="1053"/>
      <c r="CX122" s="1053"/>
      <c r="CY122" s="1053"/>
      <c r="CZ122" s="1053"/>
      <c r="DA122" s="1053"/>
      <c r="DB122" s="1053"/>
      <c r="DC122" s="1053"/>
      <c r="DD122" s="1053"/>
      <c r="DE122" s="1053"/>
      <c r="DF122" s="1054"/>
      <c r="DG122" s="951">
        <v>1675</v>
      </c>
      <c r="DH122" s="952"/>
      <c r="DI122" s="952"/>
      <c r="DJ122" s="952"/>
      <c r="DK122" s="952"/>
      <c r="DL122" s="952">
        <v>729</v>
      </c>
      <c r="DM122" s="952"/>
      <c r="DN122" s="952"/>
      <c r="DO122" s="952"/>
      <c r="DP122" s="952"/>
      <c r="DQ122" s="952">
        <v>74</v>
      </c>
      <c r="DR122" s="952"/>
      <c r="DS122" s="952"/>
      <c r="DT122" s="952"/>
      <c r="DU122" s="952"/>
      <c r="DV122" s="953">
        <v>0</v>
      </c>
      <c r="DW122" s="953"/>
      <c r="DX122" s="953"/>
      <c r="DY122" s="953"/>
      <c r="DZ122" s="954"/>
    </row>
    <row r="123" spans="1:130" s="226" customFormat="1" ht="26.25" customHeight="1" x14ac:dyDescent="0.15">
      <c r="A123" s="1097"/>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428</v>
      </c>
      <c r="AB123" s="991"/>
      <c r="AC123" s="991"/>
      <c r="AD123" s="991"/>
      <c r="AE123" s="992"/>
      <c r="AF123" s="993" t="s">
        <v>428</v>
      </c>
      <c r="AG123" s="991"/>
      <c r="AH123" s="991"/>
      <c r="AI123" s="991"/>
      <c r="AJ123" s="992"/>
      <c r="AK123" s="993" t="s">
        <v>428</v>
      </c>
      <c r="AL123" s="991"/>
      <c r="AM123" s="991"/>
      <c r="AN123" s="991"/>
      <c r="AO123" s="992"/>
      <c r="AP123" s="994" t="s">
        <v>123</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463</v>
      </c>
      <c r="BP123" s="1038"/>
      <c r="BQ123" s="1068">
        <v>3397626</v>
      </c>
      <c r="BR123" s="1069"/>
      <c r="BS123" s="1069"/>
      <c r="BT123" s="1069"/>
      <c r="BU123" s="1069"/>
      <c r="BV123" s="1069">
        <v>3849495</v>
      </c>
      <c r="BW123" s="1069"/>
      <c r="BX123" s="1069"/>
      <c r="BY123" s="1069"/>
      <c r="BZ123" s="1069"/>
      <c r="CA123" s="1069">
        <v>4403772</v>
      </c>
      <c r="CB123" s="1069"/>
      <c r="CC123" s="1069"/>
      <c r="CD123" s="1069"/>
      <c r="CE123" s="1069"/>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7"/>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123</v>
      </c>
      <c r="AB124" s="991"/>
      <c r="AC124" s="991"/>
      <c r="AD124" s="991"/>
      <c r="AE124" s="992"/>
      <c r="AF124" s="993" t="s">
        <v>428</v>
      </c>
      <c r="AG124" s="991"/>
      <c r="AH124" s="991"/>
      <c r="AI124" s="991"/>
      <c r="AJ124" s="992"/>
      <c r="AK124" s="993" t="s">
        <v>123</v>
      </c>
      <c r="AL124" s="991"/>
      <c r="AM124" s="991"/>
      <c r="AN124" s="991"/>
      <c r="AO124" s="992"/>
      <c r="AP124" s="994" t="s">
        <v>123</v>
      </c>
      <c r="AQ124" s="995"/>
      <c r="AR124" s="995"/>
      <c r="AS124" s="995"/>
      <c r="AT124" s="996"/>
      <c r="AU124" s="1064" t="s">
        <v>464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123</v>
      </c>
      <c r="BR124" s="1060"/>
      <c r="BS124" s="1060"/>
      <c r="BT124" s="1060"/>
      <c r="BU124" s="1060"/>
      <c r="BV124" s="1060" t="s">
        <v>428</v>
      </c>
      <c r="BW124" s="1060"/>
      <c r="BX124" s="1060"/>
      <c r="BY124" s="1060"/>
      <c r="BZ124" s="1060"/>
      <c r="CA124" s="1060" t="s">
        <v>123</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t="s">
        <v>428</v>
      </c>
      <c r="DH124" s="1016"/>
      <c r="DI124" s="1016"/>
      <c r="DJ124" s="1016"/>
      <c r="DK124" s="1017"/>
      <c r="DL124" s="1015" t="s">
        <v>123</v>
      </c>
      <c r="DM124" s="1016"/>
      <c r="DN124" s="1016"/>
      <c r="DO124" s="1016"/>
      <c r="DP124" s="1017"/>
      <c r="DQ124" s="1015" t="s">
        <v>123</v>
      </c>
      <c r="DR124" s="1016"/>
      <c r="DS124" s="1016"/>
      <c r="DT124" s="1016"/>
      <c r="DU124" s="1017"/>
      <c r="DV124" s="1018" t="s">
        <v>428</v>
      </c>
      <c r="DW124" s="1019"/>
      <c r="DX124" s="1019"/>
      <c r="DY124" s="1019"/>
      <c r="DZ124" s="1020"/>
    </row>
    <row r="125" spans="1:130" s="226" customFormat="1" ht="26.25" customHeight="1" x14ac:dyDescent="0.15">
      <c r="A125" s="1097"/>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123</v>
      </c>
      <c r="AB125" s="991"/>
      <c r="AC125" s="991"/>
      <c r="AD125" s="991"/>
      <c r="AE125" s="992"/>
      <c r="AF125" s="993" t="s">
        <v>428</v>
      </c>
      <c r="AG125" s="991"/>
      <c r="AH125" s="991"/>
      <c r="AI125" s="991"/>
      <c r="AJ125" s="992"/>
      <c r="AK125" s="993" t="s">
        <v>428</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428</v>
      </c>
      <c r="DH125" s="959"/>
      <c r="DI125" s="959"/>
      <c r="DJ125" s="959"/>
      <c r="DK125" s="959"/>
      <c r="DL125" s="959" t="s">
        <v>428</v>
      </c>
      <c r="DM125" s="959"/>
      <c r="DN125" s="959"/>
      <c r="DO125" s="959"/>
      <c r="DP125" s="959"/>
      <c r="DQ125" s="959" t="s">
        <v>428</v>
      </c>
      <c r="DR125" s="959"/>
      <c r="DS125" s="959"/>
      <c r="DT125" s="959"/>
      <c r="DU125" s="959"/>
      <c r="DV125" s="960" t="s">
        <v>123</v>
      </c>
      <c r="DW125" s="960"/>
      <c r="DX125" s="960"/>
      <c r="DY125" s="960"/>
      <c r="DZ125" s="961"/>
    </row>
    <row r="126" spans="1:130" s="226" customFormat="1" ht="26.25" customHeight="1" thickBot="1" x14ac:dyDescent="0.2">
      <c r="A126" s="1097"/>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428</v>
      </c>
      <c r="AG126" s="991"/>
      <c r="AH126" s="991"/>
      <c r="AI126" s="991"/>
      <c r="AJ126" s="992"/>
      <c r="AK126" s="993" t="s">
        <v>428</v>
      </c>
      <c r="AL126" s="991"/>
      <c r="AM126" s="991"/>
      <c r="AN126" s="991"/>
      <c r="AO126" s="992"/>
      <c r="AP126" s="994" t="s">
        <v>428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428</v>
      </c>
      <c r="DH126" s="952"/>
      <c r="DI126" s="952"/>
      <c r="DJ126" s="952"/>
      <c r="DK126" s="952"/>
      <c r="DL126" s="952" t="s">
        <v>428</v>
      </c>
      <c r="DM126" s="952"/>
      <c r="DN126" s="952"/>
      <c r="DO126" s="952"/>
      <c r="DP126" s="952"/>
      <c r="DQ126" s="952" t="s">
        <v>123</v>
      </c>
      <c r="DR126" s="952"/>
      <c r="DS126" s="952"/>
      <c r="DT126" s="952"/>
      <c r="DU126" s="952"/>
      <c r="DV126" s="953" t="s">
        <v>428</v>
      </c>
      <c r="DW126" s="953"/>
      <c r="DX126" s="953"/>
      <c r="DY126" s="953"/>
      <c r="DZ126" s="954"/>
    </row>
    <row r="127" spans="1:130" s="226" customFormat="1" ht="26.25" customHeight="1" x14ac:dyDescent="0.15">
      <c r="A127" s="1098"/>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123</v>
      </c>
      <c r="AB127" s="991"/>
      <c r="AC127" s="991"/>
      <c r="AD127" s="991"/>
      <c r="AE127" s="992"/>
      <c r="AF127" s="993" t="s">
        <v>123</v>
      </c>
      <c r="AG127" s="991"/>
      <c r="AH127" s="991"/>
      <c r="AI127" s="991"/>
      <c r="AJ127" s="992"/>
      <c r="AK127" s="993" t="s">
        <v>123</v>
      </c>
      <c r="AL127" s="991"/>
      <c r="AM127" s="991"/>
      <c r="AN127" s="991"/>
      <c r="AO127" s="992"/>
      <c r="AP127" s="994" t="s">
        <v>428</v>
      </c>
      <c r="AQ127" s="995"/>
      <c r="AR127" s="995"/>
      <c r="AS127" s="995"/>
      <c r="AT127" s="996"/>
      <c r="AU127" s="262"/>
      <c r="AV127" s="262"/>
      <c r="AW127" s="262"/>
      <c r="AX127" s="1070" t="s">
        <v>470</v>
      </c>
      <c r="AY127" s="1071"/>
      <c r="AZ127" s="1071"/>
      <c r="BA127" s="1071"/>
      <c r="BB127" s="1071"/>
      <c r="BC127" s="1071"/>
      <c r="BD127" s="1071"/>
      <c r="BE127" s="1072"/>
      <c r="BF127" s="1073" t="s">
        <v>471</v>
      </c>
      <c r="BG127" s="1071"/>
      <c r="BH127" s="1071"/>
      <c r="BI127" s="1071"/>
      <c r="BJ127" s="1071"/>
      <c r="BK127" s="1071"/>
      <c r="BL127" s="1072"/>
      <c r="BM127" s="1073" t="s">
        <v>472</v>
      </c>
      <c r="BN127" s="1071"/>
      <c r="BO127" s="1071"/>
      <c r="BP127" s="1071"/>
      <c r="BQ127" s="1071"/>
      <c r="BR127" s="1071"/>
      <c r="BS127" s="1072"/>
      <c r="BT127" s="1073" t="s">
        <v>473</v>
      </c>
      <c r="BU127" s="1071"/>
      <c r="BV127" s="1071"/>
      <c r="BW127" s="1071"/>
      <c r="BX127" s="1071"/>
      <c r="BY127" s="1071"/>
      <c r="BZ127" s="1095"/>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428</v>
      </c>
      <c r="DH127" s="952"/>
      <c r="DI127" s="952"/>
      <c r="DJ127" s="952"/>
      <c r="DK127" s="952"/>
      <c r="DL127" s="952" t="s">
        <v>123</v>
      </c>
      <c r="DM127" s="952"/>
      <c r="DN127" s="952"/>
      <c r="DO127" s="952"/>
      <c r="DP127" s="952"/>
      <c r="DQ127" s="952" t="s">
        <v>123</v>
      </c>
      <c r="DR127" s="952"/>
      <c r="DS127" s="952"/>
      <c r="DT127" s="952"/>
      <c r="DU127" s="952"/>
      <c r="DV127" s="953" t="s">
        <v>123</v>
      </c>
      <c r="DW127" s="953"/>
      <c r="DX127" s="953"/>
      <c r="DY127" s="953"/>
      <c r="DZ127" s="954"/>
    </row>
    <row r="128" spans="1:130" s="226" customFormat="1" ht="26.25" customHeight="1" thickBot="1" x14ac:dyDescent="0.2">
      <c r="A128" s="1081" t="s">
        <v>475</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476</v>
      </c>
      <c r="X128" s="1083"/>
      <c r="Y128" s="1083"/>
      <c r="Z128" s="1084"/>
      <c r="AA128" s="1085">
        <v>8990</v>
      </c>
      <c r="AB128" s="1086"/>
      <c r="AC128" s="1086"/>
      <c r="AD128" s="1086"/>
      <c r="AE128" s="1087"/>
      <c r="AF128" s="1088">
        <v>10419</v>
      </c>
      <c r="AG128" s="1086"/>
      <c r="AH128" s="1086"/>
      <c r="AI128" s="1086"/>
      <c r="AJ128" s="1087"/>
      <c r="AK128" s="1088">
        <v>4308</v>
      </c>
      <c r="AL128" s="1086"/>
      <c r="AM128" s="1086"/>
      <c r="AN128" s="1086"/>
      <c r="AO128" s="1087"/>
      <c r="AP128" s="1089"/>
      <c r="AQ128" s="1090"/>
      <c r="AR128" s="1090"/>
      <c r="AS128" s="1090"/>
      <c r="AT128" s="1091"/>
      <c r="AU128" s="262"/>
      <c r="AV128" s="262"/>
      <c r="AW128" s="262"/>
      <c r="AX128" s="920" t="s">
        <v>477</v>
      </c>
      <c r="AY128" s="921"/>
      <c r="AZ128" s="921"/>
      <c r="BA128" s="921"/>
      <c r="BB128" s="921"/>
      <c r="BC128" s="921"/>
      <c r="BD128" s="921"/>
      <c r="BE128" s="922"/>
      <c r="BF128" s="1092" t="s">
        <v>428</v>
      </c>
      <c r="BG128" s="1093"/>
      <c r="BH128" s="1093"/>
      <c r="BI128" s="1093"/>
      <c r="BJ128" s="1093"/>
      <c r="BK128" s="1093"/>
      <c r="BL128" s="1094"/>
      <c r="BM128" s="1092">
        <v>15</v>
      </c>
      <c r="BN128" s="1093"/>
      <c r="BO128" s="1093"/>
      <c r="BP128" s="1093"/>
      <c r="BQ128" s="1093"/>
      <c r="BR128" s="1093"/>
      <c r="BS128" s="1094"/>
      <c r="BT128" s="1092">
        <v>20</v>
      </c>
      <c r="BU128" s="1093"/>
      <c r="BV128" s="1093"/>
      <c r="BW128" s="1093"/>
      <c r="BX128" s="1093"/>
      <c r="BY128" s="1093"/>
      <c r="BZ128" s="1111"/>
      <c r="CA128" s="263"/>
      <c r="CB128" s="263"/>
      <c r="CC128" s="263"/>
      <c r="CD128" s="263"/>
      <c r="CE128" s="263"/>
      <c r="CF128" s="263"/>
      <c r="CG128" s="260"/>
      <c r="CH128" s="260"/>
      <c r="CI128" s="260"/>
      <c r="CJ128" s="261"/>
      <c r="CK128" s="1057"/>
      <c r="CL128" s="1058"/>
      <c r="CM128" s="1058"/>
      <c r="CN128" s="1058"/>
      <c r="CO128" s="1059"/>
      <c r="CP128" s="1074" t="s">
        <v>478</v>
      </c>
      <c r="CQ128" s="1075"/>
      <c r="CR128" s="1075"/>
      <c r="CS128" s="1075"/>
      <c r="CT128" s="1075"/>
      <c r="CU128" s="1075"/>
      <c r="CV128" s="1075"/>
      <c r="CW128" s="1075"/>
      <c r="CX128" s="1075"/>
      <c r="CY128" s="1075"/>
      <c r="CZ128" s="1075"/>
      <c r="DA128" s="1075"/>
      <c r="DB128" s="1075"/>
      <c r="DC128" s="1075"/>
      <c r="DD128" s="1075"/>
      <c r="DE128" s="1075"/>
      <c r="DF128" s="1076"/>
      <c r="DG128" s="1077" t="s">
        <v>428</v>
      </c>
      <c r="DH128" s="1078"/>
      <c r="DI128" s="1078"/>
      <c r="DJ128" s="1078"/>
      <c r="DK128" s="1078"/>
      <c r="DL128" s="1078" t="s">
        <v>123</v>
      </c>
      <c r="DM128" s="1078"/>
      <c r="DN128" s="1078"/>
      <c r="DO128" s="1078"/>
      <c r="DP128" s="1078"/>
      <c r="DQ128" s="1078" t="s">
        <v>428</v>
      </c>
      <c r="DR128" s="1078"/>
      <c r="DS128" s="1078"/>
      <c r="DT128" s="1078"/>
      <c r="DU128" s="1078"/>
      <c r="DV128" s="1079" t="s">
        <v>123</v>
      </c>
      <c r="DW128" s="1079"/>
      <c r="DX128" s="1079"/>
      <c r="DY128" s="1079"/>
      <c r="DZ128" s="1080"/>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1471164</v>
      </c>
      <c r="AB129" s="991"/>
      <c r="AC129" s="991"/>
      <c r="AD129" s="991"/>
      <c r="AE129" s="992"/>
      <c r="AF129" s="993">
        <v>1523569</v>
      </c>
      <c r="AG129" s="991"/>
      <c r="AH129" s="991"/>
      <c r="AI129" s="991"/>
      <c r="AJ129" s="992"/>
      <c r="AK129" s="993">
        <v>1565001</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428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184336</v>
      </c>
      <c r="AB130" s="991"/>
      <c r="AC130" s="991"/>
      <c r="AD130" s="991"/>
      <c r="AE130" s="992"/>
      <c r="AF130" s="993">
        <v>195745</v>
      </c>
      <c r="AG130" s="991"/>
      <c r="AH130" s="991"/>
      <c r="AI130" s="991"/>
      <c r="AJ130" s="992"/>
      <c r="AK130" s="993">
        <v>201764</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4.7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1286828</v>
      </c>
      <c r="AB131" s="1016"/>
      <c r="AC131" s="1016"/>
      <c r="AD131" s="1016"/>
      <c r="AE131" s="1017"/>
      <c r="AF131" s="1015">
        <v>1327824</v>
      </c>
      <c r="AG131" s="1016"/>
      <c r="AH131" s="1016"/>
      <c r="AI131" s="1016"/>
      <c r="AJ131" s="1017"/>
      <c r="AK131" s="1015">
        <v>1363237</v>
      </c>
      <c r="AL131" s="1016"/>
      <c r="AM131" s="1016"/>
      <c r="AN131" s="1016"/>
      <c r="AO131" s="1017"/>
      <c r="AP131" s="1146"/>
      <c r="AQ131" s="1147"/>
      <c r="AR131" s="1147"/>
      <c r="AS131" s="1147"/>
      <c r="AT131" s="1148"/>
      <c r="AU131" s="264"/>
      <c r="AV131" s="264"/>
      <c r="AW131" s="264"/>
      <c r="AX131" s="1118" t="s">
        <v>485</v>
      </c>
      <c r="AY131" s="1075"/>
      <c r="AZ131" s="1075"/>
      <c r="BA131" s="1075"/>
      <c r="BB131" s="1075"/>
      <c r="BC131" s="1075"/>
      <c r="BD131" s="1075"/>
      <c r="BE131" s="1076"/>
      <c r="BF131" s="1119" t="s">
        <v>428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5.3645086989999999</v>
      </c>
      <c r="AB132" s="1132"/>
      <c r="AC132" s="1132"/>
      <c r="AD132" s="1132"/>
      <c r="AE132" s="1133"/>
      <c r="AF132" s="1134">
        <v>4.1992764100000004</v>
      </c>
      <c r="AG132" s="1132"/>
      <c r="AH132" s="1132"/>
      <c r="AI132" s="1132"/>
      <c r="AJ132" s="1133"/>
      <c r="AK132" s="1134">
        <v>4.8126628020000002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6.4</v>
      </c>
      <c r="AB133" s="1115"/>
      <c r="AC133" s="1115"/>
      <c r="AD133" s="1115"/>
      <c r="AE133" s="1116"/>
      <c r="AF133" s="1114">
        <v>5.4</v>
      </c>
      <c r="AG133" s="1115"/>
      <c r="AH133" s="1115"/>
      <c r="AI133" s="1115"/>
      <c r="AJ133" s="1116"/>
      <c r="AK133" s="1114">
        <v>4.7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dep9x/QjZ8WDd6mXnxzrnZDYKzrzPXZTWZuvOlBkzIQW4qR2KSBrV/wg6kPcgJBaFfl0JRNz+vMJ/r9dF1NFg==" saltValue="Il7/vtEAbEiejzmYxVEu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Q110"/>
  <sheetViews>
    <sheetView showGridLines="0" view="pageBreakPreview" topLeftCell="BE73" zoomScaleNormal="85" zoomScaleSheetLayoutView="100" workbookViewId="0">
      <selection activeCell="AJ53" sqref="AJ5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W/sEHiW3kOyTkZQMd2psxE2CB/vD6B/Bc/MElALfjkMC7RU96RytL9NcG4GL+8TwXFmCdeedowMEmf119hxjA==" saltValue="b8XkrcbflOnCQ8RIIK5i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L103"/>
  <sheetViews>
    <sheetView showGridLines="0" topLeftCell="AX59"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J8I4LTXaYQBVeE0wiCueyGqUrNcsVgvVKOH3f1mLLeHqV0MO/LlK+UNFbZphPXrqwWjaTZN99p9pJiUz1l1Fg==" saltValue="s9lLY105FcjjMIKcKwV+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523437</v>
      </c>
      <c r="AP9" s="292">
        <v>306283</v>
      </c>
      <c r="AQ9" s="293">
        <v>163768</v>
      </c>
      <c r="AR9" s="294">
        <v>87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51696</v>
      </c>
      <c r="AP10" s="295">
        <v>30249</v>
      </c>
      <c r="AQ10" s="296">
        <v>20420</v>
      </c>
      <c r="AR10" s="297">
        <v>48.1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3164</v>
      </c>
      <c r="AP11" s="295">
        <v>1851</v>
      </c>
      <c r="AQ11" s="296">
        <v>24792</v>
      </c>
      <c r="AR11" s="297">
        <v>-92.5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1566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5471</v>
      </c>
      <c r="AP14" s="295">
        <v>3201</v>
      </c>
      <c r="AQ14" s="296">
        <v>8316</v>
      </c>
      <c r="AR14" s="297">
        <v>-61.5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t="s">
        <v>501</v>
      </c>
      <c r="AP15" s="295" t="s">
        <v>501</v>
      </c>
      <c r="AQ15" s="296">
        <v>4918</v>
      </c>
      <c r="AR15" s="297" t="s">
        <v>501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-56822</v>
      </c>
      <c r="AP16" s="295">
        <v>-33249</v>
      </c>
      <c r="AQ16" s="296">
        <v>-16679</v>
      </c>
      <c r="AR16" s="297">
        <v>99.3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526946</v>
      </c>
      <c r="AP17" s="295">
        <v>308336</v>
      </c>
      <c r="AQ17" s="296">
        <v>207100</v>
      </c>
      <c r="AR17" s="297">
        <v>48.9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38.619999999999997</v>
      </c>
      <c r="AP21" s="308">
        <v>18.739999999999998</v>
      </c>
      <c r="AQ21" s="309">
        <v>19.88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84.6</v>
      </c>
      <c r="AP22" s="313">
        <v>94.9</v>
      </c>
      <c r="AQ22" s="314">
        <v>-10.3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236330</v>
      </c>
      <c r="AP32" s="322">
        <v>138286</v>
      </c>
      <c r="AQ32" s="323">
        <v>99822</v>
      </c>
      <c r="AR32" s="324">
        <v>38.5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35350</v>
      </c>
      <c r="AP35" s="322">
        <v>20685</v>
      </c>
      <c r="AQ35" s="323">
        <v>28667</v>
      </c>
      <c r="AR35" s="324">
        <v>-27.8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t="s">
        <v>501</v>
      </c>
      <c r="AP36" s="322" t="s">
        <v>501</v>
      </c>
      <c r="AQ36" s="323">
        <v>3929</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t="s">
        <v>501</v>
      </c>
      <c r="AP37" s="322" t="s">
        <v>501</v>
      </c>
      <c r="AQ37" s="323">
        <v>922</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501</v>
      </c>
      <c r="AP38" s="325" t="s">
        <v>501</v>
      </c>
      <c r="AQ38" s="326">
        <v>32</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-4308</v>
      </c>
      <c r="AP39" s="322">
        <v>-2521</v>
      </c>
      <c r="AQ39" s="323">
        <v>-3300</v>
      </c>
      <c r="AR39" s="324">
        <v>-23.6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-201764</v>
      </c>
      <c r="AP40" s="322">
        <v>-118060</v>
      </c>
      <c r="AQ40" s="323">
        <v>-100418</v>
      </c>
      <c r="AR40" s="324">
        <v>17.600000000000001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65608</v>
      </c>
      <c r="AP41" s="322">
        <v>38390</v>
      </c>
      <c r="AQ41" s="323">
        <v>29653</v>
      </c>
      <c r="AR41" s="324">
        <v>29.5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876648</v>
      </c>
      <c r="AN51" s="344">
        <v>565215</v>
      </c>
      <c r="AO51" s="345">
        <v>118.5</v>
      </c>
      <c r="AP51" s="346">
        <v>238802</v>
      </c>
      <c r="AQ51" s="347">
        <v>29.1</v>
      </c>
      <c r="AR51" s="348">
        <v>89.4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25542</v>
      </c>
      <c r="AN52" s="352">
        <v>16468</v>
      </c>
      <c r="AO52" s="353">
        <v>6.4</v>
      </c>
      <c r="AP52" s="354">
        <v>128562</v>
      </c>
      <c r="AQ52" s="355">
        <v>35.200000000000003</v>
      </c>
      <c r="AR52" s="356">
        <v>-28.8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1645797</v>
      </c>
      <c r="AN53" s="344">
        <v>1099397</v>
      </c>
      <c r="AO53" s="345">
        <v>94.5</v>
      </c>
      <c r="AP53" s="346">
        <v>288550</v>
      </c>
      <c r="AQ53" s="347">
        <v>20.8</v>
      </c>
      <c r="AR53" s="348">
        <v>73.7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6210</v>
      </c>
      <c r="AN54" s="352">
        <v>4148</v>
      </c>
      <c r="AO54" s="353">
        <v>-74.8</v>
      </c>
      <c r="AP54" s="354">
        <v>141525</v>
      </c>
      <c r="AQ54" s="355">
        <v>10.1</v>
      </c>
      <c r="AR54" s="356">
        <v>-84.9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2729723</v>
      </c>
      <c r="AN55" s="344">
        <v>1832029</v>
      </c>
      <c r="AO55" s="345">
        <v>66.599999999999994</v>
      </c>
      <c r="AP55" s="346">
        <v>287914</v>
      </c>
      <c r="AQ55" s="347">
        <v>-0.2</v>
      </c>
      <c r="AR55" s="348">
        <v>66.8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27767</v>
      </c>
      <c r="AN56" s="352">
        <v>18636</v>
      </c>
      <c r="AO56" s="353">
        <v>349.3</v>
      </c>
      <c r="AP56" s="354">
        <v>146531</v>
      </c>
      <c r="AQ56" s="355">
        <v>3.5</v>
      </c>
      <c r="AR56" s="356">
        <v>345.8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512199</v>
      </c>
      <c r="AN57" s="344">
        <v>300586</v>
      </c>
      <c r="AO57" s="345">
        <v>-83.6</v>
      </c>
      <c r="AP57" s="346">
        <v>237994</v>
      </c>
      <c r="AQ57" s="347">
        <v>-17.3</v>
      </c>
      <c r="AR57" s="348">
        <v>-66.3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69720</v>
      </c>
      <c r="AN58" s="352">
        <v>40915</v>
      </c>
      <c r="AO58" s="353">
        <v>119.5</v>
      </c>
      <c r="AP58" s="354">
        <v>110361</v>
      </c>
      <c r="AQ58" s="355">
        <v>-24.7</v>
      </c>
      <c r="AR58" s="356">
        <v>144.19999999999999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297571</v>
      </c>
      <c r="AN59" s="344">
        <v>174120</v>
      </c>
      <c r="AO59" s="345">
        <v>-42.1</v>
      </c>
      <c r="AP59" s="346">
        <v>267911</v>
      </c>
      <c r="AQ59" s="347">
        <v>12.6</v>
      </c>
      <c r="AR59" s="348">
        <v>-54.7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11387</v>
      </c>
      <c r="AN60" s="352">
        <v>6663</v>
      </c>
      <c r="AO60" s="353">
        <v>-83.7</v>
      </c>
      <c r="AP60" s="354">
        <v>106425</v>
      </c>
      <c r="AQ60" s="355">
        <v>-3.6</v>
      </c>
      <c r="AR60" s="356">
        <v>-80.099999999999994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1212388</v>
      </c>
      <c r="AN61" s="359">
        <v>794269</v>
      </c>
      <c r="AO61" s="360">
        <v>30.8</v>
      </c>
      <c r="AP61" s="361">
        <v>264234</v>
      </c>
      <c r="AQ61" s="362">
        <v>9</v>
      </c>
      <c r="AR61" s="348">
        <v>21.8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28125</v>
      </c>
      <c r="AN62" s="352">
        <v>17366</v>
      </c>
      <c r="AO62" s="353">
        <v>63.3</v>
      </c>
      <c r="AP62" s="354">
        <v>126681</v>
      </c>
      <c r="AQ62" s="355">
        <v>4.0999999999999996</v>
      </c>
      <c r="AR62" s="356">
        <v>59.2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UF9AqpFrYrvXt32s61JrCSsuckSSe2+CT413l+5/kDWffBFR7Xwq/OnsLlIs1ZiqaBsZ8hmHBXEjcp03KDZLA==" saltValue="+PfFaCzMn/yYm1Oal7WY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U132"/>
  <sheetViews>
    <sheetView showGridLines="0" topLeftCell="AB8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ZwfX0hI1PDw4Z4avvPNO/eyCrnpba5hGQ1PnO+8JWysD2w596K2kFm7TGuOzQrJGOboS0Kg5sXWcKLe2wLKQ==" saltValue="kKGYEdriyDZsvAJYOYWN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L132"/>
  <sheetViews>
    <sheetView showGridLines="0" topLeftCell="AI8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MC130qbJPzKaj2dXKzwS6NRPhC3mZ5Sy77cr1EM8k2NDLjlLoQIysa2qfwqn9rb7eWgqzjqx7+QumPSXTbZA==" saltValue="dvwwOgiDZuiPyJzzWgN8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5"/>
    <pageSetUpPr fitToPage="1"/>
  </sheetPr>
  <dimension ref="B1:J53"/>
  <sheetViews>
    <sheetView showGridLines="0" topLeftCell="E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4" t="s">
        <v>3</v>
      </c>
      <c r="D47" s="1174"/>
      <c r="E47" s="1175"/>
      <c r="F47" s="11">
        <v>71.64</v>
      </c>
      <c r="G47" s="12">
        <v>64.38</v>
      </c>
      <c r="H47" s="12">
        <v>67.930000000000007</v>
      </c>
      <c r="I47" s="12">
        <v>74.989999999999995</v>
      </c>
      <c r="J47" s="13">
        <v>88.99</v>
      </c>
    </row>
    <row r="48" spans="2:10" ht="57.75" customHeight="1" x14ac:dyDescent="0.15">
      <c r="B48" s="14"/>
      <c r="C48" s="1176" t="s">
        <v>4</v>
      </c>
      <c r="D48" s="1176"/>
      <c r="E48" s="1177"/>
      <c r="F48" s="15">
        <v>15.3</v>
      </c>
      <c r="G48" s="16">
        <v>19.89</v>
      </c>
      <c r="H48" s="16">
        <v>13.85</v>
      </c>
      <c r="I48" s="16">
        <v>24.4</v>
      </c>
      <c r="J48" s="17">
        <v>15.09</v>
      </c>
    </row>
    <row r="49" spans="2:10" ht="57.75" customHeight="1" thickBot="1" x14ac:dyDescent="0.2">
      <c r="B49" s="18"/>
      <c r="C49" s="1178" t="s">
        <v>5</v>
      </c>
      <c r="D49" s="1178"/>
      <c r="E49" s="1179"/>
      <c r="F49" s="19">
        <v>12.89</v>
      </c>
      <c r="G49" s="20" t="s">
        <v>549</v>
      </c>
      <c r="H49" s="20">
        <v>6.25</v>
      </c>
      <c r="I49" s="20">
        <v>20.420000000000002</v>
      </c>
      <c r="J49" s="21">
        <v>7.33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iHDOLBlDH83c9OGV2R97VY5PwPUnoKT8ti/IUWGNz6jJXoqL0Rra5rYFceC+2bwR1LLnqvNypPPLNpgYd+HXw==" saltValue="UaN54R+7/5iuJRMKEGU6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2019-03-22T07:29:17Z</cp:lastPrinted>
  <dcterms:created xsi:type="dcterms:W3CDTF">2019-02-14T05:40:20Z</dcterms:created>
  <dcterms:modified xsi:type="dcterms:W3CDTF">2019-10-31T12:48:02Z</dcterms:modified>
  <cp:category/>
</cp:coreProperties>
</file>