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U36" i="10"/>
  <c r="C36" i="10"/>
  <c r="CO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<sst xmlns="http://schemas.openxmlformats.org/spreadsheetml/2006/main" count="1120" uniqueCount="592">
  <si>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</si>
  <si>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</si>
  <si>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</si>
  <si>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</si>
  <si>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</si>
  <si>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</si>
  <si>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</si>
  <si>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</si>
  <si>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</si>
  <si>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</si>
  <si>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</si>
  <si>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</si>
  <si>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</si>
  <si>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</si>
  <si>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</si>
  <si>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</si>
  <si>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</si>
  <si>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</si>
  <si>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</si>
  <si>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</si>
  <si>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</si>
  <si>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</si>
  <si>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</si>
  <si>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</si>
  <si>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</si>
  <si>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</si>
  <si>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</si>
  <si>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</si>
  <si>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</si>
  <si>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</si>
  <si>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</si>
  <si>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</si>
  <si>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</si>
  <si>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</si>
  <si>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</si>
  <si>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</si>
  <si>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</si>
  <si>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</si>
  <si>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</si>
  <si>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</si>
  <si>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</si>
  <si>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</si>
  <si>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</si>
  <si>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</si>
  <si>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</si>
  <si>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</si>
  <si>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</si>
  <si>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</si>
  <si>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</si>
  <si>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</si>
  <si>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</si>
  <si>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</si>
  <si>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</si>
  <si>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</si>
  <si>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</si>
  <si>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</si>
  <si>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</si>
  <si>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</si>
  <si>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</si>
  <si>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</si>
  <si>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</si>
  <si>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</si>
  <si>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</si>
  <si>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</si>
  <si>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</si>
  <si>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</si>
  <si>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</si>
  <si>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</si>
  <si>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</si>
  <si>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</si>
  <si>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</si>
  <si>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</si>
  <si>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</si>
  <si>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</si>
  <si>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</si>
  <si>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</si>
  <si>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</si>
  <si>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</si>
  <si>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</si>
  <si>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</si>
  <si>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</si>
  <si>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</si>
  <si>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</si>
  <si>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</si>
  <si>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</si>
  <si>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</si>
  <si>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</si>
  <si>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</si>
  <si>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</si>
  <si>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</si>
  <si>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</si>
  <si>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</si>
  <si>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</si>
  <si>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</si>
  <si>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</si>
  <si>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</si>
  <si>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</si>
  <si>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</si>
  <si>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</si>
  <si>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</si>
  <si>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</si>
  <si>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</si>
  <si>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</si>
  <si>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</si>
  <si>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</si>
  <si>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</si>
  <si>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</si>
  <si>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</si>
  <si>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</si>
  <si>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</si>
  <si>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</si>
  <si>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</si>
  <si>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</si>
  <si>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</si>
  <si>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</si>
  <si>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</si>
  <si>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</si>
  <si>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</si>
  <si>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</si>
  <si>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</si>
  <si>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</si>
  <si>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</si>
  <si>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</si>
  <si>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</si>
  <si>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</si>
  <si>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</si>
  <si>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</si>
  <si>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</si>
  <si>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</si>
  <si>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</si>
  <si>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</si>
  <si>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</si>
  <si>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</si>
  <si>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</si>
  <si>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</si>
  <si>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</si>
  <si>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</si>
  <si>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</si>
  <si>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</si>
  <si>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</si>
  <si>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</si>
  <si>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</si>
  <si>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</si>
  <si>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</si>
  <si>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</si>
  <si>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</si>
  <si>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</si>
  <si>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</si>
  <si>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</si>
  <si>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</si>
  <si>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</si>
  <si>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</si>
  <si>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</si>
  <si>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</si>
  <si>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</si>
  <si>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</si>
  <si>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</si>
  <si>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</si>
  <si>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</si>
  <si>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</si>
  <si>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</si>
  <si>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</si>
  <si>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</si>
  <si>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</si>
  <si>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</si>
  <si>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</si>
  <si>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</si>
  <si>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</si>
  <si>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</si>
  <si>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</si>
  <si>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</si>
  <si>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</si>
  <si>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</si>
  <si>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</si>
  <si>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</si>
  <si>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</si>
  <si>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</si>
  <si>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</si>
  <si>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</si>
  <si>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</si>
  <si>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</si>
  <si>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</si>
  <si>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</si>
  <si>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</si>
  <si>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</si>
  <si>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</si>
  <si>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</si>
  <si>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</si>
  <si>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</si>
  <si>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</si>
  <si>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</si>
  <si>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</si>
  <si>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</si>
  <si>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</si>
  <si>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</si>
  <si>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</si>
  <si>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</si>
  <si>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</si>
  <si>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</si>
  <si>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</si>
  <si>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</si>
  <si>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</si>
  <si>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</si>
  <si>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沖縄県座間味村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</si>
  <si>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</si>
  <si>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</si>
  <si>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</si>
  <si>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</si>
  <si>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</si>
  <si>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</si>
  <si>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</si>
  <si>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</si>
  <si>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</si>
  <si>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</si>
  <si>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</si>
  <si>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</si>
  <si>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</si>
  <si>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</si>
  <si>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</si>
  <si>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</si>
  <si>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</si>
  <si>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</si>
  <si>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</si>
  <si>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</si>
  <si>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</si>
  <si>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</si>
  <si>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</si>
  <si>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</si>
  <si>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</si>
  <si>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</si>
  <si>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</si>
  <si>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</si>
  <si>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</si>
  <si>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</si>
  <si>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</si>
  <si>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</si>
  <si>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</si>
  <si>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</si>
  <si>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</si>
  <si>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</si>
  <si>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</si>
  <si>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</si>
  <si>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</si>
  <si>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</si>
  <si>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</si>
  <si>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</si>
  <si>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</si>
  <si>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</si>
  <si>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</si>
  <si>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</si>
  <si>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</si>
  <si>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</si>
  <si>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</si>
  <si>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</si>
  <si>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</si>
  <si>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</si>
  <si>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</si>
  <si>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</si>
  <si>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</si>
  <si>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</si>
  <si>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</si>
  <si>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</si>
  <si>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</si>
  <si>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</si>
  <si>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</si>
  <si>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</si>
  <si>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</si>
  <si>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</si>
  <si>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</si>
  <si>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</si>
  <si>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</si>
  <si>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</si>
  <si>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</si>
  <si>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</si>
  <si>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</si>
  <si>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</si>
  <si>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</si>
  <si>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</si>
  <si>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</si>
  <si>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</si>
  <si>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</si>
  <si>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</si>
  <si>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</si>
  <si>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</si>
  <si>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</si>
  <si>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</si>
  <si>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</si>
  <si>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</si>
  <si>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</si>
  <si>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</si>
  <si>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</si>
  <si>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</si>
  <si>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</si>
  <si>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</si>
  <si>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</si>
  <si>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</si>
  <si>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</si>
  <si>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</si>
  <si>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</si>
  <si>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</si>
  <si>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</si>
  <si>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</si>
  <si>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</si>
  <si>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</si>
  <si>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</si>
  <si>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</si>
  <si>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</si>
  <si>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</si>
  <si>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</si>
  <si>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</si>
  <si>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</si>
  <si>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</si>
  <si>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</si>
  <si>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</si>
  <si>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</si>
  <si>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</si>
  <si>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</si>
  <si>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</si>
  <si>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</si>
  <si>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</si>
  <si>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</si>
  <si>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</si>
  <si>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</si>
  <si>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</si>
  <si>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</si>
  <si>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</si>
  <si>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</si>
  <si>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</si>
  <si>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</si>
  <si>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</si>
  <si>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</si>
  <si>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</si>
  <si>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</si>
  <si>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</si>
  <si>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</si>
  <si>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</si>
  <si>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</si>
  <si>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</si>
  <si>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</si>
  <si>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</si>
  <si>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</si>
  <si>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</si>
  <si>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</si>
  <si>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</si>
  <si>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</si>
  <si>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</si>
  <si>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</si>
  <si>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</si>
  <si>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</si>
  <si>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</si>
  <si>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</si>
  <si>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</si>
  <si>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</si>
  <si>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</si>
  <si>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</si>
  <si>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沖縄県座間味村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</si>
  <si>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</si>
  <si>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</si>
  <si>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</si>
  <si>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</si>
  <si>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</si>
  <si>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</si>
  <si>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</si>
  <si>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</si>
  <si>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</si>
  <si>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</si>
  <si>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</si>
  <si>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</si>
  <si>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</si>
  <si>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</si>
  <si>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</si>
  <si>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</si>
  <si>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</si>
  <si>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</si>
  <si>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</si>
  <si>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</si>
  <si>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</si>
  <si>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</si>
  <si>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</si>
  <si>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</si>
  <si>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</si>
  <si>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</si>
  <si>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</si>
  <si>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</si>
  <si>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</si>
  <si>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</si>
  <si>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</si>
  <si>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</si>
  <si>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</si>
  <si>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</si>
  <si>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</si>
  <si>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</si>
  <si>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</si>
  <si>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</si>
  <si>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</si>
  <si>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</si>
  <si>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</si>
  <si>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</si>
  <si>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</si>
  <si>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</si>
  <si>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</si>
  <si>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</si>
  <si>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</si>
  <si>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</si>
  <si>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</si>
  <si>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</si>
  <si>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</si>
  <si>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</si>
  <si>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</si>
  <si>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</si>
  <si>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</si>
  <si>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</si>
  <si>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</si>
  <si>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</si>
  <si>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</si>
  <si>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</si>
  <si>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</si>
  <si>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</si>
  <si>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</si>
  <si>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</si>
  <si>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</si>
  <si>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</si>
  <si>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</si>
  <si>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</si>
  <si>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</si>
  <si>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</si>
  <si>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</si>
  <si>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</si>
  <si>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</si>
  <si>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</si>
  <si>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</si>
  <si>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</si>
  <si>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</si>
  <si>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</si>
  <si>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</si>
  <si>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</si>
  <si>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</si>
  <si>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</si>
  <si>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</si>
  <si>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</si>
  <si>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</si>
  <si>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</si>
  <si>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</si>
  <si>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</si>
  <si>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</si>
  <si>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</si>
  <si>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</si>
  <si>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</si>
  <si>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</si>
  <si>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</si>
  <si>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</si>
  <si>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</si>
  <si>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</si>
  <si>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</si>
  <si>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</si>
  <si>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</si>
  <si>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</si>
  <si>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</si>
  <si>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</si>
  <si>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</si>
  <si>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</si>
  <si>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</si>
  <si>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</si>
  <si>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</si>
  <si>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</si>
  <si>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</si>
  <si>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</si>
  <si>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</si>
  <si>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</si>
  <si>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</si>
  <si>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</si>
  <si>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</si>
  <si>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</si>
  <si>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</si>
  <si>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</si>
  <si>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</si>
  <si>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</si>
  <si>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</si>
  <si>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</si>
  <si>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</si>
  <si>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</si>
  <si>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</si>
  <si>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</si>
  <si>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</si>
  <si>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</si>
  <si>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</si>
  <si>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</si>
  <si>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</si>
  <si>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</si>
  <si>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</si>
  <si>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</si>
  <si>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</si>
  <si>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</si>
  <si>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</si>
  <si>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</si>
  <si>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</si>
  <si>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</si>
  <si>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</si>
  <si>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</si>
  <si>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</si>
  <si>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</si>
  <si>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</si>
  <si>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</si>
  <si>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</si>
  <si>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</si>
  <si>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</si>
  <si>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</si>
  <si>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</si>
  <si>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</si>
  <si>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</si>
  <si>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</si>
  <si>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</si>
  <si>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</si>
  <si>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</si>
  <si>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</si>
  <si>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</si>
  <si>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</si>
  <si>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</si>
  <si>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</si>
  <si>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</si>
  <si>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</si>
  <si>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</si>
  <si>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</si>
  <si>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</si>
  <si>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</si>
  <si>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</si>
  <si>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</si>
  <si>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</si>
  <si>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</si>
  <si>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</si>
  <si>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</si>
  <si>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</si>
  <si>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</si>
  <si>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</si>
  <si>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</si>
  <si>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</si>
  <si>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</si>
  <si>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</si>
  <si>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</si>
  <si>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</si>
  <si>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</si>
  <si>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</si>
  <si>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</si>
  <si>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</si>
  <si>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</si>
  <si>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</si>
  <si>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</si>
  <si>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</si>
  <si>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</si>
  <si>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</si>
  <si>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</si>
  <si>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</si>
  <si>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10.57</t>
  </si>
  <si>
    <t>▲ 14.16</t>
  </si>
  <si>
    <t>一般会計</t>
  </si>
  <si>
    <t>国民健康保険事業特別会計</t>
  </si>
  <si>
    <t>航路事業特別会計</t>
  </si>
  <si>
    <t>後期高齢者医療特別会計</t>
  </si>
  <si>
    <t>簡易水道事業特別会計</t>
  </si>
  <si>
    <t>漁業集落排水事業特別会計</t>
  </si>
  <si>
    <t>農業集落排水事業特別会計</t>
  </si>
  <si>
    <t>下水道事業特別会計</t>
  </si>
  <si>
    <t>その他会計（赤字）</t>
  </si>
  <si>
    <t>その他会計（黒字）</t>
  </si>
  <si>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</si>
  <si>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</si>
  <si>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t>
    <rPh sb="0" eb="2">
      <t>ナンブ</t>
    </rPh>
    <rPh sb="2" eb="4">
      <t>コウイキ</t>
    </rPh>
    <rPh sb="4" eb="6">
      <t>ギョウセイ</t>
    </rPh>
    <rPh sb="6" eb="8">
      <t>クミアイ</t>
    </rPh>
    <rPh sb="9" eb="11">
      <t>イッパン</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</si>
  <si>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</si>
  <si>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</si>
  <si>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</si>
  <si>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沖縄県介護保険広域連合（一般</t>
    <rPh sb="0" eb="3">
      <t>オキナワケン</t>
    </rPh>
    <rPh sb="3" eb="5">
      <t>カイゴ</t>
    </rPh>
    <rPh sb="5" eb="7">
      <t>ホケン</t>
    </rPh>
    <rPh sb="7" eb="9">
      <t>コウイキ</t>
    </rPh>
    <rPh sb="9" eb="11">
      <t>レンゴウ</t>
    </rPh>
    <rPh sb="12" eb="14">
      <t>イッパン</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</si>
  <si>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</si>
  <si>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</si>
  <si>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</si>
  <si>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</si>
  <si>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渇水対策基金</t>
    <rPh sb="0" eb="2">
      <t>カッスイ</t>
    </rPh>
    <rPh sb="2" eb="4">
      <t>タイサク</t>
    </rPh>
    <rPh sb="4" eb="6">
      <t>キキン</t>
    </rPh>
    <phoneticPr fontId="11"/>
  </si>
  <si>
    <t>ふるさと応援基金</t>
    <rPh sb="4" eb="6">
      <t>オウエン</t>
    </rPh>
    <rPh sb="6" eb="8">
      <t>キキン</t>
    </rPh>
    <phoneticPr fontId="11"/>
  </si>
  <si>
    <t>地域福祉基金</t>
    <rPh sb="0" eb="2">
      <t>チイキ</t>
    </rPh>
    <rPh sb="2" eb="4">
      <t>フクシ</t>
    </rPh>
    <rPh sb="4" eb="6">
      <t>キキン</t>
    </rPh>
    <phoneticPr fontId="11"/>
  </si>
  <si>
    <t>ふるさと創生基金</t>
    <rPh sb="4" eb="6">
      <t>ソウセイ</t>
    </rPh>
    <rPh sb="6" eb="8">
      <t>キキン</t>
    </rPh>
    <phoneticPr fontId="11"/>
  </si>
  <si>
    <t>庁舎建設基金</t>
    <rPh sb="0" eb="2">
      <t>チョウシャ</t>
    </rPh>
    <rPh sb="2" eb="4">
      <t>ケンセツ</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</si>
  <si>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</si>
  <si>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</si>
  <si>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</si>
  <si>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</si>
  <si>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</si>
  <si>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率については、平成27年度までは概ね減少傾向であったが平成28年度により増加している。要因としては、道路改良工事及び通信環境整備事業及び幼稚園園舎等の新規地方債発行を行ったことによるものと考えられる。今後もゴミ処理施設解体等を計画していること、また道路整備事業などが発生することも見込まれることから、将来負担比率及び実質公債費率も増加することが予想さ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</si>
  <si>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</si>
  <si>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</si>
  <si>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</si>
  <si>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前年と比べ増加しているが、債務負担行為を起こしたためと考えられる。有形固定資産減価償却率は類似団体等と比較すると低い値となっているが、これは老朽化した資産の更新を進めたことによるもとの考えられる。今後も施設等整備事業について必要性及び緊急性を精査し適切な財政運営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</si>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</sst>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B082-4159-B70B-255446F39F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447524</c:v>
                </c:pt>
                <c:pt idx="1">
                  <c:v>855993</c:v>
                </c:pt>
                <c:pt idx="2">
                  <c:v>843001</c:v>
                </c:pt>
                <c:pt idx="3">
                  <c:v>517013</c:v>
                </c:pt>
                <c:pt idx="4">
                  <c:v>612415</c:v>
                </c:pt>
              </c:numCache>
            </c:numRef>
          </c:val>
          <c:smooth val="0"/>
          <c:extLst>
            <c:ext xmlns:c16="http://schemas.microsoft.com/office/drawing/2014/chart" uri="{C3380CC4-5D6E-409C-BE32-E72D297353CC}">
              <c16:uniqueId val="{00000001-B082-4159-B70B-255446F39FC0}"/>
            </c:ext>
          </c:extLst>
        </c:ser>
        <c:dLbls>
          <c:showLegendKey val="0"/>
          <c:showVal val="0"/>
          <c:showCatName val="0"/>
          <c:showSerName val="0"/>
          <c:showPercent val="0"/>
          <c:showBubbleSize val="0"/>
        </c:dLbls>
        <c:marker val="1"/>
        <c:smooth val="0"/>
        <c:axId val="116583808"/>
        <c:axId val="117274112"/>
      </c:lineChart>
      <c:catAx>
        <c:axId val="11658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74112"/>
        <c:crosses val="autoZero"/>
        <c:auto val="1"/>
        <c:lblAlgn val="ctr"/>
        <c:lblOffset val="100"/>
        <c:tickLblSkip val="1"/>
        <c:tickMarkSkip val="1"/>
        <c:noMultiLvlLbl val="0"/>
      </c:catAx>
      <c:valAx>
        <c:axId val="11727411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8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14.06</c:v>
                </c:pt>
                <c:pt idx="1">
                  <c:v>7.02</c:v>
                </c:pt>
                <c:pt idx="2">
                  <c:v>16.940000000000001</c:v>
                </c:pt>
                <c:pt idx="3">
                  <c:v>14.32</c:v>
                </c:pt>
                <c:pt idx="4">
                  <c:v>12.86</c:v>
                </c:pt>
              </c:numCache>
            </c:numRef>
          </c:val>
          <c:extLst>
            <c:ext xmlns:c16="http://schemas.microsoft.com/office/drawing/2014/chart" uri="{C3380CC4-5D6E-409C-BE32-E72D297353CC}">
              <c16:uniqueId val="{00000000-521F-4894-AD38-101A0AE9EB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25.86</c:v>
                </c:pt>
                <c:pt idx="1">
                  <c:v>22.91</c:v>
                </c:pt>
                <c:pt idx="2">
                  <c:v>24.97</c:v>
                </c:pt>
                <c:pt idx="3">
                  <c:v>50.69</c:v>
                </c:pt>
                <c:pt idx="4">
                  <c:v>39.409999999999997</c:v>
                </c:pt>
              </c:numCache>
            </c:numRef>
          </c:val>
          <c:extLst>
            <c:ext xmlns:c16="http://schemas.microsoft.com/office/drawing/2014/chart" uri="{C3380CC4-5D6E-409C-BE32-E72D297353CC}">
              <c16:uniqueId val="{00000001-521F-4894-AD38-101A0AE9EB0B}"/>
            </c:ext>
          </c:extLst>
        </c:ser>
        <c:dLbls>
          <c:showLegendKey val="0"/>
          <c:showVal val="0"/>
          <c:showCatName val="0"/>
          <c:showSerName val="0"/>
          <c:showPercent val="0"/>
          <c:showBubbleSize val="0"/>
        </c:dLbls>
        <c:gapWidth val="250"/>
        <c:overlap val="100"/>
        <c:axId val="136080768"/>
        <c:axId val="13610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c:v>
                </c:pt>
                <c:pt idx="1">
                  <c:v>-10.57</c:v>
                </c:pt>
                <c:pt idx="2">
                  <c:v>13.13</c:v>
                </c:pt>
                <c:pt idx="3">
                  <c:v>25.51</c:v>
                </c:pt>
                <c:pt idx="4">
                  <c:v>-14.16</c:v>
                </c:pt>
              </c:numCache>
            </c:numRef>
          </c:val>
          <c:smooth val="0"/>
          <c:extLst>
            <c:ext xmlns:c16="http://schemas.microsoft.com/office/drawing/2014/chart" uri="{C3380CC4-5D6E-409C-BE32-E72D297353CC}">
              <c16:uniqueId val="{00000002-521F-4894-AD38-101A0AE9EB0B}"/>
            </c:ext>
          </c:extLst>
        </c:ser>
        <c:dLbls>
          <c:showLegendKey val="0"/>
          <c:showVal val="0"/>
          <c:showCatName val="0"/>
          <c:showSerName val="0"/>
          <c:showPercent val="0"/>
          <c:showBubbleSize val="0"/>
        </c:dLbls>
        <c:marker val="1"/>
        <c:smooth val="0"/>
        <c:axId val="136080768"/>
        <c:axId val="136107520"/>
      </c:lineChart>
      <c:catAx>
        <c:axId val="1360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07520"/>
        <c:crosses val="autoZero"/>
        <c:auto val="1"/>
        <c:lblAlgn val="ctr"/>
        <c:lblOffset val="100"/>
        <c:tickLblSkip val="1"/>
        <c:tickMarkSkip val="1"/>
        <c:noMultiLvlLbl val="0"/>
      </c:catAx>
      <c:valAx>
        <c:axId val="13610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8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24F-40C3-9997-8A23401B5A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4F-40C3-9997-8A23401B5A4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2-224F-40C3-9997-8A23401B5A4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224F-40C3-9997-8A23401B5A47}"/>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224F-40C3-9997-8A23401B5A4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0.06</c:v>
                </c:pt>
                <c:pt idx="4">
                  <c:v>#N/A</c:v>
                </c:pt>
                <c:pt idx="5">
                  <c:v>0.03</c:v>
                </c:pt>
                <c:pt idx="6">
                  <c:v>#N/A</c:v>
                </c:pt>
                <c:pt idx="7">
                  <c:v>0.01</c:v>
                </c:pt>
                <c:pt idx="8">
                  <c:v>#N/A</c:v>
                </c:pt>
                <c:pt idx="9">
                  <c:v>0</c:v>
                </c:pt>
              </c:numCache>
            </c:numRef>
          </c:val>
          <c:extLst>
            <c:ext xmlns:c16="http://schemas.microsoft.com/office/drawing/2014/chart" uri="{C3380CC4-5D6E-409C-BE32-E72D297353CC}">
              <c16:uniqueId val="{00000005-224F-40C3-9997-8A23401B5A4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0.15</c:v>
                </c:pt>
                <c:pt idx="4">
                  <c:v>#N/A</c:v>
                </c:pt>
                <c:pt idx="5">
                  <c:v>0.06</c:v>
                </c:pt>
                <c:pt idx="6">
                  <c:v>#N/A</c:v>
                </c:pt>
                <c:pt idx="7">
                  <c:v>0.02</c:v>
                </c:pt>
                <c:pt idx="8">
                  <c:v>#N/A</c:v>
                </c:pt>
                <c:pt idx="9">
                  <c:v>0.05</c:v>
                </c:pt>
              </c:numCache>
            </c:numRef>
          </c:val>
          <c:extLst>
            <c:ext xmlns:c16="http://schemas.microsoft.com/office/drawing/2014/chart" uri="{C3380CC4-5D6E-409C-BE32-E72D297353CC}">
              <c16:uniqueId val="{00000006-224F-40C3-9997-8A23401B5A47}"/>
            </c:ext>
          </c:extLst>
        </c:ser>
        <c:ser>
          <c:idx val="7"/>
          <c:order val="7"/>
          <c:tx>
            <c:strRef>
              <c:f>データシート!$A$34</c:f>
              <c:strCache>
                <c:ptCount val="1"/>
                <c:pt idx="0">
                  <c:v>航路事業特別会計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9.1999999999999993</c:v>
                </c:pt>
                <c:pt idx="2">
                  <c:v>#N/A</c:v>
                </c:pt>
                <c:pt idx="3">
                  <c:v>13.23</c:v>
                </c:pt>
                <c:pt idx="4">
                  <c:v>#N/A</c:v>
                </c:pt>
                <c:pt idx="5">
                  <c:v>11.88</c:v>
                </c:pt>
                <c:pt idx="6">
                  <c:v>#N/A</c:v>
                </c:pt>
                <c:pt idx="7">
                  <c:v>4.34</c:v>
                </c:pt>
                <c:pt idx="8">
                  <c:v>#N/A</c:v>
                </c:pt>
                <c:pt idx="9">
                  <c:v>2.57</c:v>
                </c:pt>
              </c:numCache>
            </c:numRef>
          </c:val>
          <c:extLst>
            <c:ext xmlns:c16="http://schemas.microsoft.com/office/drawing/2014/chart" uri="{C3380CC4-5D6E-409C-BE32-E72D297353CC}">
              <c16:uniqueId val="{00000007-224F-40C3-9997-8A23401B5A4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2.79</c:v>
                </c:pt>
                <c:pt idx="2">
                  <c:v>#N/A</c:v>
                </c:pt>
                <c:pt idx="3">
                  <c:v>3.09</c:v>
                </c:pt>
                <c:pt idx="4">
                  <c:v>#N/A</c:v>
                </c:pt>
                <c:pt idx="5">
                  <c:v>4.63</c:v>
                </c:pt>
                <c:pt idx="6">
                  <c:v>#N/A</c:v>
                </c:pt>
                <c:pt idx="7">
                  <c:v>5.23</c:v>
                </c:pt>
                <c:pt idx="8">
                  <c:v>#N/A</c:v>
                </c:pt>
                <c:pt idx="9">
                  <c:v>5.36</c:v>
                </c:pt>
              </c:numCache>
            </c:numRef>
          </c:val>
          <c:extLst>
            <c:ext xmlns:c16="http://schemas.microsoft.com/office/drawing/2014/chart" uri="{C3380CC4-5D6E-409C-BE32-E72D297353CC}">
              <c16:uniqueId val="{00000008-224F-40C3-9997-8A23401B5A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14.05</c:v>
                </c:pt>
                <c:pt idx="2">
                  <c:v>#N/A</c:v>
                </c:pt>
                <c:pt idx="3">
                  <c:v>7.02</c:v>
                </c:pt>
                <c:pt idx="4">
                  <c:v>#N/A</c:v>
                </c:pt>
                <c:pt idx="5">
                  <c:v>16.940000000000001</c:v>
                </c:pt>
                <c:pt idx="6">
                  <c:v>#N/A</c:v>
                </c:pt>
                <c:pt idx="7">
                  <c:v>14.32</c:v>
                </c:pt>
                <c:pt idx="8">
                  <c:v>#N/A</c:v>
                </c:pt>
                <c:pt idx="9">
                  <c:v>12.85</c:v>
                </c:pt>
              </c:numCache>
            </c:numRef>
          </c:val>
          <c:extLst>
            <c:ext xmlns:c16="http://schemas.microsoft.com/office/drawing/2014/chart" uri="{C3380CC4-5D6E-409C-BE32-E72D297353CC}">
              <c16:uniqueId val="{00000009-224F-40C3-9997-8A23401B5A47}"/>
            </c:ext>
          </c:extLst>
        </c:ser>
        <c:dLbls>
          <c:showLegendKey val="0"/>
          <c:showVal val="0"/>
          <c:showCatName val="0"/>
          <c:showSerName val="0"/>
          <c:showPercent val="0"/>
          <c:showBubbleSize val="0"/>
        </c:dLbls>
        <c:gapWidth val="150"/>
        <c:overlap val="100"/>
        <c:axId val="136926336"/>
        <c:axId val="136927872"/>
      </c:barChart>
      <c:catAx>
        <c:axId val="1369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27872"/>
        <c:crosses val="autoZero"/>
        <c:auto val="1"/>
        <c:lblAlgn val="ctr"/>
        <c:lblOffset val="100"/>
        <c:tickLblSkip val="1"/>
        <c:tickMarkSkip val="1"/>
        <c:noMultiLvlLbl val="0"/>
      </c:catAx>
      <c:valAx>
        <c:axId val="1369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2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181</c:v>
                </c:pt>
                <c:pt idx="5">
                  <c:v>168</c:v>
                </c:pt>
                <c:pt idx="8">
                  <c:v>155</c:v>
                </c:pt>
                <c:pt idx="11">
                  <c:v>151</c:v>
                </c:pt>
                <c:pt idx="14">
                  <c:v>135</c:v>
                </c:pt>
              </c:numCache>
            </c:numRef>
          </c:val>
          <c:extLst>
            <c:ext xmlns:c16="http://schemas.microsoft.com/office/drawing/2014/chart" uri="{C3380CC4-5D6E-409C-BE32-E72D297353CC}">
              <c16:uniqueId val="{00000000-797A-494D-98C0-4450539603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7A-494D-98C0-4450539603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5</c:v>
                </c:pt>
                <c:pt idx="9">
                  <c:v>40</c:v>
                </c:pt>
                <c:pt idx="12">
                  <c:v>38</c:v>
                </c:pt>
              </c:numCache>
            </c:numRef>
          </c:val>
          <c:extLst>
            <c:ext xmlns:c16="http://schemas.microsoft.com/office/drawing/2014/chart" uri="{C3380CC4-5D6E-409C-BE32-E72D297353CC}">
              <c16:uniqueId val="{00000002-797A-494D-98C0-4450539603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7A-494D-98C0-4450539603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c:v>
                </c:pt>
                <c:pt idx="3">
                  <c:v>76</c:v>
                </c:pt>
                <c:pt idx="6">
                  <c:v>64</c:v>
                </c:pt>
                <c:pt idx="9">
                  <c:v>58</c:v>
                </c:pt>
                <c:pt idx="12">
                  <c:v>59</c:v>
                </c:pt>
              </c:numCache>
            </c:numRef>
          </c:val>
          <c:extLst>
            <c:ext xmlns:c16="http://schemas.microsoft.com/office/drawing/2014/chart" uri="{C3380CC4-5D6E-409C-BE32-E72D297353CC}">
              <c16:uniqueId val="{00000004-797A-494D-98C0-4450539603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7A-494D-98C0-4450539603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7A-494D-98C0-4450539603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184</c:v>
                </c:pt>
                <c:pt idx="3">
                  <c:v>175</c:v>
                </c:pt>
                <c:pt idx="6">
                  <c:v>168</c:v>
                </c:pt>
                <c:pt idx="9">
                  <c:v>165</c:v>
                </c:pt>
                <c:pt idx="12">
                  <c:v>145</c:v>
                </c:pt>
              </c:numCache>
            </c:numRef>
          </c:val>
          <c:extLst>
            <c:ext xmlns:c16="http://schemas.microsoft.com/office/drawing/2014/chart" uri="{C3380CC4-5D6E-409C-BE32-E72D297353CC}">
              <c16:uniqueId val="{00000007-797A-494D-98C0-4450539603C8}"/>
            </c:ext>
          </c:extLst>
        </c:ser>
        <c:dLbls>
          <c:showLegendKey val="0"/>
          <c:showVal val="0"/>
          <c:showCatName val="0"/>
          <c:showSerName val="0"/>
          <c:showPercent val="0"/>
          <c:showBubbleSize val="0"/>
        </c:dLbls>
        <c:gapWidth val="100"/>
        <c:overlap val="100"/>
        <c:axId val="116552064"/>
        <c:axId val="11655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c:v>
                </c:pt>
                <c:pt idx="2">
                  <c:v>#N/A</c:v>
                </c:pt>
                <c:pt idx="3">
                  <c:v>#N/A</c:v>
                </c:pt>
                <c:pt idx="4">
                  <c:v>83</c:v>
                </c:pt>
                <c:pt idx="5">
                  <c:v>#N/A</c:v>
                </c:pt>
                <c:pt idx="6">
                  <c:v>#N/A</c:v>
                </c:pt>
                <c:pt idx="7">
                  <c:v>82</c:v>
                </c:pt>
                <c:pt idx="8">
                  <c:v>#N/A</c:v>
                </c:pt>
                <c:pt idx="9">
                  <c:v>#N/A</c:v>
                </c:pt>
                <c:pt idx="10">
                  <c:v>112</c:v>
                </c:pt>
                <c:pt idx="11">
                  <c:v>#N/A</c:v>
                </c:pt>
                <c:pt idx="12">
                  <c:v>#N/A</c:v>
                </c:pt>
                <c:pt idx="13">
                  <c:v>107</c:v>
                </c:pt>
                <c:pt idx="14">
                  <c:v>#N/A</c:v>
                </c:pt>
              </c:numCache>
            </c:numRef>
          </c:val>
          <c:smooth val="0"/>
          <c:extLst>
            <c:ext xmlns:c16="http://schemas.microsoft.com/office/drawing/2014/chart" uri="{C3380CC4-5D6E-409C-BE32-E72D297353CC}">
              <c16:uniqueId val="{00000008-797A-494D-98C0-4450539603C8}"/>
            </c:ext>
          </c:extLst>
        </c:ser>
        <c:dLbls>
          <c:showLegendKey val="0"/>
          <c:showVal val="0"/>
          <c:showCatName val="0"/>
          <c:showSerName val="0"/>
          <c:showPercent val="0"/>
          <c:showBubbleSize val="0"/>
        </c:dLbls>
        <c:marker val="1"/>
        <c:smooth val="0"/>
        <c:axId val="116552064"/>
        <c:axId val="116553984"/>
      </c:lineChart>
      <c:catAx>
        <c:axId val="11655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53984"/>
        <c:crosses val="autoZero"/>
        <c:auto val="1"/>
        <c:lblAlgn val="ctr"/>
        <c:lblOffset val="100"/>
        <c:tickLblSkip val="1"/>
        <c:tickMarkSkip val="1"/>
        <c:noMultiLvlLbl val="0"/>
      </c:catAx>
      <c:valAx>
        <c:axId val="1165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5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1177</c:v>
                </c:pt>
                <c:pt idx="5">
                  <c:v>1084</c:v>
                </c:pt>
                <c:pt idx="8">
                  <c:v>1035</c:v>
                </c:pt>
                <c:pt idx="11">
                  <c:v>1108</c:v>
                </c:pt>
                <c:pt idx="14">
                  <c:v>1144</c:v>
                </c:pt>
              </c:numCache>
            </c:numRef>
          </c:val>
          <c:extLst>
            <c:ext xmlns:c16="http://schemas.microsoft.com/office/drawing/2014/chart" uri="{C3380CC4-5D6E-409C-BE32-E72D297353CC}">
              <c16:uniqueId val="{00000000-82EE-4E23-A310-992B2B3ACE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c:v>
                </c:pt>
                <c:pt idx="5">
                  <c:v>45</c:v>
                </c:pt>
                <c:pt idx="8">
                  <c:v>35</c:v>
                </c:pt>
                <c:pt idx="11">
                  <c:v>35</c:v>
                </c:pt>
                <c:pt idx="14">
                  <c:v>26</c:v>
                </c:pt>
              </c:numCache>
            </c:numRef>
          </c:val>
          <c:extLst>
            <c:ext xmlns:c16="http://schemas.microsoft.com/office/drawing/2014/chart" uri="{C3380CC4-5D6E-409C-BE32-E72D297353CC}">
              <c16:uniqueId val="{00000001-82EE-4E23-A310-992B2B3ACE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334</c:v>
                </c:pt>
                <c:pt idx="5">
                  <c:v>280</c:v>
                </c:pt>
                <c:pt idx="8">
                  <c:v>300</c:v>
                </c:pt>
                <c:pt idx="11">
                  <c:v>490</c:v>
                </c:pt>
                <c:pt idx="14">
                  <c:v>369</c:v>
                </c:pt>
              </c:numCache>
            </c:numRef>
          </c:val>
          <c:extLst>
            <c:ext xmlns:c16="http://schemas.microsoft.com/office/drawing/2014/chart" uri="{C3380CC4-5D6E-409C-BE32-E72D297353CC}">
              <c16:uniqueId val="{00000002-82EE-4E23-A310-992B2B3ACE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EE-4E23-A310-992B2B3ACE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EE-4E23-A310-992B2B3ACE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EE-4E23-A310-992B2B3ACE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201</c:v>
                </c:pt>
                <c:pt idx="3">
                  <c:v>127</c:v>
                </c:pt>
                <c:pt idx="6">
                  <c:v>114</c:v>
                </c:pt>
                <c:pt idx="9">
                  <c:v>39</c:v>
                </c:pt>
                <c:pt idx="12">
                  <c:v>109</c:v>
                </c:pt>
              </c:numCache>
            </c:numRef>
          </c:val>
          <c:extLst>
            <c:ext xmlns:c16="http://schemas.microsoft.com/office/drawing/2014/chart" uri="{C3380CC4-5D6E-409C-BE32-E72D297353CC}">
              <c16:uniqueId val="{00000006-82EE-4E23-A310-992B2B3ACE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2EE-4E23-A310-992B2B3ACE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766</c:v>
                </c:pt>
                <c:pt idx="3">
                  <c:v>656</c:v>
                </c:pt>
                <c:pt idx="6">
                  <c:v>625</c:v>
                </c:pt>
                <c:pt idx="9">
                  <c:v>587</c:v>
                </c:pt>
                <c:pt idx="12">
                  <c:v>587</c:v>
                </c:pt>
              </c:numCache>
            </c:numRef>
          </c:val>
          <c:extLst>
            <c:ext xmlns:c16="http://schemas.microsoft.com/office/drawing/2014/chart" uri="{C3380CC4-5D6E-409C-BE32-E72D297353CC}">
              <c16:uniqueId val="{00000008-82EE-4E23-A310-992B2B3ACE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964</c:v>
                </c:pt>
                <c:pt idx="9">
                  <c:v>604</c:v>
                </c:pt>
                <c:pt idx="12">
                  <c:v>564</c:v>
                </c:pt>
              </c:numCache>
            </c:numRef>
          </c:val>
          <c:extLst>
            <c:ext xmlns:c16="http://schemas.microsoft.com/office/drawing/2014/chart" uri="{C3380CC4-5D6E-409C-BE32-E72D297353CC}">
              <c16:uniqueId val="{00000009-82EE-4E23-A310-992B2B3ACE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1179</c:v>
                </c:pt>
                <c:pt idx="3">
                  <c:v>1179</c:v>
                </c:pt>
                <c:pt idx="6">
                  <c:v>1226</c:v>
                </c:pt>
                <c:pt idx="9">
                  <c:v>1170</c:v>
                </c:pt>
                <c:pt idx="12">
                  <c:v>1222</c:v>
                </c:pt>
              </c:numCache>
            </c:numRef>
          </c:val>
          <c:extLst>
            <c:ext xmlns:c16="http://schemas.microsoft.com/office/drawing/2014/chart" uri="{C3380CC4-5D6E-409C-BE32-E72D297353CC}">
              <c16:uniqueId val="{0000000A-82EE-4E23-A310-992B2B3ACE35}"/>
            </c:ext>
          </c:extLst>
        </c:ser>
        <c:dLbls>
          <c:showLegendKey val="0"/>
          <c:showVal val="0"/>
          <c:showCatName val="0"/>
          <c:showSerName val="0"/>
          <c:showPercent val="0"/>
          <c:showBubbleSize val="0"/>
        </c:dLbls>
        <c:gapWidth val="100"/>
        <c:overlap val="100"/>
        <c:axId val="126157568"/>
        <c:axId val="12615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580</c:v>
                </c:pt>
                <c:pt idx="2">
                  <c:v>#N/A</c:v>
                </c:pt>
                <c:pt idx="3">
                  <c:v>#N/A</c:v>
                </c:pt>
                <c:pt idx="4">
                  <c:v>554</c:v>
                </c:pt>
                <c:pt idx="5">
                  <c:v>#N/A</c:v>
                </c:pt>
                <c:pt idx="6">
                  <c:v>#N/A</c:v>
                </c:pt>
                <c:pt idx="7">
                  <c:v>1560</c:v>
                </c:pt>
                <c:pt idx="8">
                  <c:v>#N/A</c:v>
                </c:pt>
                <c:pt idx="9">
                  <c:v>#N/A</c:v>
                </c:pt>
                <c:pt idx="10">
                  <c:v>766</c:v>
                </c:pt>
                <c:pt idx="11">
                  <c:v>#N/A</c:v>
                </c:pt>
                <c:pt idx="12">
                  <c:v>#N/A</c:v>
                </c:pt>
                <c:pt idx="13">
                  <c:v>941</c:v>
                </c:pt>
                <c:pt idx="14">
                  <c:v>#N/A</c:v>
                </c:pt>
              </c:numCache>
            </c:numRef>
          </c:val>
          <c:smooth val="0"/>
          <c:extLst>
            <c:ext xmlns:c16="http://schemas.microsoft.com/office/drawing/2014/chart" uri="{C3380CC4-5D6E-409C-BE32-E72D297353CC}">
              <c16:uniqueId val="{0000000B-82EE-4E23-A310-992B2B3ACE35}"/>
            </c:ext>
          </c:extLst>
        </c:ser>
        <c:dLbls>
          <c:showLegendKey val="0"/>
          <c:showVal val="0"/>
          <c:showCatName val="0"/>
          <c:showSerName val="0"/>
          <c:showPercent val="0"/>
          <c:showBubbleSize val="0"/>
        </c:dLbls>
        <c:marker val="1"/>
        <c:smooth val="0"/>
        <c:axId val="126157568"/>
        <c:axId val="126159488"/>
      </c:lineChart>
      <c:catAx>
        <c:axId val="1261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159488"/>
        <c:crosses val="autoZero"/>
        <c:auto val="1"/>
        <c:lblAlgn val="ctr"/>
        <c:lblOffset val="100"/>
        <c:tickLblSkip val="1"/>
        <c:tickMarkSkip val="1"/>
        <c:noMultiLvlLbl val="0"/>
      </c:catAx>
      <c:valAx>
        <c:axId val="1261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5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201</c:v>
                </c:pt>
                <c:pt idx="1">
                  <c:v>408</c:v>
                </c:pt>
                <c:pt idx="2">
                  <c:v>311</c:v>
                </c:pt>
              </c:numCache>
            </c:numRef>
          </c:val>
          <c:extLst>
            <c:ext xmlns:c16="http://schemas.microsoft.com/office/drawing/2014/chart" uri="{C3380CC4-5D6E-409C-BE32-E72D297353CC}">
              <c16:uniqueId val="{00000000-8E1E-480C-A5C8-E7F25C0E79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c:v>
                </c:pt>
                <c:pt idx="1">
                  <c:v>0</c:v>
                </c:pt>
                <c:pt idx="2">
                  <c:v>0</c:v>
                </c:pt>
              </c:numCache>
            </c:numRef>
          </c:val>
          <c:extLst>
            <c:ext xmlns:c16="http://schemas.microsoft.com/office/drawing/2014/chart" uri="{C3380CC4-5D6E-409C-BE32-E72D297353CC}">
              <c16:uniqueId val="{00000001-8E1E-480C-A5C8-E7F25C0E79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82</c:v>
                </c:pt>
                <c:pt idx="1">
                  <c:v>82</c:v>
                </c:pt>
                <c:pt idx="2">
                  <c:v>59</c:v>
                </c:pt>
              </c:numCache>
            </c:numRef>
          </c:val>
          <c:extLst>
            <c:ext xmlns:c16="http://schemas.microsoft.com/office/drawing/2014/chart" uri="{C3380CC4-5D6E-409C-BE32-E72D297353CC}">
              <c16:uniqueId val="{00000002-8E1E-480C-A5C8-E7F25C0E79EC}"/>
            </c:ext>
          </c:extLst>
        </c:ser>
        <c:dLbls>
          <c:showLegendKey val="0"/>
          <c:showVal val="0"/>
          <c:showCatName val="0"/>
          <c:showSerName val="0"/>
          <c:showPercent val="0"/>
          <c:showBubbleSize val="0"/>
        </c:dLbls>
        <c:gapWidth val="120"/>
        <c:overlap val="100"/>
        <c:axId val="136698112"/>
        <c:axId val="136699904"/>
      </c:barChart>
      <c:catAx>
        <c:axId val="1366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699904"/>
        <c:crosses val="autoZero"/>
        <c:auto val="1"/>
        <c:lblAlgn val="ctr"/>
        <c:lblOffset val="100"/>
        <c:tickLblSkip val="1"/>
        <c:tickMarkSkip val="1"/>
        <c:noMultiLvlLbl val="0"/>
      </c:catAx>
      <c:valAx>
        <c:axId val="136699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69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{50385000-F0E8-44C5-A263-85D242C4F259}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C34-4AFA-95DE-AE037D48B9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{B1F7C13C-4F8D-4C35-AE35-212FA8506960}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4-4AFA-95DE-AE037D48B9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{218493B8-A8F6-469F-9BCE-76ACB06B1AA9}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4-4AFA-95DE-AE037D48B9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{D08C1178-5971-4D71-8145-7ABF8196C3D1}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4-4AFA-95DE-AE037D48B9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{24996128-9F55-4D97-9BB6-2782B357E794}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4-4AFA-95DE-AE037D48B9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{0F01F8D3-A797-4BB3-AFAB-73CAA0548518}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C34-4AFA-95DE-AE037D48B9F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{7DD7FC0C-F0D3-4D82-8417-6E1422D70DE2}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C34-4AFA-95DE-AE037D48B9F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{A90534A1-4C70-48FF-BAFB-D808B5194B2E}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C34-4AFA-95DE-AE037D48B9F3}"/>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{650FDE29-4F19-40F2-A040-F6A8D6099B37}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C34-4AFA-95DE-AE037D48B9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45.2</c:v>
                </c:pt>
                <c:pt idx="24">
                  <c:v>42.9</c:v>
                </c:pt>
                <c:pt idx="32">
                  <c:v>45.1</c:v>
                </c:pt>
              </c:numCache>
            </c:numRef>
          </c:xVal>
          <c:yVal>
            <c:numRef>
              <c:f>公会計指標分析・財政指標組合せ分析表!$BP$51:$DC$51</c:f>
              <c:numCache>
                <c:formatCode>#,##0.0;"▲ "#,##0.0</c:formatCode>
                <c:ptCount val="40"/>
                <c:pt idx="16">
                  <c:v>235.6</c:v>
                </c:pt>
                <c:pt idx="24">
                  <c:v>115.4</c:v>
                </c:pt>
                <c:pt idx="32">
                  <c:v>142.1</c:v>
                </c:pt>
              </c:numCache>
            </c:numRef>
          </c:yVal>
          <c:smooth val="0"/>
          <c:extLst>
            <c:ext xmlns:c16="http://schemas.microsoft.com/office/drawing/2014/chart" uri="{C3380CC4-5D6E-409C-BE32-E72D297353CC}">
              <c16:uniqueId val="{00000009-6C34-4AFA-95DE-AE037D48B9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{5889DFB0-4F36-4185-A363-945D8C9EB6C4}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C34-4AFA-95DE-AE037D48B9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{3B27C882-3BE2-45BB-AF4F-485FF628494D}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4-4AFA-95DE-AE037D48B9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{F629B6B7-4D9D-4B61-9E31-337F09E81C31}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4-4AFA-95DE-AE037D48B9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{66E22C52-F803-41E2-8C60-54C86CF8EC2E}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4-4AFA-95DE-AE037D48B9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{F1368ED8-0B93-46AE-9EA4-9767E45C3702}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4-4AFA-95DE-AE037D48B9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{24D07B9D-2FDC-449A-95E6-4A92AC061604}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C34-4AFA-95DE-AE037D48B9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{B5AE16B5-2B2C-445C-BC53-C7053E9A8317}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C34-4AFA-95DE-AE037D48B9F3}"/>
                </c:ext>
              </c:extLst>
            </c:dLbl>
            <c:dLbl>
              <c:idx val="24"/>
              <c:layout>
                <c:manualLayout>
                  <c:x val="-3.626691766438161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{0C9E503A-8C23-42F0-AB0E-15BD6F52C212}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C34-4AFA-95DE-AE037D48B9F3}"/>
                </c:ext>
              </c:extLst>
            </c:dLbl>
            <c:dLbl>
              <c:idx val="32"/>
              <c:layout>
                <c:manualLayout>
                  <c:x val="-2.8023483274762992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{094A5E5A-E844-4495-8AD8-CCE3AA423C99}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C34-4AFA-95DE-AE037D48B9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C34-4AFA-95DE-AE037D48B9F3}"/>
            </c:ext>
          </c:extLst>
        </c:ser>
        <c:dLbls>
          <c:showLegendKey val="0"/>
          <c:showVal val="1"/>
          <c:showCatName val="0"/>
          <c:showSerName val="0"/>
          <c:showPercent val="0"/>
          <c:showBubbleSize val="0"/>
        </c:dLbls>
        <c:axId val="194853064"/>
        <c:axId val="258687048"/>
      </c:scatterChart>
      <c:valAx>
        <c:axId val="194853064"/>
        <c:scaling>
          <c:orientation val="minMax"/>
          <c:max val="60"/>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687048"/>
        <c:crosses val="autoZero"/>
        <c:crossBetween val="midCat"/>
      </c:valAx>
      <c:valAx>
        <c:axId val="258687048"/>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853064"/>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{DCE2F316-F37B-4DF6-9A0D-359031D79AD3}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3C6-43F0-A1C3-FFA4BE4BB6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{C37CA389-3441-4DF0-A6EA-19F55035A57C}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C6-43F0-A1C3-FFA4BE4BB6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{6633C55A-9D6F-4451-9529-236054802DFE}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C6-43F0-A1C3-FFA4BE4BB6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{DC3756DE-866F-4609-B44C-F47E602371B7}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C6-43F0-A1C3-FFA4BE4BB6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{5D25C603-D009-4B13-A9E0-5DA754D54A7F}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C6-43F0-A1C3-FFA4BE4BB6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{4D74C8AA-B1D2-451C-81DF-7F517958DAAB}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3C6-43F0-A1C3-FFA4BE4BB6E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{F7B8886A-C1F7-4FA4-9C95-AD52A2A07BF2}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3C6-43F0-A1C3-FFA4BE4BB6E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{01952103-41D3-4CFC-BB62-E5A8DE625012}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3C6-43F0-A1C3-FFA4BE4BB6E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{BFE656F7-FACE-40C0-AAA6-C01BB1CAC1BE}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3C6-43F0-A1C3-FFA4BE4BB6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15</c:v>
                </c:pt>
                <c:pt idx="16">
                  <c:v>13.2</c:v>
                </c:pt>
                <c:pt idx="24">
                  <c:v>14.3</c:v>
                </c:pt>
                <c:pt idx="32">
                  <c:v>15.1</c:v>
                </c:pt>
              </c:numCache>
            </c:numRef>
          </c:xVal>
          <c:yVal>
            <c:numRef>
              <c:f>公会計指標分析・財政指標組合せ分析表!$BP$73:$DC$73</c:f>
              <c:numCache>
                <c:formatCode>#,##0.0;"▲ "#,##0.0</c:formatCode>
                <c:ptCount val="40"/>
                <c:pt idx="0">
                  <c:v>93.7</c:v>
                </c:pt>
                <c:pt idx="8">
                  <c:v>89.5</c:v>
                </c:pt>
                <c:pt idx="16">
                  <c:v>235.6</c:v>
                </c:pt>
                <c:pt idx="24">
                  <c:v>115.4</c:v>
                </c:pt>
                <c:pt idx="32">
                  <c:v>142.1</c:v>
                </c:pt>
              </c:numCache>
            </c:numRef>
          </c:yVal>
          <c:smooth val="0"/>
          <c:extLst>
            <c:ext xmlns:c16="http://schemas.microsoft.com/office/drawing/2014/chart" uri="{C3380CC4-5D6E-409C-BE32-E72D297353CC}">
              <c16:uniqueId val="{00000009-B3C6-43F0-A1C3-FFA4BE4BB6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{06FF7A54-2D79-4D90-AA78-7B7E0943E7CC}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3C6-43F0-A1C3-FFA4BE4BB6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{0FCFE0E0-4CB2-4CCC-8DB3-0D0A0CEB0FAB}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C6-43F0-A1C3-FFA4BE4BB6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{060DFFC2-29A1-40B4-B176-5D600CBB4A7F}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C6-43F0-A1C3-FFA4BE4BB6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{793BBF1F-2E79-43D8-91D5-D8C12FA889DE}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C6-43F0-A1C3-FFA4BE4BB6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{26409055-C128-4EF7-9720-118EBDF62D50}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C6-43F0-A1C3-FFA4BE4BB6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{E124584F-16BE-4964-832D-3ABA45601E9B}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3C6-43F0-A1C3-FFA4BE4BB6E9}"/>
                </c:ext>
              </c:extLst>
            </c:dLbl>
            <c:dLbl>
              <c:idx val="16"/>
              <c:layout>
                <c:manualLayout>
                  <c:x val="-3.233300538049424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{D0E3AA69-D429-4938-84C1-7EA10C7A0CC0}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3C6-43F0-A1C3-FFA4BE4BB6E9}"/>
                </c:ext>
              </c:extLst>
            </c:dLbl>
            <c:dLbl>
              <c:idx val="24"/>
              <c:layout>
                <c:manualLayout>
                  <c:x val="-3.8005842844540047E-2"/>
                  <c:y val="-8.133737286005204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{B0FFA66C-D784-44AC-BA5C-077278205304}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3C6-43F0-A1C3-FFA4BE4BB6E9}"/>
                </c:ext>
              </c:extLst>
            </c:dLbl>
            <c:dLbl>
              <c:idx val="32"/>
              <c:layout>
                <c:manualLayout>
                  <c:x val="-2.4755126632297637E-2"/>
                  <c:y val="-4.349592131553593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{7F1453DA-31AF-4A6C-8B95-F07C851E79CA}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3C6-43F0-A1C3-FFA4BE4BB6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C6-43F0-A1C3-FFA4BE4BB6E9}"/>
            </c:ext>
          </c:extLst>
        </c:ser>
        <c:dLbls>
          <c:showLegendKey val="0"/>
          <c:showVal val="1"/>
          <c:showCatName val="0"/>
          <c:showSerName val="0"/>
          <c:showPercent val="0"/>
          <c:showBubbleSize val="0"/>
        </c:dLbls>
        <c:axId val="195467304"/>
        <c:axId val="195468088"/>
      </c:scatterChart>
      <c:valAx>
        <c:axId val="195467304"/>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468088"/>
        <c:crosses val="autoZero"/>
        <c:crossBetween val="midCat"/>
      </c:valAx>
      <c:valAx>
        <c:axId val="195468088"/>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467304"/>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元利償還金の減少により分子は対前年度減となっている。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今後も新規起債発行を抑制し、残高の削減と公営企業会計の経営健全化に努め、繰入金の減を図る。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将来負担比率が高い要因として、本庁舎の建替え事業をリース方式により行ったことから債務負担行為を起こしたことによるものである。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今後は新たな財源も検討すると伴に各種徴収を確実に行い歳入確保に努める。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補助事業執行により裏負担分を財政調整基金取り崩しにて対応したため減となっている。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今後の財政需要に備え各種基金を計画的に積立を行うよう努める。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渇水対策基金：渇水対策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ふるさと応援基金：環境美化等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渇水対策基金については度重なる水事情の悪化により取崩しを行ってきている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特定目的基金についても今後の財政需要に備え積立を行うこととする。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補助事業の執行により村負担分を財政調整基金を取崩して対応したため減となっている。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引き続き今後の財政需要に備え積立を行うよう努める。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現在積立が出来てない状況にあるが、計画的に積立を行うよう努める。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有形固定資産減価償却率は類似団体平均値を大幅に下回っている。主な要因としては、インフラ資産の更新を推進したことと、庁舎の建て替えたことによるものである。平成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幼稚園園舎、教職員宿舎の整備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を行ったがその他は軽微な事業であったため全体的に有形固定資産減価償却率は増加している。当面は低い値で推移することが予想される。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今後も、適切な維持管理を行い計画的に整備を行っていく。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444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69" name="有形固定資産減価償却率平均値テキスト"/>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88477</xdr:rowOff>
    </xdr:from>
    <xdr:to>
      <xdr:col>23</xdr:col>
      <xdr:colOff>136525</xdr:colOff>
      <xdr:row>34</xdr:row>
      <xdr:rowOff>18627</xdr:rowOff>
    </xdr:to>
    <xdr:sp macro="" textlink="">
      <xdr:nvSpPr>
        <xdr:cNvPr id="78" name="楕円 77"/>
        <xdr:cNvSpPr/>
      </xdr:nvSpPr>
      <xdr:spPr>
        <a:xfrm>
          <a:off x="4711700" y="57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3404</xdr:rowOff>
    </xdr:from>
    <xdr:ext cx="405111" cy="259045"/>
    <xdr:sp macro="" textlink="">
      <xdr:nvSpPr>
        <xdr:cNvPr id="79" name="有形固定資産減価償却率該当値テキスト"/>
        <xdr:cNvSpPr txBox="1"/>
      </xdr:nvSpPr>
      <xdr:spPr>
        <a:xfrm>
          <a:off x="4813300" y="566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167640</xdr:rowOff>
    </xdr:from>
    <xdr:to>
      <xdr:col>19</xdr:col>
      <xdr:colOff>187325</xdr:colOff>
      <xdr:row>34</xdr:row>
      <xdr:rowOff>97790</xdr:rowOff>
    </xdr:to>
    <xdr:sp macro="" textlink="">
      <xdr:nvSpPr>
        <xdr:cNvPr id="80" name="楕円 79"/>
        <xdr:cNvSpPr/>
      </xdr:nvSpPr>
      <xdr:spPr>
        <a:xfrm>
          <a:off x="4000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139277</xdr:rowOff>
    </xdr:from>
    <xdr:to>
      <xdr:col>23</xdr:col>
      <xdr:colOff>85725</xdr:colOff>
      <xdr:row>34</xdr:row>
      <xdr:rowOff>46990</xdr:rowOff>
    </xdr:to>
    <xdr:cxnSp macro="">
      <xdr:nvCxnSpPr>
        <xdr:cNvPr id="81" name="直線コネクタ 80"/>
        <xdr:cNvCxnSpPr/>
      </xdr:nvCxnSpPr>
      <xdr:spPr>
        <a:xfrm flipV="1">
          <a:off x="4051300" y="5797127"/>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84879</xdr:rowOff>
    </xdr:from>
    <xdr:to>
      <xdr:col>15</xdr:col>
      <xdr:colOff>187325</xdr:colOff>
      <xdr:row>34</xdr:row>
      <xdr:rowOff>15029</xdr:rowOff>
    </xdr:to>
    <xdr:sp macro="" textlink="">
      <xdr:nvSpPr>
        <xdr:cNvPr id="82" name="楕円 81"/>
        <xdr:cNvSpPr/>
      </xdr:nvSpPr>
      <xdr:spPr>
        <a:xfrm>
          <a:off x="3238500" y="57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135679</xdr:rowOff>
    </xdr:from>
    <xdr:to>
      <xdr:col>19</xdr:col>
      <xdr:colOff>136525</xdr:colOff>
      <xdr:row>34</xdr:row>
      <xdr:rowOff>46990</xdr:rowOff>
    </xdr:to>
    <xdr:cxnSp macro="">
      <xdr:nvCxnSpPr>
        <xdr:cNvPr id="83" name="直線コネクタ 82"/>
        <xdr:cNvCxnSpPr/>
      </xdr:nvCxnSpPr>
      <xdr:spPr>
        <a:xfrm>
          <a:off x="3289300" y="5793529"/>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4" name="n_1aveValue有形固定資産減価償却率"/>
        <xdr:cNvSpPr txBox="1"/>
      </xdr:nvSpPr>
      <xdr:spPr>
        <a:xfrm>
          <a:off x="38360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5" name="n_2aveValue有形固定資産減価償却率"/>
        <xdr:cNvSpPr txBox="1"/>
      </xdr:nvSpPr>
      <xdr:spPr>
        <a:xfrm>
          <a:off x="3086744"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88917</xdr:rowOff>
    </xdr:from>
    <xdr:ext cx="405111" cy="259045"/>
    <xdr:sp macro="" textlink="">
      <xdr:nvSpPr>
        <xdr:cNvPr id="86" name="n_1mainValue有形固定資産減価償却率"/>
        <xdr:cNvSpPr txBox="1"/>
      </xdr:nvSpPr>
      <xdr:spPr>
        <a:xfrm>
          <a:off x="38360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6156</xdr:rowOff>
    </xdr:from>
    <xdr:ext cx="405111" cy="259045"/>
    <xdr:sp macro="" textlink="">
      <xdr:nvSpPr>
        <xdr:cNvPr id="87" name="n_2mainValue有形固定資産減価償却率"/>
        <xdr:cNvSpPr txBox="1"/>
      </xdr:nvSpPr>
      <xdr:spPr>
        <a:xfrm>
          <a:off x="3086744" y="583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今後、施設整備事業により地方債発行が見込まれるが、事業を精査し地方債発行を抑えつつ、適正な住民サービスが提供できるよう努める。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xdr:cNvSpPr txBox="1"/>
      </xdr:nvSpPr>
      <xdr:spPr>
        <a:xfrm>
          <a:off x="14846300" y="5327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56697</xdr:rowOff>
    </xdr:from>
    <xdr:to>
      <xdr:col>76</xdr:col>
      <xdr:colOff>73025</xdr:colOff>
      <xdr:row>27</xdr:row>
      <xdr:rowOff>158297</xdr:rowOff>
    </xdr:to>
    <xdr:sp macro="" textlink="">
      <xdr:nvSpPr>
        <xdr:cNvPr id="130" name="楕円 129"/>
        <xdr:cNvSpPr/>
      </xdr:nvSpPr>
      <xdr:spPr>
        <a:xfrm>
          <a:off x="14744700" y="46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79574</xdr:rowOff>
    </xdr:from>
    <xdr:ext cx="340478" cy="259045"/>
    <xdr:sp macro="" textlink="">
      <xdr:nvSpPr>
        <xdr:cNvPr id="131" name="債務償還可能年数該当値テキスト"/>
        <xdr:cNvSpPr txBox="1"/>
      </xdr:nvSpPr>
      <xdr:spPr>
        <a:xfrm>
          <a:off x="14846300" y="4537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73406</xdr:rowOff>
    </xdr:from>
    <xdr:to>
      <xdr:col>24</xdr:col>
      <xdr:colOff>114300</xdr:colOff>
      <xdr:row>40</xdr:row>
      <xdr:rowOff>3556</xdr:rowOff>
    </xdr:to>
    <xdr:sp macro="" textlink="">
      <xdr:nvSpPr>
        <xdr:cNvPr id="68" name="楕円 67"/>
        <xdr:cNvSpPr/>
      </xdr:nvSpPr>
      <xdr:spPr>
        <a:xfrm>
          <a:off x="4584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51833</xdr:rowOff>
    </xdr:from>
    <xdr:ext cx="405111" cy="259045"/>
    <xdr:sp macro="" textlink="">
      <xdr:nvSpPr>
        <xdr:cNvPr id="69" name="【道路】&#10;有形固定資産減価償却率該当値テキスト"/>
        <xdr:cNvSpPr txBox="1"/>
      </xdr:nvSpPr>
      <xdr:spPr>
        <a:xfrm>
          <a:off x="4673600"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169418</xdr:rowOff>
    </xdr:from>
    <xdr:to>
      <xdr:col>20</xdr:col>
      <xdr:colOff>38100</xdr:colOff>
      <xdr:row>39</xdr:row>
      <xdr:rowOff>99568</xdr:rowOff>
    </xdr:to>
    <xdr:sp macro="" textlink="">
      <xdr:nvSpPr>
        <xdr:cNvPr id="70" name="楕円 69"/>
        <xdr:cNvSpPr/>
      </xdr:nvSpPr>
      <xdr:spPr>
        <a:xfrm>
          <a:off x="3746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48768</xdr:rowOff>
    </xdr:from>
    <xdr:to>
      <xdr:col>24</xdr:col>
      <xdr:colOff>63500</xdr:colOff>
      <xdr:row>39</xdr:row>
      <xdr:rowOff>124206</xdr:rowOff>
    </xdr:to>
    <xdr:cxnSp macro="">
      <xdr:nvCxnSpPr>
        <xdr:cNvPr id="71" name="直線コネクタ 70"/>
        <xdr:cNvCxnSpPr/>
      </xdr:nvCxnSpPr>
      <xdr:spPr>
        <a:xfrm>
          <a:off x="3797300" y="673531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2" name="楕円 71"/>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48768</xdr:rowOff>
    </xdr:from>
    <xdr:to>
      <xdr:col>19</xdr:col>
      <xdr:colOff>177800</xdr:colOff>
      <xdr:row>39</xdr:row>
      <xdr:rowOff>156210</xdr:rowOff>
    </xdr:to>
    <xdr:cxnSp macro="">
      <xdr:nvCxnSpPr>
        <xdr:cNvPr id="73" name="直線コネクタ 72"/>
        <xdr:cNvCxnSpPr/>
      </xdr:nvCxnSpPr>
      <xdr:spPr>
        <a:xfrm flipV="1">
          <a:off x="2908300" y="673531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90695</xdr:rowOff>
    </xdr:from>
    <xdr:ext cx="405111" cy="259045"/>
    <xdr:sp macro="" textlink="">
      <xdr:nvSpPr>
        <xdr:cNvPr id="76" name="n_1mainValue【道路】&#10;有形固定資産減価償却率"/>
        <xdr:cNvSpPr txBox="1"/>
      </xdr:nvSpPr>
      <xdr:spPr>
        <a:xfrm>
          <a:off x="35820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77"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167169</xdr:rowOff>
    </xdr:from>
    <xdr:to>
      <xdr:col>55</xdr:col>
      <xdr:colOff>50800</xdr:colOff>
      <xdr:row>40</xdr:row>
      <xdr:rowOff>97319</xdr:rowOff>
    </xdr:to>
    <xdr:sp macro="" textlink="">
      <xdr:nvSpPr>
        <xdr:cNvPr id="113" name="楕円 112"/>
        <xdr:cNvSpPr/>
      </xdr:nvSpPr>
      <xdr:spPr>
        <a:xfrm>
          <a:off x="10426700" y="68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18596</xdr:rowOff>
    </xdr:from>
    <xdr:ext cx="534377" cy="259045"/>
    <xdr:sp macro="" textlink="">
      <xdr:nvSpPr>
        <xdr:cNvPr id="114" name="【道路】&#10;一人当たり延長該当値テキスト"/>
        <xdr:cNvSpPr txBox="1"/>
      </xdr:nvSpPr>
      <xdr:spPr>
        <a:xfrm>
          <a:off x="10515600" y="67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17166</xdr:rowOff>
    </xdr:from>
    <xdr:to>
      <xdr:col>50</xdr:col>
      <xdr:colOff>165100</xdr:colOff>
      <xdr:row>40</xdr:row>
      <xdr:rowOff>118766</xdr:rowOff>
    </xdr:to>
    <xdr:sp macro="" textlink="">
      <xdr:nvSpPr>
        <xdr:cNvPr id="115" name="楕円 114"/>
        <xdr:cNvSpPr/>
      </xdr:nvSpPr>
      <xdr:spPr>
        <a:xfrm>
          <a:off x="9588500" y="68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46519</xdr:rowOff>
    </xdr:from>
    <xdr:to>
      <xdr:col>55</xdr:col>
      <xdr:colOff>0</xdr:colOff>
      <xdr:row>40</xdr:row>
      <xdr:rowOff>67966</xdr:rowOff>
    </xdr:to>
    <xdr:cxnSp macro="">
      <xdr:nvCxnSpPr>
        <xdr:cNvPr id="116" name="直線コネクタ 115"/>
        <xdr:cNvCxnSpPr/>
      </xdr:nvCxnSpPr>
      <xdr:spPr>
        <a:xfrm flipV="1">
          <a:off x="9639300" y="6904519"/>
          <a:ext cx="8382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9874</xdr:rowOff>
    </xdr:from>
    <xdr:to>
      <xdr:col>46</xdr:col>
      <xdr:colOff>38100</xdr:colOff>
      <xdr:row>40</xdr:row>
      <xdr:rowOff>111474</xdr:rowOff>
    </xdr:to>
    <xdr:sp macro="" textlink="">
      <xdr:nvSpPr>
        <xdr:cNvPr id="117" name="楕円 116"/>
        <xdr:cNvSpPr/>
      </xdr:nvSpPr>
      <xdr:spPr>
        <a:xfrm>
          <a:off x="8699500" y="68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60674</xdr:rowOff>
    </xdr:from>
    <xdr:to>
      <xdr:col>50</xdr:col>
      <xdr:colOff>114300</xdr:colOff>
      <xdr:row>40</xdr:row>
      <xdr:rowOff>67966</xdr:rowOff>
    </xdr:to>
    <xdr:cxnSp macro="">
      <xdr:nvCxnSpPr>
        <xdr:cNvPr id="118" name="直線コネクタ 117"/>
        <xdr:cNvCxnSpPr/>
      </xdr:nvCxnSpPr>
      <xdr:spPr>
        <a:xfrm>
          <a:off x="8750300" y="6918674"/>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20" name="n_2aveValue【道路】&#10;一人当たり延長"/>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109893</xdr:rowOff>
    </xdr:from>
    <xdr:ext cx="534377" cy="259045"/>
    <xdr:sp macro="" textlink="">
      <xdr:nvSpPr>
        <xdr:cNvPr id="121" name="n_1mainValue【道路】&#10;一人当たり延長"/>
        <xdr:cNvSpPr txBox="1"/>
      </xdr:nvSpPr>
      <xdr:spPr>
        <a:xfrm>
          <a:off x="9359411" y="69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128001</xdr:rowOff>
    </xdr:from>
    <xdr:ext cx="534377" cy="259045"/>
    <xdr:sp macro="" textlink="">
      <xdr:nvSpPr>
        <xdr:cNvPr id="122" name="n_2mainValue【道路】&#10;一人当たり延長"/>
        <xdr:cNvSpPr txBox="1"/>
      </xdr:nvSpPr>
      <xdr:spPr>
        <a:xfrm>
          <a:off x="8483111" y="66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62" name="楕円 161"/>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63" name="【橋りょう・トンネル】&#10;有形固定資産減価償却率該当値テキスト"/>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64" name="楕円 163"/>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55517</xdr:rowOff>
    </xdr:to>
    <xdr:cxnSp macro="">
      <xdr:nvCxnSpPr>
        <xdr:cNvPr id="165" name="直線コネクタ 164"/>
        <xdr:cNvCxnSpPr/>
      </xdr:nvCxnSpPr>
      <xdr:spPr>
        <a:xfrm flipV="1">
          <a:off x="3797300" y="104862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66" name="楕円 165"/>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83276</xdr:rowOff>
    </xdr:to>
    <xdr:cxnSp macro="">
      <xdr:nvCxnSpPr>
        <xdr:cNvPr id="167" name="直線コネクタ 166"/>
        <xdr:cNvCxnSpPr/>
      </xdr:nvCxnSpPr>
      <xdr:spPr>
        <a:xfrm flipV="1">
          <a:off x="2908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170" name="n_1mainValue【橋りょう・トンネル】&#10;有形固定資産減価償却率"/>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171" name="n_2mainValue【橋りょう・トンネル】&#10;有形固定資産減価償却率"/>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200"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142049</xdr:rowOff>
    </xdr:from>
    <xdr:to>
      <xdr:col>55</xdr:col>
      <xdr:colOff>50800</xdr:colOff>
      <xdr:row>57</xdr:row>
      <xdr:rowOff>72199</xdr:rowOff>
    </xdr:to>
    <xdr:sp macro="" textlink="">
      <xdr:nvSpPr>
        <xdr:cNvPr id="209" name="楕円 208"/>
        <xdr:cNvSpPr/>
      </xdr:nvSpPr>
      <xdr:spPr>
        <a:xfrm>
          <a:off x="10426700" y="97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164926</xdr:rowOff>
    </xdr:from>
    <xdr:ext cx="690189" cy="259045"/>
    <xdr:sp macro="" textlink="">
      <xdr:nvSpPr>
        <xdr:cNvPr id="210" name="【橋りょう・トンネル】&#10;一人当たり有形固定資産（償却資産）額該当値テキスト"/>
        <xdr:cNvSpPr txBox="1"/>
      </xdr:nvSpPr>
      <xdr:spPr>
        <a:xfrm>
          <a:off x="10515600" y="95946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162118</xdr:rowOff>
    </xdr:from>
    <xdr:to>
      <xdr:col>50</xdr:col>
      <xdr:colOff>165100</xdr:colOff>
      <xdr:row>57</xdr:row>
      <xdr:rowOff>92268</xdr:rowOff>
    </xdr:to>
    <xdr:sp macro="" textlink="">
      <xdr:nvSpPr>
        <xdr:cNvPr id="211" name="楕円 210"/>
        <xdr:cNvSpPr/>
      </xdr:nvSpPr>
      <xdr:spPr>
        <a:xfrm>
          <a:off x="9588500" y="9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21399</xdr:rowOff>
    </xdr:from>
    <xdr:to>
      <xdr:col>55</xdr:col>
      <xdr:colOff>0</xdr:colOff>
      <xdr:row>57</xdr:row>
      <xdr:rowOff>41468</xdr:rowOff>
    </xdr:to>
    <xdr:cxnSp macro="">
      <xdr:nvCxnSpPr>
        <xdr:cNvPr id="212" name="直線コネクタ 211"/>
        <xdr:cNvCxnSpPr/>
      </xdr:nvCxnSpPr>
      <xdr:spPr>
        <a:xfrm flipV="1">
          <a:off x="9639300" y="9794049"/>
          <a:ext cx="8382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124121</xdr:rowOff>
    </xdr:from>
    <xdr:to>
      <xdr:col>46</xdr:col>
      <xdr:colOff>38100</xdr:colOff>
      <xdr:row>57</xdr:row>
      <xdr:rowOff>54271</xdr:rowOff>
    </xdr:to>
    <xdr:sp macro="" textlink="">
      <xdr:nvSpPr>
        <xdr:cNvPr id="213" name="楕円 212"/>
        <xdr:cNvSpPr/>
      </xdr:nvSpPr>
      <xdr:spPr>
        <a:xfrm>
          <a:off x="8699500" y="9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3471</xdr:rowOff>
    </xdr:from>
    <xdr:to>
      <xdr:col>50</xdr:col>
      <xdr:colOff>114300</xdr:colOff>
      <xdr:row>57</xdr:row>
      <xdr:rowOff>41468</xdr:rowOff>
    </xdr:to>
    <xdr:cxnSp macro="">
      <xdr:nvCxnSpPr>
        <xdr:cNvPr id="214" name="直線コネクタ 213"/>
        <xdr:cNvCxnSpPr/>
      </xdr:nvCxnSpPr>
      <xdr:spPr>
        <a:xfrm>
          <a:off x="8750300" y="9776121"/>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15"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128188</xdr:rowOff>
    </xdr:from>
    <xdr:ext cx="599010" cy="259045"/>
    <xdr:sp macro="" textlink="">
      <xdr:nvSpPr>
        <xdr:cNvPr id="216" name="n_2aveValue【橋りょう・トンネル】&#10;一人当たり有形固定資産（償却資産）額"/>
        <xdr:cNvSpPr txBox="1"/>
      </xdr:nvSpPr>
      <xdr:spPr>
        <a:xfrm>
          <a:off x="8450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108795</xdr:rowOff>
    </xdr:from>
    <xdr:ext cx="690189" cy="259045"/>
    <xdr:sp macro="" textlink="">
      <xdr:nvSpPr>
        <xdr:cNvPr id="217" name="n_1mainValue【橋りょう・トンネル】&#10;一人当たり有形固定資産（償却資産）額"/>
        <xdr:cNvSpPr txBox="1"/>
      </xdr:nvSpPr>
      <xdr:spPr>
        <a:xfrm>
          <a:off x="9281505" y="95385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70798</xdr:rowOff>
    </xdr:from>
    <xdr:ext cx="690189" cy="259045"/>
    <xdr:sp macro="" textlink="">
      <xdr:nvSpPr>
        <xdr:cNvPr id="218" name="n_2mainValue【橋りょう・トンネル】&#10;一人当たり有形固定資産（償却資産）額"/>
        <xdr:cNvSpPr txBox="1"/>
      </xdr:nvSpPr>
      <xdr:spPr>
        <a:xfrm>
          <a:off x="8405205" y="9500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57" name="楕円 256"/>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58" name="【公営住宅】&#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114936</xdr:rowOff>
    </xdr:from>
    <xdr:to>
      <xdr:col>20</xdr:col>
      <xdr:colOff>38100</xdr:colOff>
      <xdr:row>84</xdr:row>
      <xdr:rowOff>45086</xdr:rowOff>
    </xdr:to>
    <xdr:sp macro="" textlink="">
      <xdr:nvSpPr>
        <xdr:cNvPr id="259" name="楕円 258"/>
        <xdr:cNvSpPr/>
      </xdr:nvSpPr>
      <xdr:spPr>
        <a:xfrm>
          <a:off x="3746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83</xdr:row>
      <xdr:rowOff>165736</xdr:rowOff>
    </xdr:to>
    <xdr:cxnSp macro="">
      <xdr:nvCxnSpPr>
        <xdr:cNvPr id="260" name="直線コネクタ 259"/>
        <xdr:cNvCxnSpPr/>
      </xdr:nvCxnSpPr>
      <xdr:spPr>
        <a:xfrm flipV="1">
          <a:off x="3797300" y="143941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1" name="楕円 260"/>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85725</xdr:rowOff>
    </xdr:from>
    <xdr:to>
      <xdr:col>19</xdr:col>
      <xdr:colOff>177800</xdr:colOff>
      <xdr:row>83</xdr:row>
      <xdr:rowOff>165736</xdr:rowOff>
    </xdr:to>
    <xdr:cxnSp macro="">
      <xdr:nvCxnSpPr>
        <xdr:cNvPr id="262" name="直線コネクタ 261"/>
        <xdr:cNvCxnSpPr/>
      </xdr:nvCxnSpPr>
      <xdr:spPr>
        <a:xfrm>
          <a:off x="2908300" y="143160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63"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36213</xdr:rowOff>
    </xdr:from>
    <xdr:ext cx="405111" cy="259045"/>
    <xdr:sp macro="" textlink="">
      <xdr:nvSpPr>
        <xdr:cNvPr id="265" name="n_1mainValue【公営住宅】&#10;有形固定資産減価償却率"/>
        <xdr:cNvSpPr txBox="1"/>
      </xdr:nvSpPr>
      <xdr:spPr>
        <a:xfrm>
          <a:off x="3582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66" name="n_2mainValue【公営住宅】&#10;有形固定資産減価償却率"/>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99568</xdr:rowOff>
    </xdr:from>
    <xdr:to>
      <xdr:col>55</xdr:col>
      <xdr:colOff>50800</xdr:colOff>
      <xdr:row>83</xdr:row>
      <xdr:rowOff>29718</xdr:rowOff>
    </xdr:to>
    <xdr:sp macro="" textlink="">
      <xdr:nvSpPr>
        <xdr:cNvPr id="304" name="楕円 303"/>
        <xdr:cNvSpPr/>
      </xdr:nvSpPr>
      <xdr:spPr>
        <a:xfrm>
          <a:off x="104267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122445</xdr:rowOff>
    </xdr:from>
    <xdr:ext cx="469744" cy="259045"/>
    <xdr:sp macro="" textlink="">
      <xdr:nvSpPr>
        <xdr:cNvPr id="305" name="【公営住宅】&#10;一人当たり面積該当値テキスト"/>
        <xdr:cNvSpPr txBox="1"/>
      </xdr:nvSpPr>
      <xdr:spPr>
        <a:xfrm>
          <a:off x="10515600" y="1400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109982</xdr:rowOff>
    </xdr:from>
    <xdr:to>
      <xdr:col>50</xdr:col>
      <xdr:colOff>165100</xdr:colOff>
      <xdr:row>83</xdr:row>
      <xdr:rowOff>40132</xdr:rowOff>
    </xdr:to>
    <xdr:sp macro="" textlink="">
      <xdr:nvSpPr>
        <xdr:cNvPr id="306" name="楕円 305"/>
        <xdr:cNvSpPr/>
      </xdr:nvSpPr>
      <xdr:spPr>
        <a:xfrm>
          <a:off x="9588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150368</xdr:rowOff>
    </xdr:from>
    <xdr:to>
      <xdr:col>55</xdr:col>
      <xdr:colOff>0</xdr:colOff>
      <xdr:row>82</xdr:row>
      <xdr:rowOff>160782</xdr:rowOff>
    </xdr:to>
    <xdr:cxnSp macro="">
      <xdr:nvCxnSpPr>
        <xdr:cNvPr id="307" name="直線コネクタ 306"/>
        <xdr:cNvCxnSpPr/>
      </xdr:nvCxnSpPr>
      <xdr:spPr>
        <a:xfrm flipV="1">
          <a:off x="9639300" y="14209268"/>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138049</xdr:rowOff>
    </xdr:from>
    <xdr:to>
      <xdr:col>46</xdr:col>
      <xdr:colOff>38100</xdr:colOff>
      <xdr:row>81</xdr:row>
      <xdr:rowOff>68199</xdr:rowOff>
    </xdr:to>
    <xdr:sp macro="" textlink="">
      <xdr:nvSpPr>
        <xdr:cNvPr id="308" name="楕円 307"/>
        <xdr:cNvSpPr/>
      </xdr:nvSpPr>
      <xdr:spPr>
        <a:xfrm>
          <a:off x="8699500" y="138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17399</xdr:rowOff>
    </xdr:from>
    <xdr:to>
      <xdr:col>50</xdr:col>
      <xdr:colOff>114300</xdr:colOff>
      <xdr:row>82</xdr:row>
      <xdr:rowOff>160782</xdr:rowOff>
    </xdr:to>
    <xdr:cxnSp macro="">
      <xdr:nvCxnSpPr>
        <xdr:cNvPr id="309" name="直線コネクタ 308"/>
        <xdr:cNvCxnSpPr/>
      </xdr:nvCxnSpPr>
      <xdr:spPr>
        <a:xfrm>
          <a:off x="8750300" y="13904849"/>
          <a:ext cx="889000" cy="3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56659</xdr:rowOff>
    </xdr:from>
    <xdr:ext cx="469744" cy="259045"/>
    <xdr:sp macro="" textlink="">
      <xdr:nvSpPr>
        <xdr:cNvPr id="312" name="n_1mainValue【公営住宅】&#10;一人当たり面積"/>
        <xdr:cNvSpPr txBox="1"/>
      </xdr:nvSpPr>
      <xdr:spPr>
        <a:xfrm>
          <a:off x="93917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84726</xdr:rowOff>
    </xdr:from>
    <xdr:ext cx="469744" cy="259045"/>
    <xdr:sp macro="" textlink="">
      <xdr:nvSpPr>
        <xdr:cNvPr id="313" name="n_2mainValue【公営住宅】&#10;一人当たり面積"/>
        <xdr:cNvSpPr txBox="1"/>
      </xdr:nvSpPr>
      <xdr:spPr>
        <a:xfrm>
          <a:off x="8515427" y="1362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51543</xdr:rowOff>
    </xdr:from>
    <xdr:ext cx="405111" cy="259045"/>
    <xdr:sp macro="" textlink="">
      <xdr:nvSpPr>
        <xdr:cNvPr id="344" name="【港湾・漁港】&#10;有形固定資産減価償却率平均値テキスト"/>
        <xdr:cNvSpPr txBox="1"/>
      </xdr:nvSpPr>
      <xdr:spPr>
        <a:xfrm>
          <a:off x="4673600" y="1753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10705</xdr:rowOff>
    </xdr:from>
    <xdr:to>
      <xdr:col>24</xdr:col>
      <xdr:colOff>114300</xdr:colOff>
      <xdr:row>106</xdr:row>
      <xdr:rowOff>112305</xdr:rowOff>
    </xdr:to>
    <xdr:sp macro="" textlink="">
      <xdr:nvSpPr>
        <xdr:cNvPr id="353" name="楕円 352"/>
        <xdr:cNvSpPr/>
      </xdr:nvSpPr>
      <xdr:spPr>
        <a:xfrm>
          <a:off x="4584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160582</xdr:rowOff>
    </xdr:from>
    <xdr:ext cx="405111" cy="259045"/>
    <xdr:sp macro="" textlink="">
      <xdr:nvSpPr>
        <xdr:cNvPr id="354" name="【港湾・漁港】&#10;有形固定資産減価償却率該当値テキスト"/>
        <xdr:cNvSpPr txBox="1"/>
      </xdr:nvSpPr>
      <xdr:spPr>
        <a:xfrm>
          <a:off x="4673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55" name="楕円 354"/>
        <xdr:cNvSpPr/>
      </xdr:nvSpPr>
      <xdr:spPr>
        <a:xfrm>
          <a:off x="3746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61505</xdr:rowOff>
    </xdr:from>
    <xdr:to>
      <xdr:col>24</xdr:col>
      <xdr:colOff>63500</xdr:colOff>
      <xdr:row>106</xdr:row>
      <xdr:rowOff>92529</xdr:rowOff>
    </xdr:to>
    <xdr:cxnSp macro="">
      <xdr:nvCxnSpPr>
        <xdr:cNvPr id="356" name="直線コネクタ 355"/>
        <xdr:cNvCxnSpPr/>
      </xdr:nvCxnSpPr>
      <xdr:spPr>
        <a:xfrm flipV="1">
          <a:off x="3797300" y="182352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76019</xdr:rowOff>
    </xdr:from>
    <xdr:to>
      <xdr:col>15</xdr:col>
      <xdr:colOff>101600</xdr:colOff>
      <xdr:row>107</xdr:row>
      <xdr:rowOff>6169</xdr:rowOff>
    </xdr:to>
    <xdr:sp macro="" textlink="">
      <xdr:nvSpPr>
        <xdr:cNvPr id="357" name="楕円 356"/>
        <xdr:cNvSpPr/>
      </xdr:nvSpPr>
      <xdr:spPr>
        <a:xfrm>
          <a:off x="2857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126819</xdr:rowOff>
    </xdr:to>
    <xdr:cxnSp macro="">
      <xdr:nvCxnSpPr>
        <xdr:cNvPr id="358" name="直線コネクタ 357"/>
        <xdr:cNvCxnSpPr/>
      </xdr:nvCxnSpPr>
      <xdr:spPr>
        <a:xfrm flipV="1">
          <a:off x="2908300" y="18266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59" name="n_1aveValue【港湾・漁港】&#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60" name="n_2aveValue【港湾・漁港】&#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61" name="n_1mainValue【港湾・漁港】&#10;有形固定資産減価償却率"/>
        <xdr:cNvSpPr txBox="1"/>
      </xdr:nvSpPr>
      <xdr:spPr>
        <a:xfrm>
          <a:off x="3582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168746</xdr:rowOff>
    </xdr:from>
    <xdr:ext cx="405111" cy="259045"/>
    <xdr:sp macro="" textlink="">
      <xdr:nvSpPr>
        <xdr:cNvPr id="362" name="n_2mainValue【港湾・漁港】&#10;有形固定資産減価償却率"/>
        <xdr:cNvSpPr txBox="1"/>
      </xdr:nvSpPr>
      <xdr:spPr>
        <a:xfrm>
          <a:off x="2705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6" name="テキスト ボックス 37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8" name="テキスト ボックス 37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0" name="テキスト ボックス 37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84" name="直線コネクタ 383"/>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85" name="【港湾・漁港】&#10;一人当たり有形固定資産（償却資産）額最小値テキスト"/>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6" name="直線コネクタ 385"/>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7" name="【港湾・漁港】&#10;一人当たり有形固定資産（償却資産）額最大値テキスト"/>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8" name="直線コネクタ 387"/>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156908</xdr:rowOff>
    </xdr:from>
    <xdr:ext cx="690189" cy="259045"/>
    <xdr:sp macro="" textlink="">
      <xdr:nvSpPr>
        <xdr:cNvPr id="389" name="【港湾・漁港】&#10;一人当たり有形固定資産（償却資産）額平均値テキスト"/>
        <xdr:cNvSpPr txBox="1"/>
      </xdr:nvSpPr>
      <xdr:spPr>
        <a:xfrm>
          <a:off x="10515600" y="17987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90" name="フローチャート: 判断 389"/>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91" name="フローチャート: 判断 390"/>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92" name="フローチャート: 判断 391"/>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146557</xdr:rowOff>
    </xdr:from>
    <xdr:to>
      <xdr:col>55</xdr:col>
      <xdr:colOff>50800</xdr:colOff>
      <xdr:row>108</xdr:row>
      <xdr:rowOff>76707</xdr:rowOff>
    </xdr:to>
    <xdr:sp macro="" textlink="">
      <xdr:nvSpPr>
        <xdr:cNvPr id="398" name="楕円 397"/>
        <xdr:cNvSpPr/>
      </xdr:nvSpPr>
      <xdr:spPr>
        <a:xfrm>
          <a:off x="10426700" y="184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61484</xdr:rowOff>
    </xdr:from>
    <xdr:ext cx="599010" cy="259045"/>
    <xdr:sp macro="" textlink="">
      <xdr:nvSpPr>
        <xdr:cNvPr id="399" name="【港湾・漁港】&#10;一人当たり有形固定資産（償却資産）額該当値テキスト"/>
        <xdr:cNvSpPr txBox="1"/>
      </xdr:nvSpPr>
      <xdr:spPr>
        <a:xfrm>
          <a:off x="10515600" y="1840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147686</xdr:rowOff>
    </xdr:from>
    <xdr:to>
      <xdr:col>50</xdr:col>
      <xdr:colOff>165100</xdr:colOff>
      <xdr:row>108</xdr:row>
      <xdr:rowOff>77836</xdr:rowOff>
    </xdr:to>
    <xdr:sp macro="" textlink="">
      <xdr:nvSpPr>
        <xdr:cNvPr id="400" name="楕円 399"/>
        <xdr:cNvSpPr/>
      </xdr:nvSpPr>
      <xdr:spPr>
        <a:xfrm>
          <a:off x="9588500" y="184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25907</xdr:rowOff>
    </xdr:from>
    <xdr:to>
      <xdr:col>55</xdr:col>
      <xdr:colOff>0</xdr:colOff>
      <xdr:row>108</xdr:row>
      <xdr:rowOff>27036</xdr:rowOff>
    </xdr:to>
    <xdr:cxnSp macro="">
      <xdr:nvCxnSpPr>
        <xdr:cNvPr id="401" name="直線コネクタ 400"/>
        <xdr:cNvCxnSpPr/>
      </xdr:nvCxnSpPr>
      <xdr:spPr>
        <a:xfrm flipV="1">
          <a:off x="9639300" y="18542507"/>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146172</xdr:rowOff>
    </xdr:from>
    <xdr:to>
      <xdr:col>46</xdr:col>
      <xdr:colOff>38100</xdr:colOff>
      <xdr:row>108</xdr:row>
      <xdr:rowOff>76322</xdr:rowOff>
    </xdr:to>
    <xdr:sp macro="" textlink="">
      <xdr:nvSpPr>
        <xdr:cNvPr id="402" name="楕円 401"/>
        <xdr:cNvSpPr/>
      </xdr:nvSpPr>
      <xdr:spPr>
        <a:xfrm>
          <a:off x="8699500" y="184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25522</xdr:rowOff>
    </xdr:from>
    <xdr:to>
      <xdr:col>50</xdr:col>
      <xdr:colOff>114300</xdr:colOff>
      <xdr:row>108</xdr:row>
      <xdr:rowOff>27036</xdr:rowOff>
    </xdr:to>
    <xdr:cxnSp macro="">
      <xdr:nvCxnSpPr>
        <xdr:cNvPr id="403" name="直線コネクタ 402"/>
        <xdr:cNvCxnSpPr/>
      </xdr:nvCxnSpPr>
      <xdr:spPr>
        <a:xfrm>
          <a:off x="8750300" y="18542122"/>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100</xdr:row>
      <xdr:rowOff>49184</xdr:rowOff>
    </xdr:from>
    <xdr:ext cx="690189" cy="259045"/>
    <xdr:sp macro="" textlink="">
      <xdr:nvSpPr>
        <xdr:cNvPr id="404" name="n_1aveValue【港湾・漁港】&#10;一人当たり有形固定資産（償却資産）額"/>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405" name="n_2aveValue【港湾・漁港】&#10;一人当たり有形固定資産（償却資産）額"/>
        <xdr:cNvSpPr txBox="1"/>
      </xdr:nvSpPr>
      <xdr:spPr>
        <a:xfrm>
          <a:off x="84052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68963</xdr:rowOff>
    </xdr:from>
    <xdr:ext cx="599010" cy="259045"/>
    <xdr:sp macro="" textlink="">
      <xdr:nvSpPr>
        <xdr:cNvPr id="406" name="n_1mainValue【港湾・漁港】&#10;一人当たり有形固定資産（償却資産）額"/>
        <xdr:cNvSpPr txBox="1"/>
      </xdr:nvSpPr>
      <xdr:spPr>
        <a:xfrm>
          <a:off x="9327095" y="185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67449</xdr:rowOff>
    </xdr:from>
    <xdr:ext cx="599010" cy="259045"/>
    <xdr:sp macro="" textlink="">
      <xdr:nvSpPr>
        <xdr:cNvPr id="407" name="n_2mainValue【港湾・漁港】&#10;一人当たり有形固定資産（償却資産）額"/>
        <xdr:cNvSpPr txBox="1"/>
      </xdr:nvSpPr>
      <xdr:spPr>
        <a:xfrm>
          <a:off x="8450795" y="1858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33" name="直線コネクタ 432"/>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34"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35" name="直線コネクタ 434"/>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38"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39" name="フローチャート: 判断 438"/>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40" name="フローチャート: 判断 43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41" name="フローチャート: 判断 440"/>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47" name="楕円 446"/>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48" name="【認定こども園・幼稚園・保育所】&#10;有形固定資産減価償却率該当値テキスト"/>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449" name="楕円 448"/>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136616</xdr:rowOff>
    </xdr:to>
    <xdr:cxnSp macro="">
      <xdr:nvCxnSpPr>
        <xdr:cNvPr id="450" name="直線コネクタ 449"/>
        <xdr:cNvCxnSpPr/>
      </xdr:nvCxnSpPr>
      <xdr:spPr>
        <a:xfrm flipV="1">
          <a:off x="15481300" y="627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121739</xdr:rowOff>
    </xdr:from>
    <xdr:to>
      <xdr:col>76</xdr:col>
      <xdr:colOff>165100</xdr:colOff>
      <xdr:row>37</xdr:row>
      <xdr:rowOff>51889</xdr:rowOff>
    </xdr:to>
    <xdr:sp macro="" textlink="">
      <xdr:nvSpPr>
        <xdr:cNvPr id="451" name="楕円 450"/>
        <xdr:cNvSpPr/>
      </xdr:nvSpPr>
      <xdr:spPr>
        <a:xfrm>
          <a:off x="14541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1089</xdr:rowOff>
    </xdr:to>
    <xdr:cxnSp macro="">
      <xdr:nvCxnSpPr>
        <xdr:cNvPr id="452" name="直線コネクタ 451"/>
        <xdr:cNvCxnSpPr/>
      </xdr:nvCxnSpPr>
      <xdr:spPr>
        <a:xfrm flipV="1">
          <a:off x="14592300" y="630881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453"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454" name="n_2aveValue【認定こども園・幼稚園・保育所】&#10;有形固定資産減価償却率"/>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455" name="n_1mainValue【認定こども園・幼稚園・保育所】&#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68416</xdr:rowOff>
    </xdr:from>
    <xdr:ext cx="405111" cy="259045"/>
    <xdr:sp macro="" textlink="">
      <xdr:nvSpPr>
        <xdr:cNvPr id="456" name="n_2mainValue【認定こども園・幼稚園・保育所】&#10;有形固定資産減価償却率"/>
        <xdr:cNvSpPr txBox="1"/>
      </xdr:nvSpPr>
      <xdr:spPr>
        <a:xfrm>
          <a:off x="14389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80" name="直線コネクタ 479"/>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81"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82" name="直線コネクタ 481"/>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83"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84" name="直線コネクタ 483"/>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85"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86" name="フローチャート: 判断 485"/>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87" name="フローチャート: 判断 486"/>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88" name="フローチャート: 判断 487"/>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133604</xdr:rowOff>
    </xdr:from>
    <xdr:to>
      <xdr:col>116</xdr:col>
      <xdr:colOff>114300</xdr:colOff>
      <xdr:row>41</xdr:row>
      <xdr:rowOff>63754</xdr:rowOff>
    </xdr:to>
    <xdr:sp macro="" textlink="">
      <xdr:nvSpPr>
        <xdr:cNvPr id="494" name="楕円 493"/>
        <xdr:cNvSpPr/>
      </xdr:nvSpPr>
      <xdr:spPr>
        <a:xfrm>
          <a:off x="22110700" y="69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95" name="【認定こども園・幼稚園・保育所】&#10;一人当たり面積該当値テキスト"/>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137033</xdr:rowOff>
    </xdr:from>
    <xdr:to>
      <xdr:col>112</xdr:col>
      <xdr:colOff>38100</xdr:colOff>
      <xdr:row>41</xdr:row>
      <xdr:rowOff>67183</xdr:rowOff>
    </xdr:to>
    <xdr:sp macro="" textlink="">
      <xdr:nvSpPr>
        <xdr:cNvPr id="496" name="楕円 495"/>
        <xdr:cNvSpPr/>
      </xdr:nvSpPr>
      <xdr:spPr>
        <a:xfrm>
          <a:off x="21272500" y="69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xdr:rowOff>
    </xdr:from>
    <xdr:to>
      <xdr:col>116</xdr:col>
      <xdr:colOff>63500</xdr:colOff>
      <xdr:row>41</xdr:row>
      <xdr:rowOff>16383</xdr:rowOff>
    </xdr:to>
    <xdr:cxnSp macro="">
      <xdr:nvCxnSpPr>
        <xdr:cNvPr id="497" name="直線コネクタ 496"/>
        <xdr:cNvCxnSpPr/>
      </xdr:nvCxnSpPr>
      <xdr:spPr>
        <a:xfrm flipV="1">
          <a:off x="21323300" y="704240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130937</xdr:rowOff>
    </xdr:from>
    <xdr:to>
      <xdr:col>107</xdr:col>
      <xdr:colOff>101600</xdr:colOff>
      <xdr:row>41</xdr:row>
      <xdr:rowOff>61087</xdr:rowOff>
    </xdr:to>
    <xdr:sp macro="" textlink="">
      <xdr:nvSpPr>
        <xdr:cNvPr id="498" name="楕円 497"/>
        <xdr:cNvSpPr/>
      </xdr:nvSpPr>
      <xdr:spPr>
        <a:xfrm>
          <a:off x="20383500" y="6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xdr:rowOff>
    </xdr:from>
    <xdr:to>
      <xdr:col>111</xdr:col>
      <xdr:colOff>177800</xdr:colOff>
      <xdr:row>41</xdr:row>
      <xdr:rowOff>16383</xdr:rowOff>
    </xdr:to>
    <xdr:cxnSp macro="">
      <xdr:nvCxnSpPr>
        <xdr:cNvPr id="499" name="直線コネクタ 498"/>
        <xdr:cNvCxnSpPr/>
      </xdr:nvCxnSpPr>
      <xdr:spPr>
        <a:xfrm>
          <a:off x="20434300" y="703973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500"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01" name="n_2ave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83710</xdr:rowOff>
    </xdr:from>
    <xdr:ext cx="469744" cy="259045"/>
    <xdr:sp macro="" textlink="">
      <xdr:nvSpPr>
        <xdr:cNvPr id="502" name="n_1mainValue【認定こども園・幼稚園・保育所】&#10;一人当たり面積"/>
        <xdr:cNvSpPr txBox="1"/>
      </xdr:nvSpPr>
      <xdr:spPr>
        <a:xfrm>
          <a:off x="21075727"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77614</xdr:rowOff>
    </xdr:from>
    <xdr:ext cx="469744" cy="259045"/>
    <xdr:sp macro="" textlink="">
      <xdr:nvSpPr>
        <xdr:cNvPr id="503" name="n_2mainValue【認定こども園・幼稚園・保育所】&#10;一人当たり面積"/>
        <xdr:cNvSpPr txBox="1"/>
      </xdr:nvSpPr>
      <xdr:spPr>
        <a:xfrm>
          <a:off x="20199427" y="67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529" name="直線コネクタ 52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3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31" name="直線コネクタ 53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3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33" name="直線コネクタ 53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534"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35" name="フローチャート: 判断 53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36" name="フローチャート: 判断 53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37" name="フローチャート: 判断 53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43" name="楕円 542"/>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44" name="【学校施設】&#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45" name="楕円 544"/>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107769</xdr:rowOff>
    </xdr:to>
    <xdr:cxnSp macro="">
      <xdr:nvCxnSpPr>
        <xdr:cNvPr id="546" name="直線コネクタ 545"/>
        <xdr:cNvCxnSpPr/>
      </xdr:nvCxnSpPr>
      <xdr:spPr>
        <a:xfrm flipV="1">
          <a:off x="15481300" y="103588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47" name="楕円 546"/>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61</xdr:row>
      <xdr:rowOff>0</xdr:rowOff>
    </xdr:to>
    <xdr:cxnSp macro="">
      <xdr:nvCxnSpPr>
        <xdr:cNvPr id="548" name="直線コネクタ 547"/>
        <xdr:cNvCxnSpPr/>
      </xdr:nvCxnSpPr>
      <xdr:spPr>
        <a:xfrm flipV="1">
          <a:off x="14592300" y="103947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49"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550"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51" name="n_1mainValue【学校施設】&#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52"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2" name="テキスト ボックス 57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4" name="テキスト ボックス 57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78" name="直線コネクタ 577"/>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79"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80" name="直線コネクタ 579"/>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81"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82" name="直線コネクタ 581"/>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83"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84" name="フローチャート: 判断 583"/>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85" name="フローチャート: 判断 584"/>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86" name="フローチャート: 判断 585"/>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83094</xdr:rowOff>
    </xdr:from>
    <xdr:to>
      <xdr:col>116</xdr:col>
      <xdr:colOff>114300</xdr:colOff>
      <xdr:row>60</xdr:row>
      <xdr:rowOff>13244</xdr:rowOff>
    </xdr:to>
    <xdr:sp macro="" textlink="">
      <xdr:nvSpPr>
        <xdr:cNvPr id="592" name="楕円 591"/>
        <xdr:cNvSpPr/>
      </xdr:nvSpPr>
      <xdr:spPr>
        <a:xfrm>
          <a:off x="22110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105971</xdr:rowOff>
    </xdr:from>
    <xdr:ext cx="469744" cy="259045"/>
    <xdr:sp macro="" textlink="">
      <xdr:nvSpPr>
        <xdr:cNvPr id="593" name="【学校施設】&#10;一人当たり面積該当値テキスト"/>
        <xdr:cNvSpPr txBox="1"/>
      </xdr:nvSpPr>
      <xdr:spPr>
        <a:xfrm>
          <a:off x="22199600" y="1005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96701</xdr:rowOff>
    </xdr:from>
    <xdr:to>
      <xdr:col>112</xdr:col>
      <xdr:colOff>38100</xdr:colOff>
      <xdr:row>60</xdr:row>
      <xdr:rowOff>26851</xdr:rowOff>
    </xdr:to>
    <xdr:sp macro="" textlink="">
      <xdr:nvSpPr>
        <xdr:cNvPr id="594" name="楕円 593"/>
        <xdr:cNvSpPr/>
      </xdr:nvSpPr>
      <xdr:spPr>
        <a:xfrm>
          <a:off x="21272500" y="102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133894</xdr:rowOff>
    </xdr:from>
    <xdr:to>
      <xdr:col>116</xdr:col>
      <xdr:colOff>63500</xdr:colOff>
      <xdr:row>59</xdr:row>
      <xdr:rowOff>147501</xdr:rowOff>
    </xdr:to>
    <xdr:cxnSp macro="">
      <xdr:nvCxnSpPr>
        <xdr:cNvPr id="595" name="直線コネクタ 594"/>
        <xdr:cNvCxnSpPr/>
      </xdr:nvCxnSpPr>
      <xdr:spPr>
        <a:xfrm flipV="1">
          <a:off x="21323300" y="10249444"/>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70903</xdr:rowOff>
    </xdr:from>
    <xdr:to>
      <xdr:col>107</xdr:col>
      <xdr:colOff>101600</xdr:colOff>
      <xdr:row>60</xdr:row>
      <xdr:rowOff>1053</xdr:rowOff>
    </xdr:to>
    <xdr:sp macro="" textlink="">
      <xdr:nvSpPr>
        <xdr:cNvPr id="596" name="楕円 595"/>
        <xdr:cNvSpPr/>
      </xdr:nvSpPr>
      <xdr:spPr>
        <a:xfrm>
          <a:off x="20383500" y="101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121703</xdr:rowOff>
    </xdr:from>
    <xdr:to>
      <xdr:col>111</xdr:col>
      <xdr:colOff>177800</xdr:colOff>
      <xdr:row>59</xdr:row>
      <xdr:rowOff>147501</xdr:rowOff>
    </xdr:to>
    <xdr:cxnSp macro="">
      <xdr:nvCxnSpPr>
        <xdr:cNvPr id="597" name="直線コネクタ 596"/>
        <xdr:cNvCxnSpPr/>
      </xdr:nvCxnSpPr>
      <xdr:spPr>
        <a:xfrm>
          <a:off x="20434300" y="10237253"/>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98"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99" name="n_2aveValue【学校施設】&#10;一人当たり面積"/>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43378</xdr:rowOff>
    </xdr:from>
    <xdr:ext cx="469744" cy="259045"/>
    <xdr:sp macro="" textlink="">
      <xdr:nvSpPr>
        <xdr:cNvPr id="600" name="n_1mainValue【学校施設】&#10;一人当たり面積"/>
        <xdr:cNvSpPr txBox="1"/>
      </xdr:nvSpPr>
      <xdr:spPr>
        <a:xfrm>
          <a:off x="21075727" y="998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17580</xdr:rowOff>
    </xdr:from>
    <xdr:ext cx="469744" cy="259045"/>
    <xdr:sp macro="" textlink="">
      <xdr:nvSpPr>
        <xdr:cNvPr id="601" name="n_2mainValue【学校施設】&#10;一人当たり面積"/>
        <xdr:cNvSpPr txBox="1"/>
      </xdr:nvSpPr>
      <xdr:spPr>
        <a:xfrm>
          <a:off x="20199427" y="996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43" name="直線コネクタ 642"/>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44"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45" name="直線コネクタ 644"/>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648" name="【公民館】&#10;有形固定資産減価償却率平均値テキスト"/>
        <xdr:cNvSpPr txBox="1"/>
      </xdr:nvSpPr>
      <xdr:spPr>
        <a:xfrm>
          <a:off x="16357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49" name="フローチャート: 判断 648"/>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50" name="フローチャート: 判断 649"/>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51" name="フローチャート: 判断 650"/>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657" name="楕円 656"/>
        <xdr:cNvSpPr/>
      </xdr:nvSpPr>
      <xdr:spPr>
        <a:xfrm>
          <a:off x="16268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18522</xdr:rowOff>
    </xdr:from>
    <xdr:ext cx="405111" cy="259045"/>
    <xdr:sp macro="" textlink="">
      <xdr:nvSpPr>
        <xdr:cNvPr id="658" name="【公民館】&#10;有形固定資産減価償却率該当値テキスト"/>
        <xdr:cNvSpPr txBox="1"/>
      </xdr:nvSpPr>
      <xdr:spPr>
        <a:xfrm>
          <a:off x="16357600"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72752</xdr:rowOff>
    </xdr:from>
    <xdr:to>
      <xdr:col>81</xdr:col>
      <xdr:colOff>101600</xdr:colOff>
      <xdr:row>104</xdr:row>
      <xdr:rowOff>2902</xdr:rowOff>
    </xdr:to>
    <xdr:sp macro="" textlink="">
      <xdr:nvSpPr>
        <xdr:cNvPr id="659" name="楕円 658"/>
        <xdr:cNvSpPr/>
      </xdr:nvSpPr>
      <xdr:spPr>
        <a:xfrm>
          <a:off x="15430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123552</xdr:rowOff>
    </xdr:to>
    <xdr:cxnSp macro="">
      <xdr:nvCxnSpPr>
        <xdr:cNvPr id="660" name="直線コネクタ 659"/>
        <xdr:cNvCxnSpPr/>
      </xdr:nvCxnSpPr>
      <xdr:spPr>
        <a:xfrm flipV="1">
          <a:off x="15481300" y="177502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661" name="楕円 660"/>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123552</xdr:rowOff>
    </xdr:from>
    <xdr:to>
      <xdr:col>81</xdr:col>
      <xdr:colOff>50800</xdr:colOff>
      <xdr:row>103</xdr:row>
      <xdr:rowOff>143148</xdr:rowOff>
    </xdr:to>
    <xdr:cxnSp macro="">
      <xdr:nvCxnSpPr>
        <xdr:cNvPr id="662" name="直線コネクタ 661"/>
        <xdr:cNvCxnSpPr/>
      </xdr:nvCxnSpPr>
      <xdr:spPr>
        <a:xfrm flipV="1">
          <a:off x="14592300" y="177829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663" name="n_1aveValue【公民館】&#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64"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165479</xdr:rowOff>
    </xdr:from>
    <xdr:ext cx="405111" cy="259045"/>
    <xdr:sp macro="" textlink="">
      <xdr:nvSpPr>
        <xdr:cNvPr id="665" name="n_1mainValue【公民館】&#10;有形固定資産減価償却率"/>
        <xdr:cNvSpPr txBox="1"/>
      </xdr:nvSpPr>
      <xdr:spPr>
        <a:xfrm>
          <a:off x="1526604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13625</xdr:rowOff>
    </xdr:from>
    <xdr:ext cx="405111" cy="259045"/>
    <xdr:sp macro="" textlink="">
      <xdr:nvSpPr>
        <xdr:cNvPr id="666" name="n_2mainValue【公民館】&#10;有形固定資産減価償却率"/>
        <xdr:cNvSpPr txBox="1"/>
      </xdr:nvSpPr>
      <xdr:spPr>
        <a:xfrm>
          <a:off x="143897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88" name="直線コネクタ 687"/>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90" name="直線コネクタ 68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91"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92" name="直線コネクタ 691"/>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93"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94" name="フローチャート: 判断 693"/>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95" name="フローチャート: 判断 694"/>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96" name="フローチャート: 判断 695"/>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39345</xdr:rowOff>
    </xdr:from>
    <xdr:to>
      <xdr:col>116</xdr:col>
      <xdr:colOff>114300</xdr:colOff>
      <xdr:row>105</xdr:row>
      <xdr:rowOff>140945</xdr:rowOff>
    </xdr:to>
    <xdr:sp macro="" textlink="">
      <xdr:nvSpPr>
        <xdr:cNvPr id="702" name="楕円 701"/>
        <xdr:cNvSpPr/>
      </xdr:nvSpPr>
      <xdr:spPr>
        <a:xfrm>
          <a:off x="22110700" y="180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62222</xdr:rowOff>
    </xdr:from>
    <xdr:ext cx="469744" cy="259045"/>
    <xdr:sp macro="" textlink="">
      <xdr:nvSpPr>
        <xdr:cNvPr id="703" name="【公民館】&#10;一人当たり面積該当値テキスト"/>
        <xdr:cNvSpPr txBox="1"/>
      </xdr:nvSpPr>
      <xdr:spPr>
        <a:xfrm>
          <a:off x="22199600" y="1789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47346</xdr:rowOff>
    </xdr:from>
    <xdr:to>
      <xdr:col>112</xdr:col>
      <xdr:colOff>38100</xdr:colOff>
      <xdr:row>105</xdr:row>
      <xdr:rowOff>148946</xdr:rowOff>
    </xdr:to>
    <xdr:sp macro="" textlink="">
      <xdr:nvSpPr>
        <xdr:cNvPr id="704" name="楕円 703"/>
        <xdr:cNvSpPr/>
      </xdr:nvSpPr>
      <xdr:spPr>
        <a:xfrm>
          <a:off x="21272500" y="180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90145</xdr:rowOff>
    </xdr:from>
    <xdr:to>
      <xdr:col>116</xdr:col>
      <xdr:colOff>63500</xdr:colOff>
      <xdr:row>105</xdr:row>
      <xdr:rowOff>98146</xdr:rowOff>
    </xdr:to>
    <xdr:cxnSp macro="">
      <xdr:nvCxnSpPr>
        <xdr:cNvPr id="705" name="直線コネクタ 704"/>
        <xdr:cNvCxnSpPr/>
      </xdr:nvCxnSpPr>
      <xdr:spPr>
        <a:xfrm flipV="1">
          <a:off x="21323300" y="1809239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136500</xdr:rowOff>
    </xdr:from>
    <xdr:to>
      <xdr:col>107</xdr:col>
      <xdr:colOff>101600</xdr:colOff>
      <xdr:row>104</xdr:row>
      <xdr:rowOff>66650</xdr:rowOff>
    </xdr:to>
    <xdr:sp macro="" textlink="">
      <xdr:nvSpPr>
        <xdr:cNvPr id="706" name="楕円 705"/>
        <xdr:cNvSpPr/>
      </xdr:nvSpPr>
      <xdr:spPr>
        <a:xfrm>
          <a:off x="20383500" y="177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15850</xdr:rowOff>
    </xdr:from>
    <xdr:to>
      <xdr:col>111</xdr:col>
      <xdr:colOff>177800</xdr:colOff>
      <xdr:row>105</xdr:row>
      <xdr:rowOff>98146</xdr:rowOff>
    </xdr:to>
    <xdr:cxnSp macro="">
      <xdr:nvCxnSpPr>
        <xdr:cNvPr id="707" name="直線コネクタ 706"/>
        <xdr:cNvCxnSpPr/>
      </xdr:nvCxnSpPr>
      <xdr:spPr>
        <a:xfrm>
          <a:off x="20434300" y="17846650"/>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708"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709" name="n_2aveValue【公民館】&#10;一人当たり面積"/>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165473</xdr:rowOff>
    </xdr:from>
    <xdr:ext cx="469744" cy="259045"/>
    <xdr:sp macro="" textlink="">
      <xdr:nvSpPr>
        <xdr:cNvPr id="710" name="n_1mainValue【公民館】&#10;一人当たり面積"/>
        <xdr:cNvSpPr txBox="1"/>
      </xdr:nvSpPr>
      <xdr:spPr>
        <a:xfrm>
          <a:off x="21075727" y="178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83177</xdr:rowOff>
    </xdr:from>
    <xdr:ext cx="469744" cy="259045"/>
    <xdr:sp macro="" textlink="">
      <xdr:nvSpPr>
        <xdr:cNvPr id="711" name="n_2mainValue【公民館】&#10;一人当たり面積"/>
        <xdr:cNvSpPr txBox="1"/>
      </xdr:nvSpPr>
      <xdr:spPr>
        <a:xfrm>
          <a:off x="20199427" y="175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ほとんどの類型において有形固定資産減価償却率は類似団体平均値を下回っている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事業を計画しているため適切な管理を行いつつ取り組んでいく。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回ってはいるものの、有形固定資産減価償却率は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を超えているため、整備年度の古い路線については長寿命化を図りつつ整備計画を立てるとともに財源の確保を行っていく必要がある。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06" name="テキスト ボックス 1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07" name="直線コネクタ 1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08" name="テキスト ボックス 1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09" name="直線コネクタ 1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10" name="テキスト ボックス 1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1" name="直線コネクタ 1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2" name="テキスト ボックス 1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3" name="直線コネクタ 1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4" name="テキスト ボックス 1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5" name="直線コネクタ 1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16" name="テキスト ボックス 1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7" name="直線コネクタ 1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8" name="テキスト ボックス 1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120" name="直線コネクタ 119"/>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121"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122" name="直線コネクタ 121"/>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2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24" name="直線コネクタ 1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125"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126" name="フローチャート: 判断 125"/>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127" name="フローチャート: 判断 126"/>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128" name="n_1aveValue【一般廃棄物処理施設】&#10;有形固定資産減価償却率"/>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129" name="フローチャート: 判断 128"/>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130" name="n_2aveValue【一般廃棄物処理施設】&#10;有形固定資産減価償却率"/>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1" name="テキスト ボックス 1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2" name="テキスト ボックス 1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3" name="テキスト ボックス 1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4" name="テキスト ボックス 1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5" name="テキスト ボックス 1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xdr:rowOff>
    </xdr:from>
    <xdr:to>
      <xdr:col>85</xdr:col>
      <xdr:colOff>177800</xdr:colOff>
      <xdr:row>35</xdr:row>
      <xdr:rowOff>111760</xdr:rowOff>
    </xdr:to>
    <xdr:sp macro="" textlink="">
      <xdr:nvSpPr>
        <xdr:cNvPr id="136" name="楕円 135"/>
        <xdr:cNvSpPr/>
      </xdr:nvSpPr>
      <xdr:spPr>
        <a:xfrm>
          <a:off x="162687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33037</xdr:rowOff>
    </xdr:from>
    <xdr:ext cx="405111" cy="259045"/>
    <xdr:sp macro="" textlink="">
      <xdr:nvSpPr>
        <xdr:cNvPr id="137" name="【一般廃棄物処理施設】&#10;有形固定資産減価償却率該当値テキスト"/>
        <xdr:cNvSpPr txBox="1"/>
      </xdr:nvSpPr>
      <xdr:spPr>
        <a:xfrm>
          <a:off x="16357600"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138" name="楕円 137"/>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60960</xdr:rowOff>
    </xdr:from>
    <xdr:to>
      <xdr:col>85</xdr:col>
      <xdr:colOff>127000</xdr:colOff>
      <xdr:row>35</xdr:row>
      <xdr:rowOff>158115</xdr:rowOff>
    </xdr:to>
    <xdr:cxnSp macro="">
      <xdr:nvCxnSpPr>
        <xdr:cNvPr id="139" name="直線コネクタ 138"/>
        <xdr:cNvCxnSpPr/>
      </xdr:nvCxnSpPr>
      <xdr:spPr>
        <a:xfrm flipV="1">
          <a:off x="15481300" y="606171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140" name="楕円 139"/>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57150</xdr:rowOff>
    </xdr:to>
    <xdr:cxnSp macro="">
      <xdr:nvCxnSpPr>
        <xdr:cNvPr id="141" name="直線コネクタ 140"/>
        <xdr:cNvCxnSpPr/>
      </xdr:nvCxnSpPr>
      <xdr:spPr>
        <a:xfrm flipV="1">
          <a:off x="14592300" y="61588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53992</xdr:rowOff>
    </xdr:from>
    <xdr:ext cx="405111" cy="259045"/>
    <xdr:sp macro="" textlink="">
      <xdr:nvSpPr>
        <xdr:cNvPr id="142" name="n_1mainValue【一般廃棄物処理施設】&#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143" name="n_2mainValue【一般廃棄物処理施設】&#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4" name="正方形/長方形 1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5" name="正方形/長方形 1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6" name="正方形/長方形 1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7" name="正方形/長方形 1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8" name="正方形/長方形 1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9" name="正方形/長方形 1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0" name="正方形/長方形 1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1" name="正方形/長方形 1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2" name="テキスト ボックス 1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3" name="直線コネクタ 1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4" name="直線コネクタ 1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5" name="テキスト ボックス 1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6" name="直線コネクタ 1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57" name="テキスト ボックス 15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58" name="直線コネクタ 1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59" name="テキスト ボックス 15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0" name="直線コネクタ 1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1" name="テキスト ボックス 16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2" name="直線コネクタ 1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3" name="テキスト ボックス 16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4" name="直線コネクタ 1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5" name="テキスト ボックス 16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6" name="直線コネクタ 1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7" name="テキスト ボックス 1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169" name="直線コネクタ 168"/>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170"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171" name="直線コネクタ 170"/>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172"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173" name="直線コネクタ 172"/>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174"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175" name="フローチャート: 判断 174"/>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176" name="フローチャート: 判断 175"/>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177" name="n_1aveValue【一般廃棄物処理施設】&#10;一人当たり有形固定資産（償却資産）額"/>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178" name="フローチャート: 判断 177"/>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93757</xdr:rowOff>
    </xdr:from>
    <xdr:ext cx="599010" cy="259045"/>
    <xdr:sp macro="" textlink="">
      <xdr:nvSpPr>
        <xdr:cNvPr id="179" name="n_2aveValue【一般廃棄物処理施設】&#10;一人当たり有形固定資産（償却資産）額"/>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80" name="テキスト ボックス 1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1" name="テキスト ボックス 1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2" name="テキスト ボックス 1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3" name="テキスト ボックス 1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4" name="テキスト ボックス 1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36247</xdr:rowOff>
    </xdr:from>
    <xdr:to>
      <xdr:col>116</xdr:col>
      <xdr:colOff>114300</xdr:colOff>
      <xdr:row>33</xdr:row>
      <xdr:rowOff>137847</xdr:rowOff>
    </xdr:to>
    <xdr:sp macro="" textlink="">
      <xdr:nvSpPr>
        <xdr:cNvPr id="185" name="楕円 184"/>
        <xdr:cNvSpPr/>
      </xdr:nvSpPr>
      <xdr:spPr>
        <a:xfrm>
          <a:off x="22110700" y="569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160724</xdr:rowOff>
    </xdr:from>
    <xdr:ext cx="690189" cy="259045"/>
    <xdr:sp macro="" textlink="">
      <xdr:nvSpPr>
        <xdr:cNvPr id="186" name="【一般廃棄物処理施設】&#10;一人当たり有形固定資産（償却資産）額該当値テキスト"/>
        <xdr:cNvSpPr txBox="1"/>
      </xdr:nvSpPr>
      <xdr:spPr>
        <a:xfrm>
          <a:off x="22199600" y="5647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61009</xdr:rowOff>
    </xdr:from>
    <xdr:to>
      <xdr:col>112</xdr:col>
      <xdr:colOff>38100</xdr:colOff>
      <xdr:row>33</xdr:row>
      <xdr:rowOff>162609</xdr:rowOff>
    </xdr:to>
    <xdr:sp macro="" textlink="">
      <xdr:nvSpPr>
        <xdr:cNvPr id="187" name="楕円 186"/>
        <xdr:cNvSpPr/>
      </xdr:nvSpPr>
      <xdr:spPr>
        <a:xfrm>
          <a:off x="21272500" y="57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87047</xdr:rowOff>
    </xdr:from>
    <xdr:to>
      <xdr:col>116</xdr:col>
      <xdr:colOff>63500</xdr:colOff>
      <xdr:row>33</xdr:row>
      <xdr:rowOff>111809</xdr:rowOff>
    </xdr:to>
    <xdr:cxnSp macro="">
      <xdr:nvCxnSpPr>
        <xdr:cNvPr id="188" name="直線コネクタ 187"/>
        <xdr:cNvCxnSpPr/>
      </xdr:nvCxnSpPr>
      <xdr:spPr>
        <a:xfrm flipV="1">
          <a:off x="21323300" y="5744897"/>
          <a:ext cx="838200" cy="2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52567</xdr:rowOff>
    </xdr:from>
    <xdr:to>
      <xdr:col>107</xdr:col>
      <xdr:colOff>101600</xdr:colOff>
      <xdr:row>33</xdr:row>
      <xdr:rowOff>154167</xdr:rowOff>
    </xdr:to>
    <xdr:sp macro="" textlink="">
      <xdr:nvSpPr>
        <xdr:cNvPr id="189" name="楕円 188"/>
        <xdr:cNvSpPr/>
      </xdr:nvSpPr>
      <xdr:spPr>
        <a:xfrm>
          <a:off x="20383500" y="57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103367</xdr:rowOff>
    </xdr:from>
    <xdr:to>
      <xdr:col>111</xdr:col>
      <xdr:colOff>177800</xdr:colOff>
      <xdr:row>33</xdr:row>
      <xdr:rowOff>111809</xdr:rowOff>
    </xdr:to>
    <xdr:cxnSp macro="">
      <xdr:nvCxnSpPr>
        <xdr:cNvPr id="190" name="直線コネクタ 189"/>
        <xdr:cNvCxnSpPr/>
      </xdr:nvCxnSpPr>
      <xdr:spPr>
        <a:xfrm>
          <a:off x="20434300" y="5761217"/>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32</xdr:row>
      <xdr:rowOff>7686</xdr:rowOff>
    </xdr:from>
    <xdr:ext cx="690189" cy="259045"/>
    <xdr:sp macro="" textlink="">
      <xdr:nvSpPr>
        <xdr:cNvPr id="191" name="n_1mainValue【一般廃棄物処理施設】&#10;一人当たり有形固定資産（償却資産）額"/>
        <xdr:cNvSpPr txBox="1"/>
      </xdr:nvSpPr>
      <xdr:spPr>
        <a:xfrm>
          <a:off x="20965505" y="5494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31</xdr:row>
      <xdr:rowOff>170694</xdr:rowOff>
    </xdr:from>
    <xdr:ext cx="690189" cy="259045"/>
    <xdr:sp macro="" textlink="">
      <xdr:nvSpPr>
        <xdr:cNvPr id="192" name="n_2mainValue【一般廃棄物処理施設】&#10;一人当たり有形固定資産（償却資産）額"/>
        <xdr:cNvSpPr txBox="1"/>
      </xdr:nvSpPr>
      <xdr:spPr>
        <a:xfrm>
          <a:off x="20089205" y="5485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3" name="正方形/長方形 1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4" name="正方形/長方形 1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5" name="正方形/長方形 1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6" name="正方形/長方形 1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7" name="正方形/長方形 1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8" name="正方形/長方形 1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9" name="正方形/長方形 1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0" name="正方形/長方形 1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1" name="テキスト ボックス 2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2" name="直線コネクタ 2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03" name="直線コネクタ 2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04" name="テキスト ボックス 20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5" name="直線コネクタ 2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6" name="テキスト ボックス 2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7" name="直線コネクタ 2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8" name="テキスト ボックス 2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9" name="直線コネクタ 2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10" name="テキスト ボックス 2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1" name="直線コネクタ 2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2" name="テキスト ボックス 2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3" name="直線コネクタ 2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14" name="テキスト ボックス 21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5" name="直線コネクタ 2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6" name="テキスト ボックス 2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18" name="直線コネクタ 217"/>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19"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20" name="直線コネクタ 219"/>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2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22" name="直線コネクタ 22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223" name="【保健センター・保健所】&#10;有形固定資産減価償却率平均値テキスト"/>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24" name="フローチャート: 判断 223"/>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25" name="フローチャート: 判断 224"/>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26"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227" name="フローチャート: 判断 226"/>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228"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9" name="テキスト ボックス 2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0" name="テキスト ボックス 2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1" name="テキスト ボックス 2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2" name="テキスト ボックス 2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3" name="テキスト ボックス 2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34" name="楕円 233"/>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235"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236" name="楕円 235"/>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0</xdr:rowOff>
    </xdr:to>
    <xdr:cxnSp macro="">
      <xdr:nvCxnSpPr>
        <xdr:cNvPr id="237" name="直線コネクタ 236"/>
        <xdr:cNvCxnSpPr/>
      </xdr:nvCxnSpPr>
      <xdr:spPr>
        <a:xfrm flipV="1">
          <a:off x="15481300" y="10424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238" name="楕円 237"/>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53884</xdr:rowOff>
    </xdr:to>
    <xdr:cxnSp macro="">
      <xdr:nvCxnSpPr>
        <xdr:cNvPr id="239" name="直線コネクタ 238"/>
        <xdr:cNvCxnSpPr/>
      </xdr:nvCxnSpPr>
      <xdr:spPr>
        <a:xfrm flipV="1">
          <a:off x="14592300" y="104584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240" name="n_1mainValue【保健センター・保健所】&#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241" name="n_2mainValue【保健センター・保健所】&#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2" name="正方形/長方形 2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3" name="正方形/長方形 2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4" name="正方形/長方形 2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5" name="正方形/長方形 2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6" name="正方形/長方形 2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7" name="正方形/長方形 2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8" name="正方形/長方形 2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9" name="正方形/長方形 2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0" name="テキスト ボックス 2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1" name="直線コネクタ 2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52" name="直線コネクタ 2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3" name="テキスト ボックス 2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4" name="直線コネクタ 2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5" name="テキスト ボックス 2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6" name="直線コネクタ 2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7" name="テキスト ボックス 2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8" name="直線コネクタ 2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9" name="テキスト ボックス 2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60" name="直線コネクタ 2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61" name="テキスト ボックス 2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2" name="直線コネクタ 2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3" name="テキスト ボックス 2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265" name="直線コネクタ 264"/>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266"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267" name="直線コネクタ 266"/>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268"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269" name="直線コネクタ 268"/>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270"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271" name="フローチャート: 判断 270"/>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272" name="フローチャート: 判断 271"/>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273" name="n_1aveValue【保健センター・保健所】&#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274" name="フローチャート: 判断 273"/>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29735</xdr:rowOff>
    </xdr:from>
    <xdr:ext cx="469744" cy="259045"/>
    <xdr:sp macro="" textlink="">
      <xdr:nvSpPr>
        <xdr:cNvPr id="275" name="n_2aveValue【保健センター・保健所】&#10;一人当たり面積"/>
        <xdr:cNvSpPr txBox="1"/>
      </xdr:nvSpPr>
      <xdr:spPr>
        <a:xfrm>
          <a:off x="20199427" y="1083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6" name="テキスト ボックス 2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7" name="テキスト ボックス 2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8" name="テキスト ボックス 2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9" name="テキスト ボックス 2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0" name="テキスト ボックス 2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281" name="楕円 280"/>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31513</xdr:rowOff>
    </xdr:from>
    <xdr:ext cx="469744" cy="259045"/>
    <xdr:sp macro="" textlink="">
      <xdr:nvSpPr>
        <xdr:cNvPr id="282" name="【保健センター・保健所】&#10;一人当たり面積該当値テキスト"/>
        <xdr:cNvSpPr txBox="1"/>
      </xdr:nvSpPr>
      <xdr:spPr>
        <a:xfrm>
          <a:off x="22199600" y="104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283" name="楕円 282"/>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64770</xdr:rowOff>
    </xdr:to>
    <xdr:cxnSp macro="">
      <xdr:nvCxnSpPr>
        <xdr:cNvPr id="284" name="直線コネクタ 283"/>
        <xdr:cNvCxnSpPr/>
      </xdr:nvCxnSpPr>
      <xdr:spPr>
        <a:xfrm flipV="1">
          <a:off x="21323300" y="106893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xdr:rowOff>
    </xdr:from>
    <xdr:to>
      <xdr:col>107</xdr:col>
      <xdr:colOff>101600</xdr:colOff>
      <xdr:row>62</xdr:row>
      <xdr:rowOff>104902</xdr:rowOff>
    </xdr:to>
    <xdr:sp macro="" textlink="">
      <xdr:nvSpPr>
        <xdr:cNvPr id="285" name="楕円 284"/>
        <xdr:cNvSpPr/>
      </xdr:nvSpPr>
      <xdr:spPr>
        <a:xfrm>
          <a:off x="203835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54102</xdr:rowOff>
    </xdr:from>
    <xdr:to>
      <xdr:col>111</xdr:col>
      <xdr:colOff>177800</xdr:colOff>
      <xdr:row>62</xdr:row>
      <xdr:rowOff>64770</xdr:rowOff>
    </xdr:to>
    <xdr:cxnSp macro="">
      <xdr:nvCxnSpPr>
        <xdr:cNvPr id="286" name="直線コネクタ 285"/>
        <xdr:cNvCxnSpPr/>
      </xdr:nvCxnSpPr>
      <xdr:spPr>
        <a:xfrm>
          <a:off x="20434300" y="1068400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132097</xdr:rowOff>
    </xdr:from>
    <xdr:ext cx="469744" cy="259045"/>
    <xdr:sp macro="" textlink="">
      <xdr:nvSpPr>
        <xdr:cNvPr id="287" name="n_1mainValue【保健センター・保健所】&#10;一人当たり面積"/>
        <xdr:cNvSpPr txBox="1"/>
      </xdr:nvSpPr>
      <xdr:spPr>
        <a:xfrm>
          <a:off x="21075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121429</xdr:rowOff>
    </xdr:from>
    <xdr:ext cx="469744" cy="259045"/>
    <xdr:sp macro="" textlink="">
      <xdr:nvSpPr>
        <xdr:cNvPr id="288" name="n_2mainValue【保健センター・保健所】&#10;一人当たり面積"/>
        <xdr:cNvSpPr txBox="1"/>
      </xdr:nvSpPr>
      <xdr:spPr>
        <a:xfrm>
          <a:off x="20199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7" name="テキスト ボックス 2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8" name="直線コネクタ 2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99" name="テキスト ボックス 2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0" name="直線コネクタ 2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1" name="テキスト ボックス 3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2" name="直線コネクタ 3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3" name="テキスト ボックス 3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4" name="直線コネクタ 3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5" name="テキスト ボックス 3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06" name="直線コネクタ 3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07" name="テキスト ボックス 3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08" name="直線コネクタ 3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09" name="テキスト ボックス 3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13" name="直線コネクタ 312"/>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1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15" name="直線コネクタ 31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16"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17" name="直線コネクタ 316"/>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18"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19" name="フローチャート: 判断 318"/>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20" name="フローチャート: 判断 319"/>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321"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22" name="フローチャート: 判断 321"/>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323"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4" name="テキスト ボックス 3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5" name="テキスト ボックス 3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6" name="テキスト ボックス 3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7" name="テキスト ボックス 3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8" name="テキスト ボックス 3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105411</xdr:rowOff>
    </xdr:from>
    <xdr:to>
      <xdr:col>76</xdr:col>
      <xdr:colOff>165100</xdr:colOff>
      <xdr:row>86</xdr:row>
      <xdr:rowOff>35561</xdr:rowOff>
    </xdr:to>
    <xdr:sp macro="" textlink="">
      <xdr:nvSpPr>
        <xdr:cNvPr id="329" name="楕円 328"/>
        <xdr:cNvSpPr/>
      </xdr:nvSpPr>
      <xdr:spPr>
        <a:xfrm>
          <a:off x="14541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26688</xdr:rowOff>
    </xdr:from>
    <xdr:ext cx="405111" cy="259045"/>
    <xdr:sp macro="" textlink="">
      <xdr:nvSpPr>
        <xdr:cNvPr id="330" name="n_2mainValue【消防施設】&#10;有形固定資産減価償却率"/>
        <xdr:cNvSpPr txBox="1"/>
      </xdr:nvSpPr>
      <xdr:spPr>
        <a:xfrm>
          <a:off x="14389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1" name="正方形/長方形 3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2" name="正方形/長方形 3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3" name="正方形/長方形 3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4" name="正方形/長方形 3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5" name="正方形/長方形 3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6" name="正方形/長方形 3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7" name="正方形/長方形 3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8" name="正方形/長方形 3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9" name="テキスト ボックス 3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0" name="直線コネクタ 3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41" name="直線コネクタ 3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42" name="テキスト ボックス 3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43" name="直線コネクタ 3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44" name="テキスト ボックス 3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45" name="直線コネクタ 3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46" name="テキスト ボックス 3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47" name="直線コネクタ 3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48" name="テキスト ボックス 3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9" name="直線コネクタ 3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0" name="テキスト ボックス 3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352" name="直線コネクタ 351"/>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353"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354" name="直線コネクタ 353"/>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5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56" name="直線コネクタ 35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357"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358" name="フローチャート: 判断 357"/>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359" name="フローチャート: 判断 358"/>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360"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361" name="フローチャート: 判断 360"/>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362"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3" name="テキスト ボックス 3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4" name="テキスト ボックス 3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5" name="テキスト ボックス 3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6" name="テキスト ボックス 3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7" name="テキスト ボックス 3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148234</xdr:rowOff>
    </xdr:from>
    <xdr:to>
      <xdr:col>107</xdr:col>
      <xdr:colOff>101600</xdr:colOff>
      <xdr:row>86</xdr:row>
      <xdr:rowOff>78384</xdr:rowOff>
    </xdr:to>
    <xdr:sp macro="" textlink="">
      <xdr:nvSpPr>
        <xdr:cNvPr id="368" name="楕円 367"/>
        <xdr:cNvSpPr/>
      </xdr:nvSpPr>
      <xdr:spPr>
        <a:xfrm>
          <a:off x="20383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69511</xdr:rowOff>
    </xdr:from>
    <xdr:ext cx="469744" cy="259045"/>
    <xdr:sp macro="" textlink="">
      <xdr:nvSpPr>
        <xdr:cNvPr id="369" name="n_2mainValue【消防施設】&#10;一人当たり面積"/>
        <xdr:cNvSpPr txBox="1"/>
      </xdr:nvSpPr>
      <xdr:spPr>
        <a:xfrm>
          <a:off x="20199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0" name="正方形/長方形 3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1" name="正方形/長方形 3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2" name="正方形/長方形 3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3" name="正方形/長方形 3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4" name="正方形/長方形 3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5" name="正方形/長方形 3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6" name="正方形/長方形 3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7" name="正方形/長方形 3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8" name="テキスト ボックス 3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9" name="直線コネクタ 3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0" name="直線コネクタ 3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1" name="テキスト ボックス 38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2" name="直線コネクタ 3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3" name="テキスト ボックス 3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4" name="直線コネクタ 3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5" name="テキスト ボックス 3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6" name="直線コネクタ 3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7" name="テキスト ボックス 3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8" name="直線コネクタ 3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9" name="テキスト ボックス 3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0" name="直線コネクタ 3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1" name="テキスト ボックス 39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2" name="直線コネクタ 3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3" name="テキスト ボックス 3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95" name="直線コネクタ 394"/>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96"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97" name="直線コネクタ 39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98"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99" name="直線コネクタ 398"/>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400"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01" name="フローチャート: 判断 400"/>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02" name="フローチャート: 判断 401"/>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403"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04" name="フローチャート: 判断 403"/>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405"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6" name="テキスト ボックス 4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7" name="テキスト ボックス 4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8" name="テキスト ボックス 4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9" name="テキスト ボックス 4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0" name="テキスト ボックス 4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411" name="楕円 410"/>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340478" cy="259045"/>
    <xdr:sp macro="" textlink="">
      <xdr:nvSpPr>
        <xdr:cNvPr id="412" name="【庁舎】&#10;有形固定資産減価償却率該当値テキスト"/>
        <xdr:cNvSpPr txBox="1"/>
      </xdr:nvSpPr>
      <xdr:spPr>
        <a:xfrm>
          <a:off x="16357600" y="18499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111942</xdr:rowOff>
    </xdr:from>
    <xdr:to>
      <xdr:col>81</xdr:col>
      <xdr:colOff>101600</xdr:colOff>
      <xdr:row>109</xdr:row>
      <xdr:rowOff>42092</xdr:rowOff>
    </xdr:to>
    <xdr:sp macro="" textlink="">
      <xdr:nvSpPr>
        <xdr:cNvPr id="413" name="楕円 412"/>
        <xdr:cNvSpPr/>
      </xdr:nvSpPr>
      <xdr:spPr>
        <a:xfrm>
          <a:off x="15430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118655</xdr:rowOff>
    </xdr:from>
    <xdr:to>
      <xdr:col>85</xdr:col>
      <xdr:colOff>127000</xdr:colOff>
      <xdr:row>108</xdr:row>
      <xdr:rowOff>162742</xdr:rowOff>
    </xdr:to>
    <xdr:cxnSp macro="">
      <xdr:nvCxnSpPr>
        <xdr:cNvPr id="414" name="直線コネクタ 413"/>
        <xdr:cNvCxnSpPr/>
      </xdr:nvCxnSpPr>
      <xdr:spPr>
        <a:xfrm flipV="1">
          <a:off x="15481300" y="1863525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415" name="楕円 414"/>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162742</xdr:rowOff>
    </xdr:from>
    <xdr:to>
      <xdr:col>81</xdr:col>
      <xdr:colOff>50800</xdr:colOff>
      <xdr:row>109</xdr:row>
      <xdr:rowOff>35379</xdr:rowOff>
    </xdr:to>
    <xdr:cxnSp macro="">
      <xdr:nvCxnSpPr>
        <xdr:cNvPr id="416" name="直線コネクタ 415"/>
        <xdr:cNvCxnSpPr/>
      </xdr:nvCxnSpPr>
      <xdr:spPr>
        <a:xfrm flipV="1">
          <a:off x="14592300" y="1867934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109</xdr:row>
      <xdr:rowOff>33219</xdr:rowOff>
    </xdr:from>
    <xdr:ext cx="340478" cy="259045"/>
    <xdr:sp macro="" textlink="">
      <xdr:nvSpPr>
        <xdr:cNvPr id="417" name="n_1mainValue【庁舎】&#10;有形固定資産減価償却率"/>
        <xdr:cNvSpPr txBox="1"/>
      </xdr:nvSpPr>
      <xdr:spPr>
        <a:xfrm>
          <a:off x="15298361"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418" name="n_2mainValue【庁舎】&#10;有形固定資産減価償却率"/>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9" name="正方形/長方形 4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0" name="正方形/長方形 4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1" name="正方形/長方形 4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2" name="正方形/長方形 4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3" name="正方形/長方形 4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4" name="正方形/長方形 4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5" name="正方形/長方形 4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6" name="正方形/長方形 4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7" name="テキスト ボックス 4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8" name="直線コネクタ 4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9" name="直線コネクタ 4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0" name="テキスト ボックス 4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1" name="直線コネクタ 4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2" name="テキスト ボックス 4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3" name="直線コネクタ 4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4" name="テキスト ボックス 4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35" name="直線コネクタ 4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36" name="テキスト ボックス 4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7" name="直線コネクタ 4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38" name="テキスト ボックス 4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9" name="直線コネクタ 4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40" name="テキスト ボックス 43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1" name="直線コネクタ 4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42" name="テキスト ボックス 44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44" name="直線コネクタ 443"/>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45"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46" name="直線コネクタ 445"/>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47"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48" name="直線コネクタ 447"/>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449"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50" name="フローチャート: 判断 449"/>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51" name="フローチャート: 判断 450"/>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452"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53" name="フローチャート: 判断 452"/>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454" name="n_2aveValue【庁舎】&#10;一人当たり面積"/>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5" name="テキスト ボックス 4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6" name="テキスト ボックス 4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7" name="テキスト ボックス 4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8" name="テキスト ボックス 4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9" name="テキスト ボックス 4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110798</xdr:rowOff>
    </xdr:from>
    <xdr:to>
      <xdr:col>116</xdr:col>
      <xdr:colOff>114300</xdr:colOff>
      <xdr:row>108</xdr:row>
      <xdr:rowOff>40948</xdr:rowOff>
    </xdr:to>
    <xdr:sp macro="" textlink="">
      <xdr:nvSpPr>
        <xdr:cNvPr id="460" name="楕円 459"/>
        <xdr:cNvSpPr/>
      </xdr:nvSpPr>
      <xdr:spPr>
        <a:xfrm>
          <a:off x="22110700" y="184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133675</xdr:rowOff>
    </xdr:from>
    <xdr:ext cx="469744" cy="259045"/>
    <xdr:sp macro="" textlink="">
      <xdr:nvSpPr>
        <xdr:cNvPr id="461" name="【庁舎】&#10;一人当たり面積該当値テキスト"/>
        <xdr:cNvSpPr txBox="1"/>
      </xdr:nvSpPr>
      <xdr:spPr>
        <a:xfrm>
          <a:off x="22199600" y="1830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114227</xdr:rowOff>
    </xdr:from>
    <xdr:to>
      <xdr:col>112</xdr:col>
      <xdr:colOff>38100</xdr:colOff>
      <xdr:row>108</xdr:row>
      <xdr:rowOff>44377</xdr:rowOff>
    </xdr:to>
    <xdr:sp macro="" textlink="">
      <xdr:nvSpPr>
        <xdr:cNvPr id="462" name="楕円 461"/>
        <xdr:cNvSpPr/>
      </xdr:nvSpPr>
      <xdr:spPr>
        <a:xfrm>
          <a:off x="21272500" y="184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161598</xdr:rowOff>
    </xdr:from>
    <xdr:to>
      <xdr:col>116</xdr:col>
      <xdr:colOff>63500</xdr:colOff>
      <xdr:row>107</xdr:row>
      <xdr:rowOff>165027</xdr:rowOff>
    </xdr:to>
    <xdr:cxnSp macro="">
      <xdr:nvCxnSpPr>
        <xdr:cNvPr id="463" name="直線コネクタ 462"/>
        <xdr:cNvCxnSpPr/>
      </xdr:nvCxnSpPr>
      <xdr:spPr>
        <a:xfrm flipV="1">
          <a:off x="21323300" y="1850674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464" name="楕円 463"/>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165027</xdr:rowOff>
    </xdr:to>
    <xdr:cxnSp macro="">
      <xdr:nvCxnSpPr>
        <xdr:cNvPr id="465" name="直線コネクタ 464"/>
        <xdr:cNvCxnSpPr/>
      </xdr:nvCxnSpPr>
      <xdr:spPr>
        <a:xfrm>
          <a:off x="20434300" y="185036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60904</xdr:rowOff>
    </xdr:from>
    <xdr:ext cx="469744" cy="259045"/>
    <xdr:sp macro="" textlink="">
      <xdr:nvSpPr>
        <xdr:cNvPr id="466" name="n_1mainValue【庁舎】&#10;一人当たり面積"/>
        <xdr:cNvSpPr txBox="1"/>
      </xdr:nvSpPr>
      <xdr:spPr>
        <a:xfrm>
          <a:off x="21075727" y="182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54373</xdr:rowOff>
    </xdr:from>
    <xdr:ext cx="469744" cy="259045"/>
    <xdr:sp macro="" textlink="">
      <xdr:nvSpPr>
        <xdr:cNvPr id="467" name="n_2mainValue【庁舎】&#10;一人当たり面積"/>
        <xdr:cNvSpPr txBox="1"/>
      </xdr:nvSpPr>
      <xdr:spPr>
        <a:xfrm>
          <a:off x="20199427" y="182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8" name="正方形/長方形 4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9" name="正方形/長方形 4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0" name="テキスト ボックス 4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消防施設及び庁舎は類似団体平均値と比較して低い値となっているが、要因としては消防施設を平成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年度に、庁舎を平成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年度に建替えたことによるもの。保健センターについては概ね平均値となっている。各類型とも有形固定資産減価償却率は低いが適切な維持管理を行っていく必要がある。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一般廃棄物処理施設については設備等の老朽化が進んでいるため、更新事業を視野に入れつつ維持管理を行っていく。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歳出削減や起債の抑制、公営企業の経営改善に取り組み、一般会計からの操出金の抑制に努める。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村税や、使用料・手数料の徴収強化を行い自主財源の確保に努める。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165100</xdr:rowOff>
    </xdr:to>
    <xdr:cxnSp macro="">
      <xdr:nvCxnSpPr>
        <xdr:cNvPr id="68" name="直線コネクタ 67"/>
        <xdr:cNvCxnSpPr/>
      </xdr:nvCxnSpPr>
      <xdr:spPr>
        <a:xfrm flipV="1">
          <a:off x="4114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1694</xdr:rowOff>
    </xdr:to>
    <xdr:cxnSp macro="">
      <xdr:nvCxnSpPr>
        <xdr:cNvPr id="74" name="直線コネクタ 73"/>
        <xdr:cNvCxnSpPr/>
      </xdr:nvCxnSpPr>
      <xdr:spPr>
        <a:xfrm flipV="1">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2133</xdr:rowOff>
    </xdr:from>
    <xdr:ext cx="762000" cy="259045"/>
    <xdr:sp macro="" textlink="">
      <xdr:nvSpPr>
        <xdr:cNvPr id="88" name="財政力該当値テキスト"/>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大きな割合を占めているのは、人件費（</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％）や物件費（</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％）が多く、今後も引き続き適正な定員管理、公営企業の経営改善を着実に行い操出金の抑制に努める。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66</xdr:row>
      <xdr:rowOff>135636</xdr:rowOff>
    </xdr:to>
    <xdr:cxnSp macro="">
      <xdr:nvCxnSpPr>
        <xdr:cNvPr id="129" name="直線コネクタ 128"/>
        <xdr:cNvCxnSpPr/>
      </xdr:nvCxnSpPr>
      <xdr:spPr>
        <a:xfrm>
          <a:off x="4114800" y="114175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101854</xdr:rowOff>
    </xdr:to>
    <xdr:cxnSp macro="">
      <xdr:nvCxnSpPr>
        <xdr:cNvPr id="132" name="直線コネクタ 131"/>
        <xdr:cNvCxnSpPr/>
      </xdr:nvCxnSpPr>
      <xdr:spPr>
        <a:xfrm>
          <a:off x="3225800" y="114079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164719</xdr:rowOff>
    </xdr:from>
    <xdr:to>
      <xdr:col>15</xdr:col>
      <xdr:colOff>82550</xdr:colOff>
      <xdr:row>66</xdr:row>
      <xdr:rowOff>92202</xdr:rowOff>
    </xdr:to>
    <xdr:cxnSp macro="">
      <xdr:nvCxnSpPr>
        <xdr:cNvPr id="135" name="直線コネクタ 134"/>
        <xdr:cNvCxnSpPr/>
      </xdr:nvCxnSpPr>
      <xdr:spPr>
        <a:xfrm>
          <a:off x="2336800" y="1130896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164719</xdr:rowOff>
    </xdr:from>
    <xdr:to>
      <xdr:col>11</xdr:col>
      <xdr:colOff>31750</xdr:colOff>
      <xdr:row>66</xdr:row>
      <xdr:rowOff>116332</xdr:rowOff>
    </xdr:to>
    <xdr:cxnSp macro="">
      <xdr:nvCxnSpPr>
        <xdr:cNvPr id="138" name="直線コネクタ 137"/>
        <xdr:cNvCxnSpPr/>
      </xdr:nvCxnSpPr>
      <xdr:spPr>
        <a:xfrm flipV="1">
          <a:off x="1447800" y="1130896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48" name="楕円 147"/>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152163</xdr:rowOff>
    </xdr:from>
    <xdr:ext cx="762000" cy="259045"/>
    <xdr:sp macro="" textlink="">
      <xdr:nvSpPr>
        <xdr:cNvPr id="149" name="財政構造の弾力性該当値テキスト"/>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51054</xdr:rowOff>
    </xdr:from>
    <xdr:to>
      <xdr:col>19</xdr:col>
      <xdr:colOff>184150</xdr:colOff>
      <xdr:row>66</xdr:row>
      <xdr:rowOff>152654</xdr:rowOff>
    </xdr:to>
    <xdr:sp macro="" textlink="">
      <xdr:nvSpPr>
        <xdr:cNvPr id="150" name="楕円 149"/>
        <xdr:cNvSpPr/>
      </xdr:nvSpPr>
      <xdr:spPr>
        <a:xfrm>
          <a:off x="4064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137431</xdr:rowOff>
    </xdr:from>
    <xdr:ext cx="736600" cy="259045"/>
    <xdr:sp macro="" textlink="">
      <xdr:nvSpPr>
        <xdr:cNvPr id="151" name="テキスト ボックス 150"/>
        <xdr:cNvSpPr txBox="1"/>
      </xdr:nvSpPr>
      <xdr:spPr>
        <a:xfrm>
          <a:off x="3733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2" name="楕円 151"/>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127779</xdr:rowOff>
    </xdr:from>
    <xdr:ext cx="762000" cy="259045"/>
    <xdr:sp macro="" textlink="">
      <xdr:nvSpPr>
        <xdr:cNvPr id="153" name="テキスト ボックス 152"/>
        <xdr:cNvSpPr txBox="1"/>
      </xdr:nvSpPr>
      <xdr:spPr>
        <a:xfrm>
          <a:off x="2844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113919</xdr:rowOff>
    </xdr:from>
    <xdr:to>
      <xdr:col>11</xdr:col>
      <xdr:colOff>82550</xdr:colOff>
      <xdr:row>66</xdr:row>
      <xdr:rowOff>44069</xdr:rowOff>
    </xdr:to>
    <xdr:sp macro="" textlink="">
      <xdr:nvSpPr>
        <xdr:cNvPr id="154" name="楕円 153"/>
        <xdr:cNvSpPr/>
      </xdr:nvSpPr>
      <xdr:spPr>
        <a:xfrm>
          <a:off x="2286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28846</xdr:rowOff>
    </xdr:from>
    <xdr:ext cx="762000" cy="259045"/>
    <xdr:sp macro="" textlink="">
      <xdr:nvSpPr>
        <xdr:cNvPr id="155" name="テキスト ボックス 154"/>
        <xdr:cNvSpPr txBox="1"/>
      </xdr:nvSpPr>
      <xdr:spPr>
        <a:xfrm>
          <a:off x="1955800" y="113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6" name="楕円 155"/>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57" name="テキスト ボックス 156"/>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地理的要因から、沖縄本島との交通手段として交通事業（航路）の運営や県管理空港や県ダム管理のため職員を配置していることから人件費を押し上げていることが要因である。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また、三つの有人島それぞれに、幼小中学校、公民館、公営住宅、上下水道及びゴミ処理施設等の基盤整備を行っており、施設運営を行うため物件費も高額となっているため類似団体を上回っている。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83378</xdr:rowOff>
    </xdr:from>
    <xdr:to>
      <xdr:col>23</xdr:col>
      <xdr:colOff>133350</xdr:colOff>
      <xdr:row>83</xdr:row>
      <xdr:rowOff>92486</xdr:rowOff>
    </xdr:to>
    <xdr:cxnSp macro="">
      <xdr:nvCxnSpPr>
        <xdr:cNvPr id="189" name="直線コネクタ 188"/>
        <xdr:cNvCxnSpPr/>
      </xdr:nvCxnSpPr>
      <xdr:spPr>
        <a:xfrm>
          <a:off x="4114800" y="14313728"/>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48523</xdr:rowOff>
    </xdr:from>
    <xdr:to>
      <xdr:col>19</xdr:col>
      <xdr:colOff>133350</xdr:colOff>
      <xdr:row>83</xdr:row>
      <xdr:rowOff>83378</xdr:rowOff>
    </xdr:to>
    <xdr:cxnSp macro="">
      <xdr:nvCxnSpPr>
        <xdr:cNvPr id="192" name="直線コネクタ 191"/>
        <xdr:cNvCxnSpPr/>
      </xdr:nvCxnSpPr>
      <xdr:spPr>
        <a:xfrm>
          <a:off x="3225800" y="14278873"/>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13678</xdr:rowOff>
    </xdr:from>
    <xdr:to>
      <xdr:col>15</xdr:col>
      <xdr:colOff>82550</xdr:colOff>
      <xdr:row>83</xdr:row>
      <xdr:rowOff>48523</xdr:rowOff>
    </xdr:to>
    <xdr:cxnSp macro="">
      <xdr:nvCxnSpPr>
        <xdr:cNvPr id="195" name="直線コネクタ 194"/>
        <xdr:cNvCxnSpPr/>
      </xdr:nvCxnSpPr>
      <xdr:spPr>
        <a:xfrm>
          <a:off x="2336800" y="14244028"/>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154037</xdr:rowOff>
    </xdr:from>
    <xdr:to>
      <xdr:col>11</xdr:col>
      <xdr:colOff>31750</xdr:colOff>
      <xdr:row>83</xdr:row>
      <xdr:rowOff>13678</xdr:rowOff>
    </xdr:to>
    <xdr:cxnSp macro="">
      <xdr:nvCxnSpPr>
        <xdr:cNvPr id="198" name="直線コネクタ 197"/>
        <xdr:cNvCxnSpPr/>
      </xdr:nvCxnSpPr>
      <xdr:spPr>
        <a:xfrm>
          <a:off x="1447800" y="14212937"/>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41686</xdr:rowOff>
    </xdr:from>
    <xdr:to>
      <xdr:col>23</xdr:col>
      <xdr:colOff>184150</xdr:colOff>
      <xdr:row>83</xdr:row>
      <xdr:rowOff>143286</xdr:rowOff>
    </xdr:to>
    <xdr:sp macro="" textlink="">
      <xdr:nvSpPr>
        <xdr:cNvPr id="208" name="楕円 207"/>
        <xdr:cNvSpPr/>
      </xdr:nvSpPr>
      <xdr:spPr>
        <a:xfrm>
          <a:off x="4902200" y="14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13763</xdr:rowOff>
    </xdr:from>
    <xdr:ext cx="762000" cy="259045"/>
    <xdr:sp macro="" textlink="">
      <xdr:nvSpPr>
        <xdr:cNvPr id="209" name="人件費・物件費等の状況該当値テキスト"/>
        <xdr:cNvSpPr txBox="1"/>
      </xdr:nvSpPr>
      <xdr:spPr>
        <a:xfrm>
          <a:off x="5041900" y="142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32578</xdr:rowOff>
    </xdr:from>
    <xdr:to>
      <xdr:col>19</xdr:col>
      <xdr:colOff>184150</xdr:colOff>
      <xdr:row>83</xdr:row>
      <xdr:rowOff>134178</xdr:rowOff>
    </xdr:to>
    <xdr:sp macro="" textlink="">
      <xdr:nvSpPr>
        <xdr:cNvPr id="210" name="楕円 209"/>
        <xdr:cNvSpPr/>
      </xdr:nvSpPr>
      <xdr:spPr>
        <a:xfrm>
          <a:off x="4064000" y="142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118955</xdr:rowOff>
    </xdr:from>
    <xdr:ext cx="736600" cy="259045"/>
    <xdr:sp macro="" textlink="">
      <xdr:nvSpPr>
        <xdr:cNvPr id="211" name="テキスト ボックス 210"/>
        <xdr:cNvSpPr txBox="1"/>
      </xdr:nvSpPr>
      <xdr:spPr>
        <a:xfrm>
          <a:off x="3733800" y="1434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169173</xdr:rowOff>
    </xdr:from>
    <xdr:to>
      <xdr:col>15</xdr:col>
      <xdr:colOff>133350</xdr:colOff>
      <xdr:row>83</xdr:row>
      <xdr:rowOff>99323</xdr:rowOff>
    </xdr:to>
    <xdr:sp macro="" textlink="">
      <xdr:nvSpPr>
        <xdr:cNvPr id="212" name="楕円 211"/>
        <xdr:cNvSpPr/>
      </xdr:nvSpPr>
      <xdr:spPr>
        <a:xfrm>
          <a:off x="3175000" y="142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84100</xdr:rowOff>
    </xdr:from>
    <xdr:ext cx="762000" cy="259045"/>
    <xdr:sp macro="" textlink="">
      <xdr:nvSpPr>
        <xdr:cNvPr id="213" name="テキスト ボックス 212"/>
        <xdr:cNvSpPr txBox="1"/>
      </xdr:nvSpPr>
      <xdr:spPr>
        <a:xfrm>
          <a:off x="2844800" y="1431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134328</xdr:rowOff>
    </xdr:from>
    <xdr:to>
      <xdr:col>11</xdr:col>
      <xdr:colOff>82550</xdr:colOff>
      <xdr:row>83</xdr:row>
      <xdr:rowOff>64478</xdr:rowOff>
    </xdr:to>
    <xdr:sp macro="" textlink="">
      <xdr:nvSpPr>
        <xdr:cNvPr id="214" name="楕円 213"/>
        <xdr:cNvSpPr/>
      </xdr:nvSpPr>
      <xdr:spPr>
        <a:xfrm>
          <a:off x="2286000" y="141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49255</xdr:rowOff>
    </xdr:from>
    <xdr:ext cx="762000" cy="259045"/>
    <xdr:sp macro="" textlink="">
      <xdr:nvSpPr>
        <xdr:cNvPr id="215" name="テキスト ボックス 214"/>
        <xdr:cNvSpPr txBox="1"/>
      </xdr:nvSpPr>
      <xdr:spPr>
        <a:xfrm>
          <a:off x="1955800" y="142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103237</xdr:rowOff>
    </xdr:from>
    <xdr:to>
      <xdr:col>7</xdr:col>
      <xdr:colOff>31750</xdr:colOff>
      <xdr:row>83</xdr:row>
      <xdr:rowOff>33387</xdr:rowOff>
    </xdr:to>
    <xdr:sp macro="" textlink="">
      <xdr:nvSpPr>
        <xdr:cNvPr id="216" name="楕円 215"/>
        <xdr:cNvSpPr/>
      </xdr:nvSpPr>
      <xdr:spPr>
        <a:xfrm>
          <a:off x="1397000" y="141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18164</xdr:rowOff>
    </xdr:from>
    <xdr:ext cx="762000" cy="259045"/>
    <xdr:sp macro="" textlink="">
      <xdr:nvSpPr>
        <xdr:cNvPr id="217" name="テキスト ボックス 216"/>
        <xdr:cNvSpPr txBox="1"/>
      </xdr:nvSpPr>
      <xdr:spPr>
        <a:xfrm>
          <a:off x="1066800" y="1424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各種手当てを含め給与の適正化を図り低水準の維持に努める。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40323</xdr:rowOff>
    </xdr:from>
    <xdr:to>
      <xdr:col>81</xdr:col>
      <xdr:colOff>44450</xdr:colOff>
      <xdr:row>84</xdr:row>
      <xdr:rowOff>40323</xdr:rowOff>
    </xdr:to>
    <xdr:cxnSp macro="">
      <xdr:nvCxnSpPr>
        <xdr:cNvPr id="247" name="直線コネクタ 246"/>
        <xdr:cNvCxnSpPr/>
      </xdr:nvCxnSpPr>
      <xdr:spPr>
        <a:xfrm>
          <a:off x="16179800" y="14442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40323</xdr:rowOff>
    </xdr:from>
    <xdr:to>
      <xdr:col>77</xdr:col>
      <xdr:colOff>44450</xdr:colOff>
      <xdr:row>84</xdr:row>
      <xdr:rowOff>124777</xdr:rowOff>
    </xdr:to>
    <xdr:cxnSp macro="">
      <xdr:nvCxnSpPr>
        <xdr:cNvPr id="250" name="直線コネクタ 249"/>
        <xdr:cNvCxnSpPr/>
      </xdr:nvCxnSpPr>
      <xdr:spPr>
        <a:xfrm flipV="1">
          <a:off x="15290800" y="144421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124777</xdr:rowOff>
    </xdr:from>
    <xdr:to>
      <xdr:col>72</xdr:col>
      <xdr:colOff>203200</xdr:colOff>
      <xdr:row>84</xdr:row>
      <xdr:rowOff>142875</xdr:rowOff>
    </xdr:to>
    <xdr:cxnSp macro="">
      <xdr:nvCxnSpPr>
        <xdr:cNvPr id="253" name="直線コネクタ 252"/>
        <xdr:cNvCxnSpPr/>
      </xdr:nvCxnSpPr>
      <xdr:spPr>
        <a:xfrm flipV="1">
          <a:off x="14401800" y="145265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145414</xdr:rowOff>
    </xdr:from>
    <xdr:to>
      <xdr:col>68</xdr:col>
      <xdr:colOff>152400</xdr:colOff>
      <xdr:row>84</xdr:row>
      <xdr:rowOff>142875</xdr:rowOff>
    </xdr:to>
    <xdr:cxnSp macro="">
      <xdr:nvCxnSpPr>
        <xdr:cNvPr id="256" name="直線コネクタ 255"/>
        <xdr:cNvCxnSpPr/>
      </xdr:nvCxnSpPr>
      <xdr:spPr>
        <a:xfrm>
          <a:off x="13512800" y="14375764"/>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160973</xdr:rowOff>
    </xdr:from>
    <xdr:to>
      <xdr:col>81</xdr:col>
      <xdr:colOff>95250</xdr:colOff>
      <xdr:row>84</xdr:row>
      <xdr:rowOff>91123</xdr:rowOff>
    </xdr:to>
    <xdr:sp macro="" textlink="">
      <xdr:nvSpPr>
        <xdr:cNvPr id="266" name="楕円 265"/>
        <xdr:cNvSpPr/>
      </xdr:nvSpPr>
      <xdr:spPr>
        <a:xfrm>
          <a:off x="169672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6050</xdr:rowOff>
    </xdr:from>
    <xdr:ext cx="762000" cy="259045"/>
    <xdr:sp macro="" textlink="">
      <xdr:nvSpPr>
        <xdr:cNvPr id="267" name="給与水準   （国との比較）該当値テキスト"/>
        <xdr:cNvSpPr txBox="1"/>
      </xdr:nvSpPr>
      <xdr:spPr>
        <a:xfrm>
          <a:off x="17106900" y="1423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160973</xdr:rowOff>
    </xdr:from>
    <xdr:to>
      <xdr:col>77</xdr:col>
      <xdr:colOff>95250</xdr:colOff>
      <xdr:row>84</xdr:row>
      <xdr:rowOff>91123</xdr:rowOff>
    </xdr:to>
    <xdr:sp macro="" textlink="">
      <xdr:nvSpPr>
        <xdr:cNvPr id="268" name="楕円 267"/>
        <xdr:cNvSpPr/>
      </xdr:nvSpPr>
      <xdr:spPr>
        <a:xfrm>
          <a:off x="161290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101300</xdr:rowOff>
    </xdr:from>
    <xdr:ext cx="736600" cy="259045"/>
    <xdr:sp macro="" textlink="">
      <xdr:nvSpPr>
        <xdr:cNvPr id="269" name="テキスト ボックス 268"/>
        <xdr:cNvSpPr txBox="1"/>
      </xdr:nvSpPr>
      <xdr:spPr>
        <a:xfrm>
          <a:off x="15798800" y="1416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73977</xdr:rowOff>
    </xdr:from>
    <xdr:to>
      <xdr:col>73</xdr:col>
      <xdr:colOff>44450</xdr:colOff>
      <xdr:row>85</xdr:row>
      <xdr:rowOff>4127</xdr:rowOff>
    </xdr:to>
    <xdr:sp macro="" textlink="">
      <xdr:nvSpPr>
        <xdr:cNvPr id="270" name="楕円 269"/>
        <xdr:cNvSpPr/>
      </xdr:nvSpPr>
      <xdr:spPr>
        <a:xfrm>
          <a:off x="15240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14304</xdr:rowOff>
    </xdr:from>
    <xdr:ext cx="762000" cy="259045"/>
    <xdr:sp macro="" textlink="">
      <xdr:nvSpPr>
        <xdr:cNvPr id="271" name="テキスト ボックス 270"/>
        <xdr:cNvSpPr txBox="1"/>
      </xdr:nvSpPr>
      <xdr:spPr>
        <a:xfrm>
          <a:off x="14909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72" name="楕円 271"/>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3" name="テキスト ボックス 272"/>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94614</xdr:rowOff>
    </xdr:from>
    <xdr:to>
      <xdr:col>64</xdr:col>
      <xdr:colOff>152400</xdr:colOff>
      <xdr:row>84</xdr:row>
      <xdr:rowOff>24764</xdr:rowOff>
    </xdr:to>
    <xdr:sp macro="" textlink="">
      <xdr:nvSpPr>
        <xdr:cNvPr id="274" name="楕円 273"/>
        <xdr:cNvSpPr/>
      </xdr:nvSpPr>
      <xdr:spPr>
        <a:xfrm>
          <a:off x="13462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34941</xdr:rowOff>
    </xdr:from>
    <xdr:ext cx="762000" cy="259045"/>
    <xdr:sp macro="" textlink="">
      <xdr:nvSpPr>
        <xdr:cNvPr id="275" name="テキスト ボックス 274"/>
        <xdr:cNvSpPr txBox="1"/>
      </xdr:nvSpPr>
      <xdr:spPr>
        <a:xfrm>
          <a:off x="13131800" y="1409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村であるため、沖縄本島との交通手段として交通事業（船舶）を運営しており、その交通事業における船舶職員の採用と併せて県管理空港及び県管理ダムのためそれぞれ職員を配置していることから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110391</xdr:rowOff>
    </xdr:to>
    <xdr:cxnSp macro="">
      <xdr:nvCxnSpPr>
        <xdr:cNvPr id="309" name="直線コネクタ 308"/>
        <xdr:cNvCxnSpPr/>
      </xdr:nvCxnSpPr>
      <xdr:spPr>
        <a:xfrm>
          <a:off x="16179800" y="10390822"/>
          <a:ext cx="8382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160394</xdr:rowOff>
    </xdr:to>
    <xdr:cxnSp macro="">
      <xdr:nvCxnSpPr>
        <xdr:cNvPr id="312" name="直線コネクタ 311"/>
        <xdr:cNvCxnSpPr/>
      </xdr:nvCxnSpPr>
      <xdr:spPr>
        <a:xfrm flipV="1">
          <a:off x="15290800" y="10390822"/>
          <a:ext cx="889000" cy="5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160394</xdr:rowOff>
    </xdr:from>
    <xdr:to>
      <xdr:col>72</xdr:col>
      <xdr:colOff>203200</xdr:colOff>
      <xdr:row>61</xdr:row>
      <xdr:rowOff>3154</xdr:rowOff>
    </xdr:to>
    <xdr:cxnSp macro="">
      <xdr:nvCxnSpPr>
        <xdr:cNvPr id="315" name="直線コネクタ 314"/>
        <xdr:cNvCxnSpPr/>
      </xdr:nvCxnSpPr>
      <xdr:spPr>
        <a:xfrm flipV="1">
          <a:off x="14401800" y="10447394"/>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3154</xdr:rowOff>
    </xdr:from>
    <xdr:to>
      <xdr:col>68</xdr:col>
      <xdr:colOff>152400</xdr:colOff>
      <xdr:row>61</xdr:row>
      <xdr:rowOff>8918</xdr:rowOff>
    </xdr:to>
    <xdr:cxnSp macro="">
      <xdr:nvCxnSpPr>
        <xdr:cNvPr id="318" name="直線コネクタ 317"/>
        <xdr:cNvCxnSpPr/>
      </xdr:nvCxnSpPr>
      <xdr:spPr>
        <a:xfrm flipV="1">
          <a:off x="13512800" y="10461604"/>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59591</xdr:rowOff>
    </xdr:from>
    <xdr:to>
      <xdr:col>81</xdr:col>
      <xdr:colOff>95250</xdr:colOff>
      <xdr:row>60</xdr:row>
      <xdr:rowOff>161191</xdr:rowOff>
    </xdr:to>
    <xdr:sp macro="" textlink="">
      <xdr:nvSpPr>
        <xdr:cNvPr id="328" name="楕円 327"/>
        <xdr:cNvSpPr/>
      </xdr:nvSpPr>
      <xdr:spPr>
        <a:xfrm>
          <a:off x="16967200" y="103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31668</xdr:rowOff>
    </xdr:from>
    <xdr:ext cx="762000" cy="259045"/>
    <xdr:sp macro="" textlink="">
      <xdr:nvSpPr>
        <xdr:cNvPr id="329" name="定員管理の状況該当値テキスト"/>
        <xdr:cNvSpPr txBox="1"/>
      </xdr:nvSpPr>
      <xdr:spPr>
        <a:xfrm>
          <a:off x="17106900" y="103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30" name="楕円 329"/>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139399</xdr:rowOff>
    </xdr:from>
    <xdr:ext cx="736600" cy="259045"/>
    <xdr:sp macro="" textlink="">
      <xdr:nvSpPr>
        <xdr:cNvPr id="331" name="テキスト ボックス 330"/>
        <xdr:cNvSpPr txBox="1"/>
      </xdr:nvSpPr>
      <xdr:spPr>
        <a:xfrm>
          <a:off x="15798800" y="10426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109594</xdr:rowOff>
    </xdr:from>
    <xdr:to>
      <xdr:col>73</xdr:col>
      <xdr:colOff>44450</xdr:colOff>
      <xdr:row>61</xdr:row>
      <xdr:rowOff>39744</xdr:rowOff>
    </xdr:to>
    <xdr:sp macro="" textlink="">
      <xdr:nvSpPr>
        <xdr:cNvPr id="332" name="楕円 331"/>
        <xdr:cNvSpPr/>
      </xdr:nvSpPr>
      <xdr:spPr>
        <a:xfrm>
          <a:off x="15240000" y="103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24521</xdr:rowOff>
    </xdr:from>
    <xdr:ext cx="762000" cy="259045"/>
    <xdr:sp macro="" textlink="">
      <xdr:nvSpPr>
        <xdr:cNvPr id="333" name="テキスト ボックス 332"/>
        <xdr:cNvSpPr txBox="1"/>
      </xdr:nvSpPr>
      <xdr:spPr>
        <a:xfrm>
          <a:off x="14909800" y="104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123804</xdr:rowOff>
    </xdr:from>
    <xdr:to>
      <xdr:col>68</xdr:col>
      <xdr:colOff>203200</xdr:colOff>
      <xdr:row>61</xdr:row>
      <xdr:rowOff>53954</xdr:rowOff>
    </xdr:to>
    <xdr:sp macro="" textlink="">
      <xdr:nvSpPr>
        <xdr:cNvPr id="334" name="楕円 333"/>
        <xdr:cNvSpPr/>
      </xdr:nvSpPr>
      <xdr:spPr>
        <a:xfrm>
          <a:off x="14351000" y="104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38731</xdr:rowOff>
    </xdr:from>
    <xdr:ext cx="762000" cy="259045"/>
    <xdr:sp macro="" textlink="">
      <xdr:nvSpPr>
        <xdr:cNvPr id="335" name="テキスト ボックス 334"/>
        <xdr:cNvSpPr txBox="1"/>
      </xdr:nvSpPr>
      <xdr:spPr>
        <a:xfrm>
          <a:off x="14020800" y="1049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129568</xdr:rowOff>
    </xdr:from>
    <xdr:to>
      <xdr:col>64</xdr:col>
      <xdr:colOff>152400</xdr:colOff>
      <xdr:row>61</xdr:row>
      <xdr:rowOff>59718</xdr:rowOff>
    </xdr:to>
    <xdr:sp macro="" textlink="">
      <xdr:nvSpPr>
        <xdr:cNvPr id="336" name="楕円 335"/>
        <xdr:cNvSpPr/>
      </xdr:nvSpPr>
      <xdr:spPr>
        <a:xfrm>
          <a:off x="13462000" y="104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44495</xdr:rowOff>
    </xdr:from>
    <xdr:ext cx="762000" cy="259045"/>
    <xdr:sp macro="" textlink="">
      <xdr:nvSpPr>
        <xdr:cNvPr id="337" name="テキスト ボックス 336"/>
        <xdr:cNvSpPr txBox="1"/>
      </xdr:nvSpPr>
      <xdr:spPr>
        <a:xfrm>
          <a:off x="13131800" y="1050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16256</xdr:rowOff>
    </xdr:from>
    <xdr:to>
      <xdr:col>81</xdr:col>
      <xdr:colOff>44450</xdr:colOff>
      <xdr:row>43</xdr:row>
      <xdr:rowOff>100076</xdr:rowOff>
    </xdr:to>
    <xdr:cxnSp macro="">
      <xdr:nvCxnSpPr>
        <xdr:cNvPr id="363" name="直線コネクタ 362"/>
        <xdr:cNvCxnSpPr/>
      </xdr:nvCxnSpPr>
      <xdr:spPr>
        <a:xfrm flipV="1">
          <a:off x="17018000" y="6531356"/>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64" name="公債費負担の状況最小値テキスト"/>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65" name="直線コネクタ 364"/>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102633</xdr:rowOff>
    </xdr:from>
    <xdr:ext cx="762000" cy="259045"/>
    <xdr:sp macro="" textlink="">
      <xdr:nvSpPr>
        <xdr:cNvPr id="366" name="公債費負担の状況最大値テキスト"/>
        <xdr:cNvSpPr txBox="1"/>
      </xdr:nvSpPr>
      <xdr:spPr>
        <a:xfrm>
          <a:off x="17106900" y="627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16256</xdr:rowOff>
    </xdr:from>
    <xdr:to>
      <xdr:col>81</xdr:col>
      <xdr:colOff>133350</xdr:colOff>
      <xdr:row>38</xdr:row>
      <xdr:rowOff>16256</xdr:rowOff>
    </xdr:to>
    <xdr:cxnSp macro="">
      <xdr:nvCxnSpPr>
        <xdr:cNvPr id="367" name="直線コネクタ 366"/>
        <xdr:cNvCxnSpPr/>
      </xdr:nvCxnSpPr>
      <xdr:spPr>
        <a:xfrm>
          <a:off x="169291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61468</xdr:rowOff>
    </xdr:from>
    <xdr:to>
      <xdr:col>81</xdr:col>
      <xdr:colOff>44450</xdr:colOff>
      <xdr:row>43</xdr:row>
      <xdr:rowOff>100076</xdr:rowOff>
    </xdr:to>
    <xdr:cxnSp macro="">
      <xdr:nvCxnSpPr>
        <xdr:cNvPr id="368" name="直線コネクタ 367"/>
        <xdr:cNvCxnSpPr/>
      </xdr:nvCxnSpPr>
      <xdr:spPr>
        <a:xfrm>
          <a:off x="16179800" y="74338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69"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0" name="フローチャート: 判断 369"/>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61468</xdr:rowOff>
    </xdr:to>
    <xdr:cxnSp macro="">
      <xdr:nvCxnSpPr>
        <xdr:cNvPr id="371" name="直線コネクタ 370"/>
        <xdr:cNvCxnSpPr/>
      </xdr:nvCxnSpPr>
      <xdr:spPr>
        <a:xfrm>
          <a:off x="15290800" y="73807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167894</xdr:rowOff>
    </xdr:from>
    <xdr:to>
      <xdr:col>77</xdr:col>
      <xdr:colOff>95250</xdr:colOff>
      <xdr:row>41</xdr:row>
      <xdr:rowOff>98044</xdr:rowOff>
    </xdr:to>
    <xdr:sp macro="" textlink="">
      <xdr:nvSpPr>
        <xdr:cNvPr id="372" name="フローチャート: 判断 371"/>
        <xdr:cNvSpPr/>
      </xdr:nvSpPr>
      <xdr:spPr>
        <a:xfrm>
          <a:off x="16129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73" name="テキスト ボックス 372"/>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95250</xdr:rowOff>
    </xdr:to>
    <xdr:cxnSp macro="">
      <xdr:nvCxnSpPr>
        <xdr:cNvPr id="374" name="直線コネクタ 373"/>
        <xdr:cNvCxnSpPr/>
      </xdr:nvCxnSpPr>
      <xdr:spPr>
        <a:xfrm flipV="1">
          <a:off x="14401800" y="73807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75" name="フローチャート: 判断 374"/>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76" name="テキスト ボックス 375"/>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1016</xdr:rowOff>
    </xdr:to>
    <xdr:cxnSp macro="">
      <xdr:nvCxnSpPr>
        <xdr:cNvPr id="377" name="直線コネクタ 376"/>
        <xdr:cNvCxnSpPr/>
      </xdr:nvCxnSpPr>
      <xdr:spPr>
        <a:xfrm flipV="1">
          <a:off x="13512800" y="7467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78" name="フローチャート: 判断 377"/>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79" name="テキスト ボックス 378"/>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0" name="フローチャート: 判断 379"/>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1" name="テキスト ボックス 380"/>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49276</xdr:rowOff>
    </xdr:from>
    <xdr:to>
      <xdr:col>81</xdr:col>
      <xdr:colOff>95250</xdr:colOff>
      <xdr:row>43</xdr:row>
      <xdr:rowOff>150876</xdr:rowOff>
    </xdr:to>
    <xdr:sp macro="" textlink="">
      <xdr:nvSpPr>
        <xdr:cNvPr id="387" name="楕円 386"/>
        <xdr:cNvSpPr/>
      </xdr:nvSpPr>
      <xdr:spPr>
        <a:xfrm>
          <a:off x="169672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116603</xdr:rowOff>
    </xdr:from>
    <xdr:ext cx="762000" cy="259045"/>
    <xdr:sp macro="" textlink="">
      <xdr:nvSpPr>
        <xdr:cNvPr id="388" name="公債費負担の状況該当値テキスト"/>
        <xdr:cNvSpPr txBox="1"/>
      </xdr:nvSpPr>
      <xdr:spPr>
        <a:xfrm>
          <a:off x="17106900" y="731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10668</xdr:rowOff>
    </xdr:from>
    <xdr:to>
      <xdr:col>77</xdr:col>
      <xdr:colOff>95250</xdr:colOff>
      <xdr:row>43</xdr:row>
      <xdr:rowOff>112268</xdr:rowOff>
    </xdr:to>
    <xdr:sp macro="" textlink="">
      <xdr:nvSpPr>
        <xdr:cNvPr id="389" name="楕円 388"/>
        <xdr:cNvSpPr/>
      </xdr:nvSpPr>
      <xdr:spPr>
        <a:xfrm>
          <a:off x="16129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97045</xdr:rowOff>
    </xdr:from>
    <xdr:ext cx="736600" cy="259045"/>
    <xdr:sp macro="" textlink="">
      <xdr:nvSpPr>
        <xdr:cNvPr id="390" name="テキスト ボックス 389"/>
        <xdr:cNvSpPr txBox="1"/>
      </xdr:nvSpPr>
      <xdr:spPr>
        <a:xfrm>
          <a:off x="15798800" y="746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391" name="楕円 390"/>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392" name="テキスト ボックス 391"/>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393" name="楕円 39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4" name="テキスト ボックス 39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395" name="楕円 394"/>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計画的な公債費発行に努めてきているが、庁舎をリース方式にて建設したことにより比率が高くなっている。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今後、施設の長寿命化など計画的に行い財政負担の軽減及び将来負担比率の健全化に努める。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168529</xdr:rowOff>
    </xdr:to>
    <xdr:cxnSp macro="">
      <xdr:nvCxnSpPr>
        <xdr:cNvPr id="423" name="直線コネクタ 422"/>
        <xdr:cNvCxnSpPr/>
      </xdr:nvCxnSpPr>
      <xdr:spPr>
        <a:xfrm flipV="1">
          <a:off x="17018000" y="2451100"/>
          <a:ext cx="0" cy="80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140606</xdr:rowOff>
    </xdr:from>
    <xdr:ext cx="762000" cy="259045"/>
    <xdr:sp macro="" textlink="">
      <xdr:nvSpPr>
        <xdr:cNvPr id="424" name="将来負担の状況最小値テキスト"/>
        <xdr:cNvSpPr txBox="1"/>
      </xdr:nvSpPr>
      <xdr:spPr>
        <a:xfrm>
          <a:off x="17106900" y="32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168529</xdr:rowOff>
    </xdr:from>
    <xdr:to>
      <xdr:col>81</xdr:col>
      <xdr:colOff>133350</xdr:colOff>
      <xdr:row>18</xdr:row>
      <xdr:rowOff>168529</xdr:rowOff>
    </xdr:to>
    <xdr:cxnSp macro="">
      <xdr:nvCxnSpPr>
        <xdr:cNvPr id="425" name="直線コネクタ 424"/>
        <xdr:cNvCxnSpPr/>
      </xdr:nvCxnSpPr>
      <xdr:spPr>
        <a:xfrm>
          <a:off x="16929100" y="325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26"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27" name="直線コネクタ 42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93370</xdr:rowOff>
    </xdr:from>
    <xdr:to>
      <xdr:col>81</xdr:col>
      <xdr:colOff>44450</xdr:colOff>
      <xdr:row>18</xdr:row>
      <xdr:rowOff>50775</xdr:rowOff>
    </xdr:to>
    <xdr:cxnSp macro="">
      <xdr:nvCxnSpPr>
        <xdr:cNvPr id="428" name="直線コネクタ 427"/>
        <xdr:cNvCxnSpPr/>
      </xdr:nvCxnSpPr>
      <xdr:spPr>
        <a:xfrm>
          <a:off x="16179800" y="3008020"/>
          <a:ext cx="838200" cy="1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29"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0" name="フローチャート: 判断 42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93370</xdr:rowOff>
    </xdr:from>
    <xdr:to>
      <xdr:col>77</xdr:col>
      <xdr:colOff>44450</xdr:colOff>
      <xdr:row>20</xdr:row>
      <xdr:rowOff>159106</xdr:rowOff>
    </xdr:to>
    <xdr:cxnSp macro="">
      <xdr:nvCxnSpPr>
        <xdr:cNvPr id="431" name="直線コネクタ 430"/>
        <xdr:cNvCxnSpPr/>
      </xdr:nvCxnSpPr>
      <xdr:spPr>
        <a:xfrm flipV="1">
          <a:off x="15290800" y="3008020"/>
          <a:ext cx="889000" cy="5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2" name="フローチャート: 判断 43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3" name="テキスト ボックス 43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139827</xdr:rowOff>
    </xdr:from>
    <xdr:to>
      <xdr:col>72</xdr:col>
      <xdr:colOff>203200</xdr:colOff>
      <xdr:row>20</xdr:row>
      <xdr:rowOff>159106</xdr:rowOff>
    </xdr:to>
    <xdr:cxnSp macro="">
      <xdr:nvCxnSpPr>
        <xdr:cNvPr id="434" name="直線コネクタ 433"/>
        <xdr:cNvCxnSpPr/>
      </xdr:nvCxnSpPr>
      <xdr:spPr>
        <a:xfrm>
          <a:off x="14401800" y="2883027"/>
          <a:ext cx="889000" cy="7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35" name="フローチャート: 判断 43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6" name="テキスト ボックス 43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139827</xdr:rowOff>
    </xdr:from>
    <xdr:to>
      <xdr:col>68</xdr:col>
      <xdr:colOff>152400</xdr:colOff>
      <xdr:row>16</xdr:row>
      <xdr:rowOff>160096</xdr:rowOff>
    </xdr:to>
    <xdr:cxnSp macro="">
      <xdr:nvCxnSpPr>
        <xdr:cNvPr id="437" name="直線コネクタ 436"/>
        <xdr:cNvCxnSpPr/>
      </xdr:nvCxnSpPr>
      <xdr:spPr>
        <a:xfrm flipV="1">
          <a:off x="13512800" y="288302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38" name="フローチャート: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0" name="フローチャート: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171425</xdr:rowOff>
    </xdr:from>
    <xdr:to>
      <xdr:col>81</xdr:col>
      <xdr:colOff>95250</xdr:colOff>
      <xdr:row>18</xdr:row>
      <xdr:rowOff>101575</xdr:rowOff>
    </xdr:to>
    <xdr:sp macro="" textlink="">
      <xdr:nvSpPr>
        <xdr:cNvPr id="447" name="楕円 446"/>
        <xdr:cNvSpPr/>
      </xdr:nvSpPr>
      <xdr:spPr>
        <a:xfrm>
          <a:off x="16967200" y="30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67302</xdr:rowOff>
    </xdr:from>
    <xdr:ext cx="762000" cy="259045"/>
    <xdr:sp macro="" textlink="">
      <xdr:nvSpPr>
        <xdr:cNvPr id="448" name="将来負担の状況該当値テキスト"/>
        <xdr:cNvSpPr txBox="1"/>
      </xdr:nvSpPr>
      <xdr:spPr>
        <a:xfrm>
          <a:off x="17106900" y="29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42570</xdr:rowOff>
    </xdr:from>
    <xdr:to>
      <xdr:col>77</xdr:col>
      <xdr:colOff>95250</xdr:colOff>
      <xdr:row>17</xdr:row>
      <xdr:rowOff>144170</xdr:rowOff>
    </xdr:to>
    <xdr:sp macro="" textlink="">
      <xdr:nvSpPr>
        <xdr:cNvPr id="449" name="楕円 448"/>
        <xdr:cNvSpPr/>
      </xdr:nvSpPr>
      <xdr:spPr>
        <a:xfrm>
          <a:off x="16129000" y="29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128947</xdr:rowOff>
    </xdr:from>
    <xdr:ext cx="736600" cy="259045"/>
    <xdr:sp macro="" textlink="">
      <xdr:nvSpPr>
        <xdr:cNvPr id="450" name="テキスト ボックス 449"/>
        <xdr:cNvSpPr txBox="1"/>
      </xdr:nvSpPr>
      <xdr:spPr>
        <a:xfrm>
          <a:off x="15798800" y="3043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108306</xdr:rowOff>
    </xdr:from>
    <xdr:to>
      <xdr:col>73</xdr:col>
      <xdr:colOff>44450</xdr:colOff>
      <xdr:row>21</xdr:row>
      <xdr:rowOff>38456</xdr:rowOff>
    </xdr:to>
    <xdr:sp macro="" textlink="">
      <xdr:nvSpPr>
        <xdr:cNvPr id="451" name="楕円 450"/>
        <xdr:cNvSpPr/>
      </xdr:nvSpPr>
      <xdr:spPr>
        <a:xfrm>
          <a:off x="15240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23233</xdr:rowOff>
    </xdr:from>
    <xdr:ext cx="762000" cy="259045"/>
    <xdr:sp macro="" textlink="">
      <xdr:nvSpPr>
        <xdr:cNvPr id="452" name="テキスト ボックス 451"/>
        <xdr:cNvSpPr txBox="1"/>
      </xdr:nvSpPr>
      <xdr:spPr>
        <a:xfrm>
          <a:off x="14909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89027</xdr:rowOff>
    </xdr:from>
    <xdr:to>
      <xdr:col>68</xdr:col>
      <xdr:colOff>203200</xdr:colOff>
      <xdr:row>17</xdr:row>
      <xdr:rowOff>19177</xdr:rowOff>
    </xdr:to>
    <xdr:sp macro="" textlink="">
      <xdr:nvSpPr>
        <xdr:cNvPr id="453" name="楕円 452"/>
        <xdr:cNvSpPr/>
      </xdr:nvSpPr>
      <xdr:spPr>
        <a:xfrm>
          <a:off x="14351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3954</xdr:rowOff>
    </xdr:from>
    <xdr:ext cx="762000" cy="259045"/>
    <xdr:sp macro="" textlink="">
      <xdr:nvSpPr>
        <xdr:cNvPr id="454" name="テキスト ボックス 453"/>
        <xdr:cNvSpPr txBox="1"/>
      </xdr:nvSpPr>
      <xdr:spPr>
        <a:xfrm>
          <a:off x="14020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109296</xdr:rowOff>
    </xdr:from>
    <xdr:to>
      <xdr:col>64</xdr:col>
      <xdr:colOff>152400</xdr:colOff>
      <xdr:row>17</xdr:row>
      <xdr:rowOff>39446</xdr:rowOff>
    </xdr:to>
    <xdr:sp macro="" textlink="">
      <xdr:nvSpPr>
        <xdr:cNvPr id="455" name="楕円 454"/>
        <xdr:cNvSpPr/>
      </xdr:nvSpPr>
      <xdr:spPr>
        <a:xfrm>
          <a:off x="13462000" y="28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24223</xdr:rowOff>
    </xdr:from>
    <xdr:ext cx="762000" cy="259045"/>
    <xdr:sp macro="" textlink="">
      <xdr:nvSpPr>
        <xdr:cNvPr id="456" name="テキスト ボックス 455"/>
        <xdr:cNvSpPr txBox="1"/>
      </xdr:nvSpPr>
      <xdr:spPr>
        <a:xfrm>
          <a:off x="13131800" y="2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離島村であり沖縄本島との交通手段（船舶）を運営しており、船舶職員の採用と併せて県管理空港及び県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管理ダムのためそれぞれ職員を配置していることから人件費を押し上げていることが要因である。引き続き適正な定員管理に努める。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154432</xdr:rowOff>
    </xdr:to>
    <xdr:cxnSp macro="">
      <xdr:nvCxnSpPr>
        <xdr:cNvPr id="64" name="直線コネクタ 63"/>
        <xdr:cNvCxnSpPr/>
      </xdr:nvCxnSpPr>
      <xdr:spPr>
        <a:xfrm>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145288</xdr:rowOff>
    </xdr:to>
    <xdr:cxnSp macro="">
      <xdr:nvCxnSpPr>
        <xdr:cNvPr id="67" name="直線コネクタ 66"/>
        <xdr:cNvCxnSpPr/>
      </xdr:nvCxnSpPr>
      <xdr:spPr>
        <a:xfrm>
          <a:off x="3098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129286</xdr:rowOff>
    </xdr:to>
    <xdr:cxnSp macro="">
      <xdr:nvCxnSpPr>
        <xdr:cNvPr id="70" name="直線コネクタ 69"/>
        <xdr:cNvCxnSpPr/>
      </xdr:nvCxnSpPr>
      <xdr:spPr>
        <a:xfrm flipV="1">
          <a:off x="2209800" y="63129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38</xdr:row>
      <xdr:rowOff>21844</xdr:rowOff>
    </xdr:to>
    <xdr:cxnSp macro="">
      <xdr:nvCxnSpPr>
        <xdr:cNvPr id="73" name="直線コネクタ 72"/>
        <xdr:cNvCxnSpPr/>
      </xdr:nvCxnSpPr>
      <xdr:spPr>
        <a:xfrm flipV="1">
          <a:off x="1320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理的要因からこれまで各島ごとに、幼小中学校、公民館、公営住宅、上下水道及びゴミ処理施設等の基盤整備を行っており、その施設運営費や、維持管理費等が要因となっている。引き続き適正な管理を行い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5842</xdr:rowOff>
    </xdr:from>
    <xdr:to>
      <xdr:col>82</xdr:col>
      <xdr:colOff>107950</xdr:colOff>
      <xdr:row>21</xdr:row>
      <xdr:rowOff>161290</xdr:rowOff>
    </xdr:to>
    <xdr:cxnSp macro="">
      <xdr:nvCxnSpPr>
        <xdr:cNvPr id="122" name="直線コネクタ 121"/>
        <xdr:cNvCxnSpPr/>
      </xdr:nvCxnSpPr>
      <xdr:spPr>
        <a:xfrm>
          <a:off x="15671800" y="36062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53848</xdr:rowOff>
    </xdr:from>
    <xdr:to>
      <xdr:col>78</xdr:col>
      <xdr:colOff>69850</xdr:colOff>
      <xdr:row>21</xdr:row>
      <xdr:rowOff>5842</xdr:rowOff>
    </xdr:to>
    <xdr:cxnSp macro="">
      <xdr:nvCxnSpPr>
        <xdr:cNvPr id="125" name="直線コネクタ 124"/>
        <xdr:cNvCxnSpPr/>
      </xdr:nvCxnSpPr>
      <xdr:spPr>
        <a:xfrm>
          <a:off x="14782800" y="34828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20</xdr:row>
      <xdr:rowOff>53848</xdr:rowOff>
    </xdr:to>
    <xdr:cxnSp macro="">
      <xdr:nvCxnSpPr>
        <xdr:cNvPr id="128" name="直線コネクタ 127"/>
        <xdr:cNvCxnSpPr/>
      </xdr:nvCxnSpPr>
      <xdr:spPr>
        <a:xfrm>
          <a:off x="13893800" y="312623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85852</xdr:rowOff>
    </xdr:to>
    <xdr:cxnSp macro="">
      <xdr:nvCxnSpPr>
        <xdr:cNvPr id="131" name="直線コネクタ 130"/>
        <xdr:cNvCxnSpPr/>
      </xdr:nvCxnSpPr>
      <xdr:spPr>
        <a:xfrm flipV="1">
          <a:off x="13004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110490</xdr:rowOff>
    </xdr:from>
    <xdr:to>
      <xdr:col>82</xdr:col>
      <xdr:colOff>158750</xdr:colOff>
      <xdr:row>22</xdr:row>
      <xdr:rowOff>40640</xdr:rowOff>
    </xdr:to>
    <xdr:sp macro="" textlink="">
      <xdr:nvSpPr>
        <xdr:cNvPr id="141" name="楕円 140"/>
        <xdr:cNvSpPr/>
      </xdr:nvSpPr>
      <xdr:spPr>
        <a:xfrm>
          <a:off x="164592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19067</xdr:rowOff>
    </xdr:from>
    <xdr:ext cx="762000" cy="259045"/>
    <xdr:sp macro="" textlink="">
      <xdr:nvSpPr>
        <xdr:cNvPr id="142" name="物件費該当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126492</xdr:rowOff>
    </xdr:from>
    <xdr:to>
      <xdr:col>78</xdr:col>
      <xdr:colOff>120650</xdr:colOff>
      <xdr:row>21</xdr:row>
      <xdr:rowOff>56642</xdr:rowOff>
    </xdr:to>
    <xdr:sp macro="" textlink="">
      <xdr:nvSpPr>
        <xdr:cNvPr id="143" name="楕円 142"/>
        <xdr:cNvSpPr/>
      </xdr:nvSpPr>
      <xdr:spPr>
        <a:xfrm>
          <a:off x="15621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41419</xdr:rowOff>
    </xdr:from>
    <xdr:ext cx="736600" cy="259045"/>
    <xdr:sp macro="" textlink="">
      <xdr:nvSpPr>
        <xdr:cNvPr id="144" name="テキスト ボックス 143"/>
        <xdr:cNvSpPr txBox="1"/>
      </xdr:nvSpPr>
      <xdr:spPr>
        <a:xfrm>
          <a:off x="15290800" y="364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xdr:rowOff>
    </xdr:from>
    <xdr:to>
      <xdr:col>74</xdr:col>
      <xdr:colOff>31750</xdr:colOff>
      <xdr:row>20</xdr:row>
      <xdr:rowOff>104648</xdr:rowOff>
    </xdr:to>
    <xdr:sp macro="" textlink="">
      <xdr:nvSpPr>
        <xdr:cNvPr id="145" name="楕円 144"/>
        <xdr:cNvSpPr/>
      </xdr:nvSpPr>
      <xdr:spPr>
        <a:xfrm>
          <a:off x="14732000" y="3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89425</xdr:rowOff>
    </xdr:from>
    <xdr:ext cx="762000" cy="259045"/>
    <xdr:sp macro="" textlink="">
      <xdr:nvSpPr>
        <xdr:cNvPr id="146" name="テキスト ボックス 145"/>
        <xdr:cNvSpPr txBox="1"/>
      </xdr:nvSpPr>
      <xdr:spPr>
        <a:xfrm>
          <a:off x="14401800" y="351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49" name="楕円 148"/>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0" name="テキスト ボックス 149"/>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医療費給付額や乳幼児の増加によっては平均値を上回る状況でもあるが、各種健康づくりを増進し、医療費給付の抑制に努める。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110672</xdr:rowOff>
    </xdr:to>
    <xdr:cxnSp macro="">
      <xdr:nvCxnSpPr>
        <xdr:cNvPr id="184" name="直線コネクタ 183"/>
        <xdr:cNvCxnSpPr/>
      </xdr:nvCxnSpPr>
      <xdr:spPr>
        <a:xfrm>
          <a:off x="3987800" y="92873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87" name="直線コネクタ 186"/>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0" name="直線コネクタ 189"/>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193" name="直線コネクタ 192"/>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5" name="楕円 204"/>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6" name="テキスト ボックス 205"/>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16510</xdr:rowOff>
    </xdr:to>
    <xdr:cxnSp macro="">
      <xdr:nvCxnSpPr>
        <xdr:cNvPr id="244" name="直線コネクタ 243"/>
        <xdr:cNvCxnSpPr/>
      </xdr:nvCxnSpPr>
      <xdr:spPr>
        <a:xfrm flipV="1">
          <a:off x="15671800" y="9705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58</xdr:row>
      <xdr:rowOff>5080</xdr:rowOff>
    </xdr:to>
    <xdr:cxnSp macro="">
      <xdr:nvCxnSpPr>
        <xdr:cNvPr id="247" name="直線コネクタ 246"/>
        <xdr:cNvCxnSpPr/>
      </xdr:nvCxnSpPr>
      <xdr:spPr>
        <a:xfrm flipV="1">
          <a:off x="14782800" y="9789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58</xdr:row>
      <xdr:rowOff>5080</xdr:rowOff>
    </xdr:to>
    <xdr:cxnSp macro="">
      <xdr:nvCxnSpPr>
        <xdr:cNvPr id="250" name="直線コネクタ 249"/>
        <xdr:cNvCxnSpPr/>
      </xdr:nvCxnSpPr>
      <xdr:spPr>
        <a:xfrm>
          <a:off x="13893800" y="9827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43180</xdr:rowOff>
    </xdr:to>
    <xdr:cxnSp macro="">
      <xdr:nvCxnSpPr>
        <xdr:cNvPr id="253" name="直線コネクタ 252"/>
        <xdr:cNvCxnSpPr/>
      </xdr:nvCxnSpPr>
      <xdr:spPr>
        <a:xfrm flipV="1">
          <a:off x="13004800" y="9827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4"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5" name="楕円 264"/>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66" name="テキスト ボックス 26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7" name="楕円 266"/>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68" name="テキスト ボックス 267"/>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69" name="楕円 268"/>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0" name="テキスト ボックス 26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1" name="楕円 270"/>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2" name="テキスト ボックス 271"/>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これまでの行政改革により各種団体への補助金の見直しや削減を行っているが、引き続き補助金等の適正化に努める。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122428</xdr:rowOff>
    </xdr:to>
    <xdr:cxnSp macro="">
      <xdr:nvCxnSpPr>
        <xdr:cNvPr id="302" name="直線コネクタ 301"/>
        <xdr:cNvCxnSpPr/>
      </xdr:nvCxnSpPr>
      <xdr:spPr>
        <a:xfrm>
          <a:off x="15671800" y="59242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99568</xdr:rowOff>
    </xdr:to>
    <xdr:cxnSp macro="">
      <xdr:nvCxnSpPr>
        <xdr:cNvPr id="305" name="直線コネクタ 304"/>
        <xdr:cNvCxnSpPr/>
      </xdr:nvCxnSpPr>
      <xdr:spPr>
        <a:xfrm flipV="1">
          <a:off x="14782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104140</xdr:rowOff>
    </xdr:to>
    <xdr:cxnSp macro="">
      <xdr:nvCxnSpPr>
        <xdr:cNvPr id="308" name="直線コネクタ 307"/>
        <xdr:cNvCxnSpPr/>
      </xdr:nvCxnSpPr>
      <xdr:spPr>
        <a:xfrm flipV="1">
          <a:off x="13893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104140</xdr:rowOff>
    </xdr:to>
    <xdr:cxnSp macro="">
      <xdr:nvCxnSpPr>
        <xdr:cNvPr id="311" name="直線コネクタ 310"/>
        <xdr:cNvCxnSpPr/>
      </xdr:nvCxnSpPr>
      <xdr:spPr>
        <a:xfrm>
          <a:off x="13004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1" name="楕円 320"/>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22"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3" name="楕円 322"/>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4" name="テキスト ボックス 323"/>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25" name="楕円 324"/>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26" name="テキスト ボックス 325"/>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27" name="楕円 326"/>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8" name="テキスト ボックス 327"/>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29" name="楕円 328"/>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0" name="テキスト ボックス 329"/>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地理的要因により、各島ごとに生活に係る基盤整備を行ってきており、その財源として多額の地方債を発行してきたことが要因である。引き続き計画的な公債費発行に努め、公債費比率の適正化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77</xdr:row>
      <xdr:rowOff>35561</xdr:rowOff>
    </xdr:to>
    <xdr:cxnSp macro="">
      <xdr:nvCxnSpPr>
        <xdr:cNvPr id="362" name="直線コネクタ 361"/>
        <xdr:cNvCxnSpPr/>
      </xdr:nvCxnSpPr>
      <xdr:spPr>
        <a:xfrm flipV="1">
          <a:off x="3987800" y="131533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39370</xdr:rowOff>
    </xdr:to>
    <xdr:cxnSp macro="">
      <xdr:nvCxnSpPr>
        <xdr:cNvPr id="365" name="直線コネクタ 364"/>
        <xdr:cNvCxnSpPr/>
      </xdr:nvCxnSpPr>
      <xdr:spPr>
        <a:xfrm flipV="1">
          <a:off x="3098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111761</xdr:rowOff>
    </xdr:to>
    <xdr:cxnSp macro="">
      <xdr:nvCxnSpPr>
        <xdr:cNvPr id="368" name="直線コネクタ 367"/>
        <xdr:cNvCxnSpPr/>
      </xdr:nvCxnSpPr>
      <xdr:spPr>
        <a:xfrm flipV="1">
          <a:off x="2209800" y="13241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134620</xdr:rowOff>
    </xdr:to>
    <xdr:cxnSp macro="">
      <xdr:nvCxnSpPr>
        <xdr:cNvPr id="371" name="直線コネクタ 370"/>
        <xdr:cNvCxnSpPr/>
      </xdr:nvCxnSpPr>
      <xdr:spPr>
        <a:xfrm flipV="1">
          <a:off x="1320800" y="13313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1" name="楕円 380"/>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2"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3" name="楕円 382"/>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4" name="テキスト ボックス 383"/>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5" name="楕円 384"/>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6" name="テキスト ボックス 38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60961</xdr:rowOff>
    </xdr:from>
    <xdr:to>
      <xdr:col>11</xdr:col>
      <xdr:colOff>60325</xdr:colOff>
      <xdr:row>77</xdr:row>
      <xdr:rowOff>162561</xdr:rowOff>
    </xdr:to>
    <xdr:sp macro="" textlink="">
      <xdr:nvSpPr>
        <xdr:cNvPr id="387" name="楕円 386"/>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147338</xdr:rowOff>
    </xdr:from>
    <xdr:ext cx="762000" cy="259045"/>
    <xdr:sp macro="" textlink="">
      <xdr:nvSpPr>
        <xdr:cNvPr id="388" name="テキスト ボックス 387"/>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9" name="楕円 388"/>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90" name="テキスト ボックス 389"/>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類似団体を上回っている要因として、人件費や物件費によるものとなっている。引き続き適正な定員管理に努め、公共施設運営や維持管理費等を適正に行い歳出削減に努める。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109038</xdr:rowOff>
    </xdr:from>
    <xdr:to>
      <xdr:col>82</xdr:col>
      <xdr:colOff>107950</xdr:colOff>
      <xdr:row>80</xdr:row>
      <xdr:rowOff>55155</xdr:rowOff>
    </xdr:to>
    <xdr:cxnSp macro="">
      <xdr:nvCxnSpPr>
        <xdr:cNvPr id="425" name="直線コネクタ 424"/>
        <xdr:cNvCxnSpPr/>
      </xdr:nvCxnSpPr>
      <xdr:spPr>
        <a:xfrm>
          <a:off x="15671800" y="13653588"/>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109038</xdr:rowOff>
    </xdr:to>
    <xdr:cxnSp macro="">
      <xdr:nvCxnSpPr>
        <xdr:cNvPr id="428" name="直線コネクタ 427"/>
        <xdr:cNvCxnSpPr/>
      </xdr:nvCxnSpPr>
      <xdr:spPr>
        <a:xfrm>
          <a:off x="14782800" y="136372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79</xdr:row>
      <xdr:rowOff>92711</xdr:rowOff>
    </xdr:to>
    <xdr:cxnSp macro="">
      <xdr:nvCxnSpPr>
        <xdr:cNvPr id="431" name="直線コネクタ 430"/>
        <xdr:cNvCxnSpPr/>
      </xdr:nvCxnSpPr>
      <xdr:spPr>
        <a:xfrm>
          <a:off x="13893800" y="1344131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79</xdr:row>
      <xdr:rowOff>43724</xdr:rowOff>
    </xdr:to>
    <xdr:cxnSp macro="">
      <xdr:nvCxnSpPr>
        <xdr:cNvPr id="434" name="直線コネクタ 433"/>
        <xdr:cNvCxnSpPr/>
      </xdr:nvCxnSpPr>
      <xdr:spPr>
        <a:xfrm flipV="1">
          <a:off x="13004800" y="13441318"/>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4355</xdr:rowOff>
    </xdr:from>
    <xdr:to>
      <xdr:col>82</xdr:col>
      <xdr:colOff>158750</xdr:colOff>
      <xdr:row>80</xdr:row>
      <xdr:rowOff>105955</xdr:rowOff>
    </xdr:to>
    <xdr:sp macro="" textlink="">
      <xdr:nvSpPr>
        <xdr:cNvPr id="444" name="楕円 443"/>
        <xdr:cNvSpPr/>
      </xdr:nvSpPr>
      <xdr:spPr>
        <a:xfrm>
          <a:off x="164592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147882</xdr:rowOff>
    </xdr:from>
    <xdr:ext cx="762000" cy="259045"/>
    <xdr:sp macro="" textlink="">
      <xdr:nvSpPr>
        <xdr:cNvPr id="445" name="公債費以外該当値テキスト"/>
        <xdr:cNvSpPr txBox="1"/>
      </xdr:nvSpPr>
      <xdr:spPr>
        <a:xfrm>
          <a:off x="165989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58238</xdr:rowOff>
    </xdr:from>
    <xdr:to>
      <xdr:col>78</xdr:col>
      <xdr:colOff>120650</xdr:colOff>
      <xdr:row>79</xdr:row>
      <xdr:rowOff>159838</xdr:rowOff>
    </xdr:to>
    <xdr:sp macro="" textlink="">
      <xdr:nvSpPr>
        <xdr:cNvPr id="446" name="楕円 445"/>
        <xdr:cNvSpPr/>
      </xdr:nvSpPr>
      <xdr:spPr>
        <a:xfrm>
          <a:off x="156210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144615</xdr:rowOff>
    </xdr:from>
    <xdr:ext cx="736600" cy="259045"/>
    <xdr:sp macro="" textlink="">
      <xdr:nvSpPr>
        <xdr:cNvPr id="447" name="テキスト ボックス 446"/>
        <xdr:cNvSpPr txBox="1"/>
      </xdr:nvSpPr>
      <xdr:spPr>
        <a:xfrm>
          <a:off x="15290800" y="136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8" name="楕円 447"/>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9" name="テキスト ボックス 448"/>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50" name="楕円 449"/>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51" name="テキスト ボックス 450"/>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164374</xdr:rowOff>
    </xdr:from>
    <xdr:to>
      <xdr:col>65</xdr:col>
      <xdr:colOff>53975</xdr:colOff>
      <xdr:row>79</xdr:row>
      <xdr:rowOff>94524</xdr:rowOff>
    </xdr:to>
    <xdr:sp macro="" textlink="">
      <xdr:nvSpPr>
        <xdr:cNvPr id="452" name="楕円 451"/>
        <xdr:cNvSpPr/>
      </xdr:nvSpPr>
      <xdr:spPr>
        <a:xfrm>
          <a:off x="12954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79301</xdr:rowOff>
    </xdr:from>
    <xdr:ext cx="762000" cy="259045"/>
    <xdr:sp macro="" textlink="">
      <xdr:nvSpPr>
        <xdr:cNvPr id="453" name="テキスト ボックス 452"/>
        <xdr:cNvSpPr txBox="1"/>
      </xdr:nvSpPr>
      <xdr:spPr>
        <a:xfrm>
          <a:off x="12623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76774</xdr:rowOff>
    </xdr:from>
    <xdr:to>
      <xdr:col>29</xdr:col>
      <xdr:colOff>127000</xdr:colOff>
      <xdr:row>17</xdr:row>
      <xdr:rowOff>83254</xdr:rowOff>
    </xdr:to>
    <xdr:cxnSp macro="">
      <xdr:nvCxnSpPr>
        <xdr:cNvPr id="51" name="直線コネクタ 50"/>
        <xdr:cNvCxnSpPr/>
      </xdr:nvCxnSpPr>
      <xdr:spPr bwMode="auto">
        <a:xfrm>
          <a:off x="5003800" y="3039049"/>
          <a:ext cx="647700" cy="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67146</xdr:rowOff>
    </xdr:from>
    <xdr:to>
      <xdr:col>26</xdr:col>
      <xdr:colOff>50800</xdr:colOff>
      <xdr:row>17</xdr:row>
      <xdr:rowOff>76774</xdr:rowOff>
    </xdr:to>
    <xdr:cxnSp macro="">
      <xdr:nvCxnSpPr>
        <xdr:cNvPr id="54" name="直線コネクタ 53"/>
        <xdr:cNvCxnSpPr/>
      </xdr:nvCxnSpPr>
      <xdr:spPr bwMode="auto">
        <a:xfrm>
          <a:off x="4305300" y="3029421"/>
          <a:ext cx="698500" cy="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67146</xdr:rowOff>
    </xdr:from>
    <xdr:to>
      <xdr:col>22</xdr:col>
      <xdr:colOff>114300</xdr:colOff>
      <xdr:row>17</xdr:row>
      <xdr:rowOff>72457</xdr:rowOff>
    </xdr:to>
    <xdr:cxnSp macro="">
      <xdr:nvCxnSpPr>
        <xdr:cNvPr id="57" name="直線コネクタ 56"/>
        <xdr:cNvCxnSpPr/>
      </xdr:nvCxnSpPr>
      <xdr:spPr bwMode="auto">
        <a:xfrm flipV="1">
          <a:off x="3606800" y="3029421"/>
          <a:ext cx="698500" cy="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43500</xdr:rowOff>
    </xdr:from>
    <xdr:to>
      <xdr:col>18</xdr:col>
      <xdr:colOff>177800</xdr:colOff>
      <xdr:row>17</xdr:row>
      <xdr:rowOff>72457</xdr:rowOff>
    </xdr:to>
    <xdr:cxnSp macro="">
      <xdr:nvCxnSpPr>
        <xdr:cNvPr id="60" name="直線コネクタ 59"/>
        <xdr:cNvCxnSpPr/>
      </xdr:nvCxnSpPr>
      <xdr:spPr bwMode="auto">
        <a:xfrm>
          <a:off x="2908300" y="3005775"/>
          <a:ext cx="698500" cy="2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32454</xdr:rowOff>
    </xdr:from>
    <xdr:to>
      <xdr:col>29</xdr:col>
      <xdr:colOff>177800</xdr:colOff>
      <xdr:row>17</xdr:row>
      <xdr:rowOff>134054</xdr:rowOff>
    </xdr:to>
    <xdr:sp macro="" textlink="">
      <xdr:nvSpPr>
        <xdr:cNvPr id="70" name="楕円 69"/>
        <xdr:cNvSpPr/>
      </xdr:nvSpPr>
      <xdr:spPr bwMode="auto">
        <a:xfrm>
          <a:off x="56007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48981</xdr:rowOff>
    </xdr:from>
    <xdr:ext cx="762000" cy="259045"/>
    <xdr:sp macro="" textlink="">
      <xdr:nvSpPr>
        <xdr:cNvPr id="71" name="人口1人当たり決算額の推移該当値テキスト130"/>
        <xdr:cNvSpPr txBox="1"/>
      </xdr:nvSpPr>
      <xdr:spPr>
        <a:xfrm>
          <a:off x="5740400" y="283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25974</xdr:rowOff>
    </xdr:from>
    <xdr:to>
      <xdr:col>26</xdr:col>
      <xdr:colOff>101600</xdr:colOff>
      <xdr:row>17</xdr:row>
      <xdr:rowOff>127574</xdr:rowOff>
    </xdr:to>
    <xdr:sp macro="" textlink="">
      <xdr:nvSpPr>
        <xdr:cNvPr id="72" name="楕円 71"/>
        <xdr:cNvSpPr/>
      </xdr:nvSpPr>
      <xdr:spPr bwMode="auto">
        <a:xfrm>
          <a:off x="49530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137751</xdr:rowOff>
    </xdr:from>
    <xdr:ext cx="736600" cy="259045"/>
    <xdr:sp macro="" textlink="">
      <xdr:nvSpPr>
        <xdr:cNvPr id="73" name="テキスト ボックス 72"/>
        <xdr:cNvSpPr txBox="1"/>
      </xdr:nvSpPr>
      <xdr:spPr>
        <a:xfrm>
          <a:off x="4622800" y="2757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16346</xdr:rowOff>
    </xdr:from>
    <xdr:to>
      <xdr:col>22</xdr:col>
      <xdr:colOff>165100</xdr:colOff>
      <xdr:row>17</xdr:row>
      <xdr:rowOff>117946</xdr:rowOff>
    </xdr:to>
    <xdr:sp macro="" textlink="">
      <xdr:nvSpPr>
        <xdr:cNvPr id="74" name="楕円 73"/>
        <xdr:cNvSpPr/>
      </xdr:nvSpPr>
      <xdr:spPr bwMode="auto">
        <a:xfrm>
          <a:off x="4254500" y="297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128123</xdr:rowOff>
    </xdr:from>
    <xdr:ext cx="762000" cy="259045"/>
    <xdr:sp macro="" textlink="">
      <xdr:nvSpPr>
        <xdr:cNvPr id="75" name="テキスト ボックス 74"/>
        <xdr:cNvSpPr txBox="1"/>
      </xdr:nvSpPr>
      <xdr:spPr>
        <a:xfrm>
          <a:off x="3924300" y="27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21657</xdr:rowOff>
    </xdr:from>
    <xdr:to>
      <xdr:col>19</xdr:col>
      <xdr:colOff>38100</xdr:colOff>
      <xdr:row>17</xdr:row>
      <xdr:rowOff>123257</xdr:rowOff>
    </xdr:to>
    <xdr:sp macro="" textlink="">
      <xdr:nvSpPr>
        <xdr:cNvPr id="76" name="楕円 75"/>
        <xdr:cNvSpPr/>
      </xdr:nvSpPr>
      <xdr:spPr bwMode="auto">
        <a:xfrm>
          <a:off x="3556000" y="298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133434</xdr:rowOff>
    </xdr:from>
    <xdr:ext cx="762000" cy="259045"/>
    <xdr:sp macro="" textlink="">
      <xdr:nvSpPr>
        <xdr:cNvPr id="77" name="テキスト ボックス 76"/>
        <xdr:cNvSpPr txBox="1"/>
      </xdr:nvSpPr>
      <xdr:spPr>
        <a:xfrm>
          <a:off x="3225800" y="27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164150</xdr:rowOff>
    </xdr:from>
    <xdr:to>
      <xdr:col>15</xdr:col>
      <xdr:colOff>101600</xdr:colOff>
      <xdr:row>17</xdr:row>
      <xdr:rowOff>94300</xdr:rowOff>
    </xdr:to>
    <xdr:sp macro="" textlink="">
      <xdr:nvSpPr>
        <xdr:cNvPr id="78" name="楕円 77"/>
        <xdr:cNvSpPr/>
      </xdr:nvSpPr>
      <xdr:spPr bwMode="auto">
        <a:xfrm>
          <a:off x="2857500" y="295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104477</xdr:rowOff>
    </xdr:from>
    <xdr:ext cx="762000" cy="259045"/>
    <xdr:sp macro="" textlink="">
      <xdr:nvSpPr>
        <xdr:cNvPr id="79" name="テキスト ボックス 78"/>
        <xdr:cNvSpPr txBox="1"/>
      </xdr:nvSpPr>
      <xdr:spPr>
        <a:xfrm>
          <a:off x="2527300" y="272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336200</xdr:rowOff>
    </xdr:from>
    <xdr:to>
      <xdr:col>29</xdr:col>
      <xdr:colOff>127000</xdr:colOff>
      <xdr:row>34</xdr:row>
      <xdr:rowOff>27125</xdr:rowOff>
    </xdr:to>
    <xdr:cxnSp macro="">
      <xdr:nvCxnSpPr>
        <xdr:cNvPr id="112" name="直線コネクタ 111"/>
        <xdr:cNvCxnSpPr/>
      </xdr:nvCxnSpPr>
      <xdr:spPr bwMode="auto">
        <a:xfrm>
          <a:off x="5003800" y="6260750"/>
          <a:ext cx="647700" cy="3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336200</xdr:rowOff>
    </xdr:from>
    <xdr:to>
      <xdr:col>26</xdr:col>
      <xdr:colOff>50800</xdr:colOff>
      <xdr:row>34</xdr:row>
      <xdr:rowOff>214958</xdr:rowOff>
    </xdr:to>
    <xdr:cxnSp macro="">
      <xdr:nvCxnSpPr>
        <xdr:cNvPr id="115" name="直線コネクタ 114"/>
        <xdr:cNvCxnSpPr/>
      </xdr:nvCxnSpPr>
      <xdr:spPr bwMode="auto">
        <a:xfrm flipV="1">
          <a:off x="4305300" y="6260750"/>
          <a:ext cx="698500" cy="22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209037</xdr:rowOff>
    </xdr:from>
    <xdr:to>
      <xdr:col>22</xdr:col>
      <xdr:colOff>114300</xdr:colOff>
      <xdr:row>34</xdr:row>
      <xdr:rowOff>214958</xdr:rowOff>
    </xdr:to>
    <xdr:cxnSp macro="">
      <xdr:nvCxnSpPr>
        <xdr:cNvPr id="118" name="直線コネクタ 117"/>
        <xdr:cNvCxnSpPr/>
      </xdr:nvCxnSpPr>
      <xdr:spPr bwMode="auto">
        <a:xfrm>
          <a:off x="3606800" y="6476487"/>
          <a:ext cx="698500" cy="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186184</xdr:rowOff>
    </xdr:from>
    <xdr:to>
      <xdr:col>18</xdr:col>
      <xdr:colOff>177800</xdr:colOff>
      <xdr:row>34</xdr:row>
      <xdr:rowOff>209037</xdr:rowOff>
    </xdr:to>
    <xdr:cxnSp macro="">
      <xdr:nvCxnSpPr>
        <xdr:cNvPr id="121" name="直線コネクタ 120"/>
        <xdr:cNvCxnSpPr/>
      </xdr:nvCxnSpPr>
      <xdr:spPr bwMode="auto">
        <a:xfrm>
          <a:off x="2908300" y="6453634"/>
          <a:ext cx="698500" cy="2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319225</xdr:rowOff>
    </xdr:from>
    <xdr:to>
      <xdr:col>29</xdr:col>
      <xdr:colOff>177800</xdr:colOff>
      <xdr:row>34</xdr:row>
      <xdr:rowOff>77925</xdr:rowOff>
    </xdr:to>
    <xdr:sp macro="" textlink="">
      <xdr:nvSpPr>
        <xdr:cNvPr id="131" name="楕円 130"/>
        <xdr:cNvSpPr/>
      </xdr:nvSpPr>
      <xdr:spPr bwMode="auto">
        <a:xfrm>
          <a:off x="5600700" y="624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164302</xdr:rowOff>
    </xdr:from>
    <xdr:ext cx="762000" cy="259045"/>
    <xdr:sp macro="" textlink="">
      <xdr:nvSpPr>
        <xdr:cNvPr id="132" name="人口1人当たり決算額の推移該当値テキスト445"/>
        <xdr:cNvSpPr txBox="1"/>
      </xdr:nvSpPr>
      <xdr:spPr>
        <a:xfrm>
          <a:off x="5740400" y="60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285400</xdr:rowOff>
    </xdr:from>
    <xdr:to>
      <xdr:col>26</xdr:col>
      <xdr:colOff>101600</xdr:colOff>
      <xdr:row>34</xdr:row>
      <xdr:rowOff>44100</xdr:rowOff>
    </xdr:to>
    <xdr:sp macro="" textlink="">
      <xdr:nvSpPr>
        <xdr:cNvPr id="133" name="楕円 132"/>
        <xdr:cNvSpPr/>
      </xdr:nvSpPr>
      <xdr:spPr bwMode="auto">
        <a:xfrm>
          <a:off x="4953000" y="620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54277</xdr:rowOff>
    </xdr:from>
    <xdr:ext cx="736600" cy="259045"/>
    <xdr:sp macro="" textlink="">
      <xdr:nvSpPr>
        <xdr:cNvPr id="134" name="テキスト ボックス 133"/>
        <xdr:cNvSpPr txBox="1"/>
      </xdr:nvSpPr>
      <xdr:spPr>
        <a:xfrm>
          <a:off x="4622800" y="597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164158</xdr:rowOff>
    </xdr:from>
    <xdr:to>
      <xdr:col>22</xdr:col>
      <xdr:colOff>165100</xdr:colOff>
      <xdr:row>34</xdr:row>
      <xdr:rowOff>265757</xdr:rowOff>
    </xdr:to>
    <xdr:sp macro="" textlink="">
      <xdr:nvSpPr>
        <xdr:cNvPr id="135" name="楕円 134"/>
        <xdr:cNvSpPr/>
      </xdr:nvSpPr>
      <xdr:spPr bwMode="auto">
        <a:xfrm>
          <a:off x="4254500" y="64316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275935</xdr:rowOff>
    </xdr:from>
    <xdr:ext cx="762000" cy="259045"/>
    <xdr:sp macro="" textlink="">
      <xdr:nvSpPr>
        <xdr:cNvPr id="136" name="テキスト ボックス 135"/>
        <xdr:cNvSpPr txBox="1"/>
      </xdr:nvSpPr>
      <xdr:spPr>
        <a:xfrm>
          <a:off x="3924300" y="62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158237</xdr:rowOff>
    </xdr:from>
    <xdr:to>
      <xdr:col>19</xdr:col>
      <xdr:colOff>38100</xdr:colOff>
      <xdr:row>34</xdr:row>
      <xdr:rowOff>259837</xdr:rowOff>
    </xdr:to>
    <xdr:sp macro="" textlink="">
      <xdr:nvSpPr>
        <xdr:cNvPr id="137" name="楕円 136"/>
        <xdr:cNvSpPr/>
      </xdr:nvSpPr>
      <xdr:spPr bwMode="auto">
        <a:xfrm>
          <a:off x="3556000" y="642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270014</xdr:rowOff>
    </xdr:from>
    <xdr:ext cx="762000" cy="259045"/>
    <xdr:sp macro="" textlink="">
      <xdr:nvSpPr>
        <xdr:cNvPr id="138" name="テキスト ボックス 137"/>
        <xdr:cNvSpPr txBox="1"/>
      </xdr:nvSpPr>
      <xdr:spPr>
        <a:xfrm>
          <a:off x="3225800" y="619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135384</xdr:rowOff>
    </xdr:from>
    <xdr:to>
      <xdr:col>15</xdr:col>
      <xdr:colOff>101600</xdr:colOff>
      <xdr:row>34</xdr:row>
      <xdr:rowOff>236984</xdr:rowOff>
    </xdr:to>
    <xdr:sp macro="" textlink="">
      <xdr:nvSpPr>
        <xdr:cNvPr id="139" name="楕円 138"/>
        <xdr:cNvSpPr/>
      </xdr:nvSpPr>
      <xdr:spPr bwMode="auto">
        <a:xfrm>
          <a:off x="2857500" y="640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247161</xdr:rowOff>
    </xdr:from>
    <xdr:ext cx="762000" cy="259045"/>
    <xdr:sp macro="" textlink="">
      <xdr:nvSpPr>
        <xdr:cNvPr id="140" name="テキスト ボックス 139"/>
        <xdr:cNvSpPr txBox="1"/>
      </xdr:nvSpPr>
      <xdr:spPr>
        <a:xfrm>
          <a:off x="2527300" y="61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128043</xdr:rowOff>
    </xdr:from>
    <xdr:to>
      <xdr:col>24</xdr:col>
      <xdr:colOff>63500</xdr:colOff>
      <xdr:row>36</xdr:row>
      <xdr:rowOff>133464</xdr:rowOff>
    </xdr:to>
    <xdr:cxnSp macro="">
      <xdr:nvCxnSpPr>
        <xdr:cNvPr id="60" name="直線コネクタ 59"/>
        <xdr:cNvCxnSpPr/>
      </xdr:nvCxnSpPr>
      <xdr:spPr>
        <a:xfrm>
          <a:off x="3797300" y="6300243"/>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87484</xdr:rowOff>
    </xdr:from>
    <xdr:to>
      <xdr:col>19</xdr:col>
      <xdr:colOff>177800</xdr:colOff>
      <xdr:row>36</xdr:row>
      <xdr:rowOff>128043</xdr:rowOff>
    </xdr:to>
    <xdr:cxnSp macro="">
      <xdr:nvCxnSpPr>
        <xdr:cNvPr id="63" name="直線コネクタ 62"/>
        <xdr:cNvCxnSpPr/>
      </xdr:nvCxnSpPr>
      <xdr:spPr>
        <a:xfrm>
          <a:off x="2908300" y="6259684"/>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55304</xdr:rowOff>
    </xdr:from>
    <xdr:to>
      <xdr:col>15</xdr:col>
      <xdr:colOff>50800</xdr:colOff>
      <xdr:row>36</xdr:row>
      <xdr:rowOff>87484</xdr:rowOff>
    </xdr:to>
    <xdr:cxnSp macro="">
      <xdr:nvCxnSpPr>
        <xdr:cNvPr id="66" name="直線コネクタ 65"/>
        <xdr:cNvCxnSpPr/>
      </xdr:nvCxnSpPr>
      <xdr:spPr>
        <a:xfrm>
          <a:off x="2019300" y="6227504"/>
          <a:ext cx="889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55304</xdr:rowOff>
    </xdr:from>
    <xdr:to>
      <xdr:col>10</xdr:col>
      <xdr:colOff>114300</xdr:colOff>
      <xdr:row>36</xdr:row>
      <xdr:rowOff>88543</xdr:rowOff>
    </xdr:to>
    <xdr:cxnSp macro="">
      <xdr:nvCxnSpPr>
        <xdr:cNvPr id="69" name="直線コネクタ 68"/>
        <xdr:cNvCxnSpPr/>
      </xdr:nvCxnSpPr>
      <xdr:spPr>
        <a:xfrm flipV="1">
          <a:off x="1130300" y="6227504"/>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82664</xdr:rowOff>
    </xdr:from>
    <xdr:to>
      <xdr:col>24</xdr:col>
      <xdr:colOff>114300</xdr:colOff>
      <xdr:row>37</xdr:row>
      <xdr:rowOff>12814</xdr:rowOff>
    </xdr:to>
    <xdr:sp macro="" textlink="">
      <xdr:nvSpPr>
        <xdr:cNvPr id="79" name="楕円 78"/>
        <xdr:cNvSpPr/>
      </xdr:nvSpPr>
      <xdr:spPr>
        <a:xfrm>
          <a:off x="4584700" y="62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105541</xdr:rowOff>
    </xdr:from>
    <xdr:ext cx="599010" cy="259045"/>
    <xdr:sp macro="" textlink="">
      <xdr:nvSpPr>
        <xdr:cNvPr id="80" name="人件費該当値テキスト"/>
        <xdr:cNvSpPr txBox="1"/>
      </xdr:nvSpPr>
      <xdr:spPr>
        <a:xfrm>
          <a:off x="4686300" y="610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77243</xdr:rowOff>
    </xdr:from>
    <xdr:to>
      <xdr:col>20</xdr:col>
      <xdr:colOff>38100</xdr:colOff>
      <xdr:row>37</xdr:row>
      <xdr:rowOff>7393</xdr:rowOff>
    </xdr:to>
    <xdr:sp macro="" textlink="">
      <xdr:nvSpPr>
        <xdr:cNvPr id="81" name="楕円 80"/>
        <xdr:cNvSpPr/>
      </xdr:nvSpPr>
      <xdr:spPr>
        <a:xfrm>
          <a:off x="3746500" y="62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23920</xdr:rowOff>
    </xdr:from>
    <xdr:ext cx="599010" cy="259045"/>
    <xdr:sp macro="" textlink="">
      <xdr:nvSpPr>
        <xdr:cNvPr id="82" name="テキスト ボックス 81"/>
        <xdr:cNvSpPr txBox="1"/>
      </xdr:nvSpPr>
      <xdr:spPr>
        <a:xfrm>
          <a:off x="3497795" y="602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36684</xdr:rowOff>
    </xdr:from>
    <xdr:to>
      <xdr:col>15</xdr:col>
      <xdr:colOff>101600</xdr:colOff>
      <xdr:row>36</xdr:row>
      <xdr:rowOff>138284</xdr:rowOff>
    </xdr:to>
    <xdr:sp macro="" textlink="">
      <xdr:nvSpPr>
        <xdr:cNvPr id="83" name="楕円 82"/>
        <xdr:cNvSpPr/>
      </xdr:nvSpPr>
      <xdr:spPr>
        <a:xfrm>
          <a:off x="2857500" y="62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154811</xdr:rowOff>
    </xdr:from>
    <xdr:ext cx="599010" cy="259045"/>
    <xdr:sp macro="" textlink="">
      <xdr:nvSpPr>
        <xdr:cNvPr id="84" name="テキスト ボックス 83"/>
        <xdr:cNvSpPr txBox="1"/>
      </xdr:nvSpPr>
      <xdr:spPr>
        <a:xfrm>
          <a:off x="2608795" y="59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4504</xdr:rowOff>
    </xdr:from>
    <xdr:to>
      <xdr:col>10</xdr:col>
      <xdr:colOff>165100</xdr:colOff>
      <xdr:row>36</xdr:row>
      <xdr:rowOff>106104</xdr:rowOff>
    </xdr:to>
    <xdr:sp macro="" textlink="">
      <xdr:nvSpPr>
        <xdr:cNvPr id="85" name="楕円 84"/>
        <xdr:cNvSpPr/>
      </xdr:nvSpPr>
      <xdr:spPr>
        <a:xfrm>
          <a:off x="1968500" y="617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122631</xdr:rowOff>
    </xdr:from>
    <xdr:ext cx="599010" cy="259045"/>
    <xdr:sp macro="" textlink="">
      <xdr:nvSpPr>
        <xdr:cNvPr id="86" name="テキスト ボックス 85"/>
        <xdr:cNvSpPr txBox="1"/>
      </xdr:nvSpPr>
      <xdr:spPr>
        <a:xfrm>
          <a:off x="1719795" y="5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37743</xdr:rowOff>
    </xdr:from>
    <xdr:to>
      <xdr:col>6</xdr:col>
      <xdr:colOff>38100</xdr:colOff>
      <xdr:row>36</xdr:row>
      <xdr:rowOff>139343</xdr:rowOff>
    </xdr:to>
    <xdr:sp macro="" textlink="">
      <xdr:nvSpPr>
        <xdr:cNvPr id="87" name="楕円 86"/>
        <xdr:cNvSpPr/>
      </xdr:nvSpPr>
      <xdr:spPr>
        <a:xfrm>
          <a:off x="1079500" y="62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155870</xdr:rowOff>
    </xdr:from>
    <xdr:ext cx="599010" cy="259045"/>
    <xdr:sp macro="" textlink="">
      <xdr:nvSpPr>
        <xdr:cNvPr id="88" name="テキスト ボックス 87"/>
        <xdr:cNvSpPr txBox="1"/>
      </xdr:nvSpPr>
      <xdr:spPr>
        <a:xfrm>
          <a:off x="830795" y="59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41971</xdr:rowOff>
    </xdr:from>
    <xdr:to>
      <xdr:col>24</xdr:col>
      <xdr:colOff>63500</xdr:colOff>
      <xdr:row>57</xdr:row>
      <xdr:rowOff>59999</xdr:rowOff>
    </xdr:to>
    <xdr:cxnSp macro="">
      <xdr:nvCxnSpPr>
        <xdr:cNvPr id="115" name="直線コネクタ 114"/>
        <xdr:cNvCxnSpPr/>
      </xdr:nvCxnSpPr>
      <xdr:spPr>
        <a:xfrm flipV="1">
          <a:off x="3797300" y="9814621"/>
          <a:ext cx="8382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59999</xdr:rowOff>
    </xdr:from>
    <xdr:to>
      <xdr:col>19</xdr:col>
      <xdr:colOff>177800</xdr:colOff>
      <xdr:row>57</xdr:row>
      <xdr:rowOff>95488</xdr:rowOff>
    </xdr:to>
    <xdr:cxnSp macro="">
      <xdr:nvCxnSpPr>
        <xdr:cNvPr id="118" name="直線コネクタ 117"/>
        <xdr:cNvCxnSpPr/>
      </xdr:nvCxnSpPr>
      <xdr:spPr>
        <a:xfrm flipV="1">
          <a:off x="2908300" y="9832649"/>
          <a:ext cx="889000" cy="3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95488</xdr:rowOff>
    </xdr:from>
    <xdr:to>
      <xdr:col>15</xdr:col>
      <xdr:colOff>50800</xdr:colOff>
      <xdr:row>57</xdr:row>
      <xdr:rowOff>130325</xdr:rowOff>
    </xdr:to>
    <xdr:cxnSp macro="">
      <xdr:nvCxnSpPr>
        <xdr:cNvPr id="121" name="直線コネクタ 120"/>
        <xdr:cNvCxnSpPr/>
      </xdr:nvCxnSpPr>
      <xdr:spPr>
        <a:xfrm flipV="1">
          <a:off x="2019300" y="9868138"/>
          <a:ext cx="889000" cy="3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130325</xdr:rowOff>
    </xdr:from>
    <xdr:to>
      <xdr:col>10</xdr:col>
      <xdr:colOff>114300</xdr:colOff>
      <xdr:row>57</xdr:row>
      <xdr:rowOff>150657</xdr:rowOff>
    </xdr:to>
    <xdr:cxnSp macro="">
      <xdr:nvCxnSpPr>
        <xdr:cNvPr id="124" name="直線コネクタ 123"/>
        <xdr:cNvCxnSpPr/>
      </xdr:nvCxnSpPr>
      <xdr:spPr>
        <a:xfrm flipV="1">
          <a:off x="1130300" y="9902975"/>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162621</xdr:rowOff>
    </xdr:from>
    <xdr:to>
      <xdr:col>24</xdr:col>
      <xdr:colOff>114300</xdr:colOff>
      <xdr:row>57</xdr:row>
      <xdr:rowOff>92771</xdr:rowOff>
    </xdr:to>
    <xdr:sp macro="" textlink="">
      <xdr:nvSpPr>
        <xdr:cNvPr id="134" name="楕円 133"/>
        <xdr:cNvSpPr/>
      </xdr:nvSpPr>
      <xdr:spPr>
        <a:xfrm>
          <a:off x="4584700" y="97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14048</xdr:rowOff>
    </xdr:from>
    <xdr:ext cx="599010" cy="259045"/>
    <xdr:sp macro="" textlink="">
      <xdr:nvSpPr>
        <xdr:cNvPr id="135" name="物件費該当値テキスト"/>
        <xdr:cNvSpPr txBox="1"/>
      </xdr:nvSpPr>
      <xdr:spPr>
        <a:xfrm>
          <a:off x="4686300" y="961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9199</xdr:rowOff>
    </xdr:from>
    <xdr:to>
      <xdr:col>20</xdr:col>
      <xdr:colOff>38100</xdr:colOff>
      <xdr:row>57</xdr:row>
      <xdr:rowOff>110799</xdr:rowOff>
    </xdr:to>
    <xdr:sp macro="" textlink="">
      <xdr:nvSpPr>
        <xdr:cNvPr id="136" name="楕円 135"/>
        <xdr:cNvSpPr/>
      </xdr:nvSpPr>
      <xdr:spPr>
        <a:xfrm>
          <a:off x="3746500" y="97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127326</xdr:rowOff>
    </xdr:from>
    <xdr:ext cx="599010" cy="259045"/>
    <xdr:sp macro="" textlink="">
      <xdr:nvSpPr>
        <xdr:cNvPr id="137" name="テキスト ボックス 136"/>
        <xdr:cNvSpPr txBox="1"/>
      </xdr:nvSpPr>
      <xdr:spPr>
        <a:xfrm>
          <a:off x="3497795" y="95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44688</xdr:rowOff>
    </xdr:from>
    <xdr:to>
      <xdr:col>15</xdr:col>
      <xdr:colOff>101600</xdr:colOff>
      <xdr:row>57</xdr:row>
      <xdr:rowOff>146288</xdr:rowOff>
    </xdr:to>
    <xdr:sp macro="" textlink="">
      <xdr:nvSpPr>
        <xdr:cNvPr id="138" name="楕円 137"/>
        <xdr:cNvSpPr/>
      </xdr:nvSpPr>
      <xdr:spPr>
        <a:xfrm>
          <a:off x="2857500" y="98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162815</xdr:rowOff>
    </xdr:from>
    <xdr:ext cx="599010" cy="259045"/>
    <xdr:sp macro="" textlink="">
      <xdr:nvSpPr>
        <xdr:cNvPr id="139" name="テキスト ボックス 138"/>
        <xdr:cNvSpPr txBox="1"/>
      </xdr:nvSpPr>
      <xdr:spPr>
        <a:xfrm>
          <a:off x="2608795" y="95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79525</xdr:rowOff>
    </xdr:from>
    <xdr:to>
      <xdr:col>10</xdr:col>
      <xdr:colOff>165100</xdr:colOff>
      <xdr:row>58</xdr:row>
      <xdr:rowOff>9675</xdr:rowOff>
    </xdr:to>
    <xdr:sp macro="" textlink="">
      <xdr:nvSpPr>
        <xdr:cNvPr id="140" name="楕円 139"/>
        <xdr:cNvSpPr/>
      </xdr:nvSpPr>
      <xdr:spPr>
        <a:xfrm>
          <a:off x="1968500" y="98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26202</xdr:rowOff>
    </xdr:from>
    <xdr:ext cx="599010" cy="259045"/>
    <xdr:sp macro="" textlink="">
      <xdr:nvSpPr>
        <xdr:cNvPr id="141" name="テキスト ボックス 140"/>
        <xdr:cNvSpPr txBox="1"/>
      </xdr:nvSpPr>
      <xdr:spPr>
        <a:xfrm>
          <a:off x="1719795" y="962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99857</xdr:rowOff>
    </xdr:from>
    <xdr:to>
      <xdr:col>6</xdr:col>
      <xdr:colOff>38100</xdr:colOff>
      <xdr:row>58</xdr:row>
      <xdr:rowOff>30007</xdr:rowOff>
    </xdr:to>
    <xdr:sp macro="" textlink="">
      <xdr:nvSpPr>
        <xdr:cNvPr id="142" name="楕円 141"/>
        <xdr:cNvSpPr/>
      </xdr:nvSpPr>
      <xdr:spPr>
        <a:xfrm>
          <a:off x="1079500" y="98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46534</xdr:rowOff>
    </xdr:from>
    <xdr:ext cx="599010" cy="259045"/>
    <xdr:sp macro="" textlink="">
      <xdr:nvSpPr>
        <xdr:cNvPr id="143" name="テキスト ボックス 142"/>
        <xdr:cNvSpPr txBox="1"/>
      </xdr:nvSpPr>
      <xdr:spPr>
        <a:xfrm>
          <a:off x="830795" y="964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64263</xdr:rowOff>
    </xdr:from>
    <xdr:to>
      <xdr:col>24</xdr:col>
      <xdr:colOff>63500</xdr:colOff>
      <xdr:row>77</xdr:row>
      <xdr:rowOff>143540</xdr:rowOff>
    </xdr:to>
    <xdr:cxnSp macro="">
      <xdr:nvCxnSpPr>
        <xdr:cNvPr id="170" name="直線コネクタ 169"/>
        <xdr:cNvCxnSpPr/>
      </xdr:nvCxnSpPr>
      <xdr:spPr>
        <a:xfrm>
          <a:off x="3797300" y="13265913"/>
          <a:ext cx="838200" cy="7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64263</xdr:rowOff>
    </xdr:from>
    <xdr:to>
      <xdr:col>19</xdr:col>
      <xdr:colOff>177800</xdr:colOff>
      <xdr:row>78</xdr:row>
      <xdr:rowOff>25953</xdr:rowOff>
    </xdr:to>
    <xdr:cxnSp macro="">
      <xdr:nvCxnSpPr>
        <xdr:cNvPr id="173" name="直線コネクタ 172"/>
        <xdr:cNvCxnSpPr/>
      </xdr:nvCxnSpPr>
      <xdr:spPr>
        <a:xfrm flipV="1">
          <a:off x="2908300" y="13265913"/>
          <a:ext cx="889000" cy="1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169821</xdr:rowOff>
    </xdr:from>
    <xdr:to>
      <xdr:col>15</xdr:col>
      <xdr:colOff>50800</xdr:colOff>
      <xdr:row>78</xdr:row>
      <xdr:rowOff>25953</xdr:rowOff>
    </xdr:to>
    <xdr:cxnSp macro="">
      <xdr:nvCxnSpPr>
        <xdr:cNvPr id="176" name="直線コネクタ 175"/>
        <xdr:cNvCxnSpPr/>
      </xdr:nvCxnSpPr>
      <xdr:spPr>
        <a:xfrm>
          <a:off x="2019300" y="13371471"/>
          <a:ext cx="889000" cy="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169821</xdr:rowOff>
    </xdr:from>
    <xdr:to>
      <xdr:col>10</xdr:col>
      <xdr:colOff>114300</xdr:colOff>
      <xdr:row>78</xdr:row>
      <xdr:rowOff>12832</xdr:rowOff>
    </xdr:to>
    <xdr:cxnSp macro="">
      <xdr:nvCxnSpPr>
        <xdr:cNvPr id="179" name="直線コネクタ 178"/>
        <xdr:cNvCxnSpPr/>
      </xdr:nvCxnSpPr>
      <xdr:spPr>
        <a:xfrm flipV="1">
          <a:off x="1130300" y="13371471"/>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92740</xdr:rowOff>
    </xdr:from>
    <xdr:to>
      <xdr:col>24</xdr:col>
      <xdr:colOff>114300</xdr:colOff>
      <xdr:row>78</xdr:row>
      <xdr:rowOff>22890</xdr:rowOff>
    </xdr:to>
    <xdr:sp macro="" textlink="">
      <xdr:nvSpPr>
        <xdr:cNvPr id="189" name="楕円 188"/>
        <xdr:cNvSpPr/>
      </xdr:nvSpPr>
      <xdr:spPr>
        <a:xfrm>
          <a:off x="45847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115617</xdr:rowOff>
    </xdr:from>
    <xdr:ext cx="534377" cy="259045"/>
    <xdr:sp macro="" textlink="">
      <xdr:nvSpPr>
        <xdr:cNvPr id="190" name="維持補修費該当値テキスト"/>
        <xdr:cNvSpPr txBox="1"/>
      </xdr:nvSpPr>
      <xdr:spPr>
        <a:xfrm>
          <a:off x="4686300" y="131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13463</xdr:rowOff>
    </xdr:from>
    <xdr:to>
      <xdr:col>20</xdr:col>
      <xdr:colOff>38100</xdr:colOff>
      <xdr:row>77</xdr:row>
      <xdr:rowOff>115063</xdr:rowOff>
    </xdr:to>
    <xdr:sp macro="" textlink="">
      <xdr:nvSpPr>
        <xdr:cNvPr id="191" name="楕円 190"/>
        <xdr:cNvSpPr/>
      </xdr:nvSpPr>
      <xdr:spPr>
        <a:xfrm>
          <a:off x="3746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131590</xdr:rowOff>
    </xdr:from>
    <xdr:ext cx="534377" cy="259045"/>
    <xdr:sp macro="" textlink="">
      <xdr:nvSpPr>
        <xdr:cNvPr id="192" name="テキスト ボックス 191"/>
        <xdr:cNvSpPr txBox="1"/>
      </xdr:nvSpPr>
      <xdr:spPr>
        <a:xfrm>
          <a:off x="3530111" y="12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146603</xdr:rowOff>
    </xdr:from>
    <xdr:to>
      <xdr:col>15</xdr:col>
      <xdr:colOff>101600</xdr:colOff>
      <xdr:row>78</xdr:row>
      <xdr:rowOff>76753</xdr:rowOff>
    </xdr:to>
    <xdr:sp macro="" textlink="">
      <xdr:nvSpPr>
        <xdr:cNvPr id="193" name="楕円 192"/>
        <xdr:cNvSpPr/>
      </xdr:nvSpPr>
      <xdr:spPr>
        <a:xfrm>
          <a:off x="2857500" y="133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93280</xdr:rowOff>
    </xdr:from>
    <xdr:ext cx="534377" cy="259045"/>
    <xdr:sp macro="" textlink="">
      <xdr:nvSpPr>
        <xdr:cNvPr id="194" name="テキスト ボックス 193"/>
        <xdr:cNvSpPr txBox="1"/>
      </xdr:nvSpPr>
      <xdr:spPr>
        <a:xfrm>
          <a:off x="2641111" y="131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119021</xdr:rowOff>
    </xdr:from>
    <xdr:to>
      <xdr:col>10</xdr:col>
      <xdr:colOff>165100</xdr:colOff>
      <xdr:row>78</xdr:row>
      <xdr:rowOff>49171</xdr:rowOff>
    </xdr:to>
    <xdr:sp macro="" textlink="">
      <xdr:nvSpPr>
        <xdr:cNvPr id="195" name="楕円 194"/>
        <xdr:cNvSpPr/>
      </xdr:nvSpPr>
      <xdr:spPr>
        <a:xfrm>
          <a:off x="1968500" y="13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65698</xdr:rowOff>
    </xdr:from>
    <xdr:ext cx="534377" cy="259045"/>
    <xdr:sp macro="" textlink="">
      <xdr:nvSpPr>
        <xdr:cNvPr id="196" name="テキスト ボックス 195"/>
        <xdr:cNvSpPr txBox="1"/>
      </xdr:nvSpPr>
      <xdr:spPr>
        <a:xfrm>
          <a:off x="1752111" y="130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133482</xdr:rowOff>
    </xdr:from>
    <xdr:to>
      <xdr:col>6</xdr:col>
      <xdr:colOff>38100</xdr:colOff>
      <xdr:row>78</xdr:row>
      <xdr:rowOff>63632</xdr:rowOff>
    </xdr:to>
    <xdr:sp macro="" textlink="">
      <xdr:nvSpPr>
        <xdr:cNvPr id="197" name="楕円 196"/>
        <xdr:cNvSpPr/>
      </xdr:nvSpPr>
      <xdr:spPr>
        <a:xfrm>
          <a:off x="1079500" y="133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80159</xdr:rowOff>
    </xdr:from>
    <xdr:ext cx="534377" cy="259045"/>
    <xdr:sp macro="" textlink="">
      <xdr:nvSpPr>
        <xdr:cNvPr id="198" name="テキスト ボックス 197"/>
        <xdr:cNvSpPr txBox="1"/>
      </xdr:nvSpPr>
      <xdr:spPr>
        <a:xfrm>
          <a:off x="863111" y="131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154538</xdr:rowOff>
    </xdr:from>
    <xdr:to>
      <xdr:col>24</xdr:col>
      <xdr:colOff>63500</xdr:colOff>
      <xdr:row>96</xdr:row>
      <xdr:rowOff>13187</xdr:rowOff>
    </xdr:to>
    <xdr:cxnSp macro="">
      <xdr:nvCxnSpPr>
        <xdr:cNvPr id="229" name="直線コネクタ 228"/>
        <xdr:cNvCxnSpPr/>
      </xdr:nvCxnSpPr>
      <xdr:spPr>
        <a:xfrm flipV="1">
          <a:off x="3797300" y="16442288"/>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13187</xdr:rowOff>
    </xdr:from>
    <xdr:to>
      <xdr:col>19</xdr:col>
      <xdr:colOff>177800</xdr:colOff>
      <xdr:row>96</xdr:row>
      <xdr:rowOff>25138</xdr:rowOff>
    </xdr:to>
    <xdr:cxnSp macro="">
      <xdr:nvCxnSpPr>
        <xdr:cNvPr id="232" name="直線コネクタ 231"/>
        <xdr:cNvCxnSpPr/>
      </xdr:nvCxnSpPr>
      <xdr:spPr>
        <a:xfrm flipV="1">
          <a:off x="2908300" y="16472387"/>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137392</xdr:rowOff>
    </xdr:from>
    <xdr:to>
      <xdr:col>15</xdr:col>
      <xdr:colOff>50800</xdr:colOff>
      <xdr:row>96</xdr:row>
      <xdr:rowOff>25138</xdr:rowOff>
    </xdr:to>
    <xdr:cxnSp macro="">
      <xdr:nvCxnSpPr>
        <xdr:cNvPr id="235" name="直線コネクタ 234"/>
        <xdr:cNvCxnSpPr/>
      </xdr:nvCxnSpPr>
      <xdr:spPr>
        <a:xfrm>
          <a:off x="2019300" y="16425142"/>
          <a:ext cx="88900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137392</xdr:rowOff>
    </xdr:from>
    <xdr:to>
      <xdr:col>10</xdr:col>
      <xdr:colOff>114300</xdr:colOff>
      <xdr:row>96</xdr:row>
      <xdr:rowOff>66777</xdr:rowOff>
    </xdr:to>
    <xdr:cxnSp macro="">
      <xdr:nvCxnSpPr>
        <xdr:cNvPr id="238" name="直線コネクタ 237"/>
        <xdr:cNvCxnSpPr/>
      </xdr:nvCxnSpPr>
      <xdr:spPr>
        <a:xfrm flipV="1">
          <a:off x="1130300" y="16425142"/>
          <a:ext cx="889000" cy="10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103738</xdr:rowOff>
    </xdr:from>
    <xdr:to>
      <xdr:col>24</xdr:col>
      <xdr:colOff>114300</xdr:colOff>
      <xdr:row>96</xdr:row>
      <xdr:rowOff>33888</xdr:rowOff>
    </xdr:to>
    <xdr:sp macro="" textlink="">
      <xdr:nvSpPr>
        <xdr:cNvPr id="248" name="楕円 247"/>
        <xdr:cNvSpPr/>
      </xdr:nvSpPr>
      <xdr:spPr>
        <a:xfrm>
          <a:off x="4584700" y="163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82165</xdr:rowOff>
    </xdr:from>
    <xdr:ext cx="534377" cy="259045"/>
    <xdr:sp macro="" textlink="">
      <xdr:nvSpPr>
        <xdr:cNvPr id="249" name="扶助費該当値テキスト"/>
        <xdr:cNvSpPr txBox="1"/>
      </xdr:nvSpPr>
      <xdr:spPr>
        <a:xfrm>
          <a:off x="4686300" y="163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133837</xdr:rowOff>
    </xdr:from>
    <xdr:to>
      <xdr:col>20</xdr:col>
      <xdr:colOff>38100</xdr:colOff>
      <xdr:row>96</xdr:row>
      <xdr:rowOff>63987</xdr:rowOff>
    </xdr:to>
    <xdr:sp macro="" textlink="">
      <xdr:nvSpPr>
        <xdr:cNvPr id="250" name="楕円 249"/>
        <xdr:cNvSpPr/>
      </xdr:nvSpPr>
      <xdr:spPr>
        <a:xfrm>
          <a:off x="3746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55114</xdr:rowOff>
    </xdr:from>
    <xdr:ext cx="534377" cy="259045"/>
    <xdr:sp macro="" textlink="">
      <xdr:nvSpPr>
        <xdr:cNvPr id="251" name="テキスト ボックス 250"/>
        <xdr:cNvSpPr txBox="1"/>
      </xdr:nvSpPr>
      <xdr:spPr>
        <a:xfrm>
          <a:off x="3530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145788</xdr:rowOff>
    </xdr:from>
    <xdr:to>
      <xdr:col>15</xdr:col>
      <xdr:colOff>101600</xdr:colOff>
      <xdr:row>96</xdr:row>
      <xdr:rowOff>75938</xdr:rowOff>
    </xdr:to>
    <xdr:sp macro="" textlink="">
      <xdr:nvSpPr>
        <xdr:cNvPr id="252" name="楕円 251"/>
        <xdr:cNvSpPr/>
      </xdr:nvSpPr>
      <xdr:spPr>
        <a:xfrm>
          <a:off x="2857500" y="1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67065</xdr:rowOff>
    </xdr:from>
    <xdr:ext cx="534377" cy="259045"/>
    <xdr:sp macro="" textlink="">
      <xdr:nvSpPr>
        <xdr:cNvPr id="253" name="テキスト ボックス 252"/>
        <xdr:cNvSpPr txBox="1"/>
      </xdr:nvSpPr>
      <xdr:spPr>
        <a:xfrm>
          <a:off x="2641111" y="165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86592</xdr:rowOff>
    </xdr:from>
    <xdr:to>
      <xdr:col>10</xdr:col>
      <xdr:colOff>165100</xdr:colOff>
      <xdr:row>96</xdr:row>
      <xdr:rowOff>16742</xdr:rowOff>
    </xdr:to>
    <xdr:sp macro="" textlink="">
      <xdr:nvSpPr>
        <xdr:cNvPr id="254" name="楕円 253"/>
        <xdr:cNvSpPr/>
      </xdr:nvSpPr>
      <xdr:spPr>
        <a:xfrm>
          <a:off x="1968500" y="163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7869</xdr:rowOff>
    </xdr:from>
    <xdr:ext cx="534377" cy="259045"/>
    <xdr:sp macro="" textlink="">
      <xdr:nvSpPr>
        <xdr:cNvPr id="255" name="テキスト ボックス 254"/>
        <xdr:cNvSpPr txBox="1"/>
      </xdr:nvSpPr>
      <xdr:spPr>
        <a:xfrm>
          <a:off x="1752111" y="164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15977</xdr:rowOff>
    </xdr:from>
    <xdr:to>
      <xdr:col>6</xdr:col>
      <xdr:colOff>38100</xdr:colOff>
      <xdr:row>96</xdr:row>
      <xdr:rowOff>117577</xdr:rowOff>
    </xdr:to>
    <xdr:sp macro="" textlink="">
      <xdr:nvSpPr>
        <xdr:cNvPr id="256" name="楕円 255"/>
        <xdr:cNvSpPr/>
      </xdr:nvSpPr>
      <xdr:spPr>
        <a:xfrm>
          <a:off x="1079500" y="164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108704</xdr:rowOff>
    </xdr:from>
    <xdr:ext cx="534377" cy="259045"/>
    <xdr:sp macro="" textlink="">
      <xdr:nvSpPr>
        <xdr:cNvPr id="257" name="テキスト ボックス 256"/>
        <xdr:cNvSpPr txBox="1"/>
      </xdr:nvSpPr>
      <xdr:spPr>
        <a:xfrm>
          <a:off x="863111" y="165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23825</xdr:rowOff>
    </xdr:from>
    <xdr:to>
      <xdr:col>55</xdr:col>
      <xdr:colOff>0</xdr:colOff>
      <xdr:row>38</xdr:row>
      <xdr:rowOff>57025</xdr:rowOff>
    </xdr:to>
    <xdr:cxnSp macro="">
      <xdr:nvCxnSpPr>
        <xdr:cNvPr id="286" name="直線コネクタ 285"/>
        <xdr:cNvCxnSpPr/>
      </xdr:nvCxnSpPr>
      <xdr:spPr>
        <a:xfrm flipV="1">
          <a:off x="9639300" y="6538925"/>
          <a:ext cx="8382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xdr:rowOff>
    </xdr:from>
    <xdr:to>
      <xdr:col>50</xdr:col>
      <xdr:colOff>114300</xdr:colOff>
      <xdr:row>38</xdr:row>
      <xdr:rowOff>57025</xdr:rowOff>
    </xdr:to>
    <xdr:cxnSp macro="">
      <xdr:nvCxnSpPr>
        <xdr:cNvPr id="289" name="直線コネクタ 288"/>
        <xdr:cNvCxnSpPr/>
      </xdr:nvCxnSpPr>
      <xdr:spPr>
        <a:xfrm>
          <a:off x="8750300" y="6515169"/>
          <a:ext cx="889000" cy="5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xdr:rowOff>
    </xdr:from>
    <xdr:to>
      <xdr:col>45</xdr:col>
      <xdr:colOff>177800</xdr:colOff>
      <xdr:row>38</xdr:row>
      <xdr:rowOff>7870</xdr:rowOff>
    </xdr:to>
    <xdr:cxnSp macro="">
      <xdr:nvCxnSpPr>
        <xdr:cNvPr id="292" name="直線コネクタ 291"/>
        <xdr:cNvCxnSpPr/>
      </xdr:nvCxnSpPr>
      <xdr:spPr>
        <a:xfrm flipV="1">
          <a:off x="7861300" y="6515169"/>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119797</xdr:rowOff>
    </xdr:from>
    <xdr:to>
      <xdr:col>41</xdr:col>
      <xdr:colOff>50800</xdr:colOff>
      <xdr:row>38</xdr:row>
      <xdr:rowOff>7870</xdr:rowOff>
    </xdr:to>
    <xdr:cxnSp macro="">
      <xdr:nvCxnSpPr>
        <xdr:cNvPr id="295" name="直線コネクタ 294"/>
        <xdr:cNvCxnSpPr/>
      </xdr:nvCxnSpPr>
      <xdr:spPr>
        <a:xfrm>
          <a:off x="6972300" y="6463447"/>
          <a:ext cx="889000" cy="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144475</xdr:rowOff>
    </xdr:from>
    <xdr:to>
      <xdr:col>55</xdr:col>
      <xdr:colOff>50800</xdr:colOff>
      <xdr:row>38</xdr:row>
      <xdr:rowOff>74625</xdr:rowOff>
    </xdr:to>
    <xdr:sp macro="" textlink="">
      <xdr:nvSpPr>
        <xdr:cNvPr id="305" name="楕円 304"/>
        <xdr:cNvSpPr/>
      </xdr:nvSpPr>
      <xdr:spPr>
        <a:xfrm>
          <a:off x="104267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59402</xdr:rowOff>
    </xdr:from>
    <xdr:ext cx="599010" cy="259045"/>
    <xdr:sp macro="" textlink="">
      <xdr:nvSpPr>
        <xdr:cNvPr id="306" name="補助費等該当値テキスト"/>
        <xdr:cNvSpPr txBox="1"/>
      </xdr:nvSpPr>
      <xdr:spPr>
        <a:xfrm>
          <a:off x="10528300" y="6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6225</xdr:rowOff>
    </xdr:from>
    <xdr:to>
      <xdr:col>50</xdr:col>
      <xdr:colOff>165100</xdr:colOff>
      <xdr:row>38</xdr:row>
      <xdr:rowOff>107825</xdr:rowOff>
    </xdr:to>
    <xdr:sp macro="" textlink="">
      <xdr:nvSpPr>
        <xdr:cNvPr id="307" name="楕円 306"/>
        <xdr:cNvSpPr/>
      </xdr:nvSpPr>
      <xdr:spPr>
        <a:xfrm>
          <a:off x="9588500" y="65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98952</xdr:rowOff>
    </xdr:from>
    <xdr:ext cx="534377" cy="259045"/>
    <xdr:sp macro="" textlink="">
      <xdr:nvSpPr>
        <xdr:cNvPr id="308" name="テキスト ボックス 307"/>
        <xdr:cNvSpPr txBox="1"/>
      </xdr:nvSpPr>
      <xdr:spPr>
        <a:xfrm>
          <a:off x="9372111" y="66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120719</xdr:rowOff>
    </xdr:from>
    <xdr:to>
      <xdr:col>46</xdr:col>
      <xdr:colOff>38100</xdr:colOff>
      <xdr:row>38</xdr:row>
      <xdr:rowOff>50870</xdr:rowOff>
    </xdr:to>
    <xdr:sp macro="" textlink="">
      <xdr:nvSpPr>
        <xdr:cNvPr id="309" name="楕円 308"/>
        <xdr:cNvSpPr/>
      </xdr:nvSpPr>
      <xdr:spPr>
        <a:xfrm>
          <a:off x="8699500" y="646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41996</xdr:rowOff>
    </xdr:from>
    <xdr:ext cx="599010" cy="259045"/>
    <xdr:sp macro="" textlink="">
      <xdr:nvSpPr>
        <xdr:cNvPr id="310" name="テキスト ボックス 309"/>
        <xdr:cNvSpPr txBox="1"/>
      </xdr:nvSpPr>
      <xdr:spPr>
        <a:xfrm>
          <a:off x="8450795" y="65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128520</xdr:rowOff>
    </xdr:from>
    <xdr:to>
      <xdr:col>41</xdr:col>
      <xdr:colOff>101600</xdr:colOff>
      <xdr:row>38</xdr:row>
      <xdr:rowOff>58670</xdr:rowOff>
    </xdr:to>
    <xdr:sp macro="" textlink="">
      <xdr:nvSpPr>
        <xdr:cNvPr id="311" name="楕円 310"/>
        <xdr:cNvSpPr/>
      </xdr:nvSpPr>
      <xdr:spPr>
        <a:xfrm>
          <a:off x="7810500" y="64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49797</xdr:rowOff>
    </xdr:from>
    <xdr:ext cx="599010" cy="259045"/>
    <xdr:sp macro="" textlink="">
      <xdr:nvSpPr>
        <xdr:cNvPr id="312" name="テキスト ボックス 311"/>
        <xdr:cNvSpPr txBox="1"/>
      </xdr:nvSpPr>
      <xdr:spPr>
        <a:xfrm>
          <a:off x="7561795" y="656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68997</xdr:rowOff>
    </xdr:from>
    <xdr:to>
      <xdr:col>36</xdr:col>
      <xdr:colOff>165100</xdr:colOff>
      <xdr:row>37</xdr:row>
      <xdr:rowOff>170597</xdr:rowOff>
    </xdr:to>
    <xdr:sp macro="" textlink="">
      <xdr:nvSpPr>
        <xdr:cNvPr id="313" name="楕円 312"/>
        <xdr:cNvSpPr/>
      </xdr:nvSpPr>
      <xdr:spPr>
        <a:xfrm>
          <a:off x="6921500" y="64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161724</xdr:rowOff>
    </xdr:from>
    <xdr:ext cx="599010" cy="259045"/>
    <xdr:sp macro="" textlink="">
      <xdr:nvSpPr>
        <xdr:cNvPr id="314" name="テキスト ボックス 313"/>
        <xdr:cNvSpPr txBox="1"/>
      </xdr:nvSpPr>
      <xdr:spPr>
        <a:xfrm>
          <a:off x="6672795" y="650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154020</xdr:rowOff>
    </xdr:from>
    <xdr:to>
      <xdr:col>55</xdr:col>
      <xdr:colOff>0</xdr:colOff>
      <xdr:row>58</xdr:row>
      <xdr:rowOff>18918</xdr:rowOff>
    </xdr:to>
    <xdr:cxnSp macro="">
      <xdr:nvCxnSpPr>
        <xdr:cNvPr id="343" name="直線コネクタ 342"/>
        <xdr:cNvCxnSpPr/>
      </xdr:nvCxnSpPr>
      <xdr:spPr>
        <a:xfrm flipV="1">
          <a:off x="9639300" y="9926670"/>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66167</xdr:rowOff>
    </xdr:from>
    <xdr:to>
      <xdr:col>50</xdr:col>
      <xdr:colOff>114300</xdr:colOff>
      <xdr:row>58</xdr:row>
      <xdr:rowOff>18918</xdr:rowOff>
    </xdr:to>
    <xdr:cxnSp macro="">
      <xdr:nvCxnSpPr>
        <xdr:cNvPr id="346" name="直線コネクタ 345"/>
        <xdr:cNvCxnSpPr/>
      </xdr:nvCxnSpPr>
      <xdr:spPr>
        <a:xfrm>
          <a:off x="8750300" y="9838817"/>
          <a:ext cx="889000" cy="1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61216</xdr:rowOff>
    </xdr:from>
    <xdr:to>
      <xdr:col>45</xdr:col>
      <xdr:colOff>177800</xdr:colOff>
      <xdr:row>57</xdr:row>
      <xdr:rowOff>66167</xdr:rowOff>
    </xdr:to>
    <xdr:cxnSp macro="">
      <xdr:nvCxnSpPr>
        <xdr:cNvPr id="349" name="直線コネクタ 348"/>
        <xdr:cNvCxnSpPr/>
      </xdr:nvCxnSpPr>
      <xdr:spPr>
        <a:xfrm>
          <a:off x="7861300" y="9833866"/>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61216</xdr:rowOff>
    </xdr:from>
    <xdr:to>
      <xdr:col>41</xdr:col>
      <xdr:colOff>50800</xdr:colOff>
      <xdr:row>58</xdr:row>
      <xdr:rowOff>45393</xdr:rowOff>
    </xdr:to>
    <xdr:cxnSp macro="">
      <xdr:nvCxnSpPr>
        <xdr:cNvPr id="352" name="直線コネクタ 351"/>
        <xdr:cNvCxnSpPr/>
      </xdr:nvCxnSpPr>
      <xdr:spPr>
        <a:xfrm flipV="1">
          <a:off x="6972300" y="9833866"/>
          <a:ext cx="889000" cy="1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103220</xdr:rowOff>
    </xdr:from>
    <xdr:to>
      <xdr:col>55</xdr:col>
      <xdr:colOff>50800</xdr:colOff>
      <xdr:row>58</xdr:row>
      <xdr:rowOff>33370</xdr:rowOff>
    </xdr:to>
    <xdr:sp macro="" textlink="">
      <xdr:nvSpPr>
        <xdr:cNvPr id="362" name="楕円 361"/>
        <xdr:cNvSpPr/>
      </xdr:nvSpPr>
      <xdr:spPr>
        <a:xfrm>
          <a:off x="10426700" y="98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126097</xdr:rowOff>
    </xdr:from>
    <xdr:ext cx="599010" cy="259045"/>
    <xdr:sp macro="" textlink="">
      <xdr:nvSpPr>
        <xdr:cNvPr id="363" name="普通建設事業費該当値テキスト"/>
        <xdr:cNvSpPr txBox="1"/>
      </xdr:nvSpPr>
      <xdr:spPr>
        <a:xfrm>
          <a:off x="10528300" y="972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139568</xdr:rowOff>
    </xdr:from>
    <xdr:to>
      <xdr:col>50</xdr:col>
      <xdr:colOff>165100</xdr:colOff>
      <xdr:row>58</xdr:row>
      <xdr:rowOff>69718</xdr:rowOff>
    </xdr:to>
    <xdr:sp macro="" textlink="">
      <xdr:nvSpPr>
        <xdr:cNvPr id="364" name="楕円 363"/>
        <xdr:cNvSpPr/>
      </xdr:nvSpPr>
      <xdr:spPr>
        <a:xfrm>
          <a:off x="9588500" y="99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86245</xdr:rowOff>
    </xdr:from>
    <xdr:ext cx="599010" cy="259045"/>
    <xdr:sp macro="" textlink="">
      <xdr:nvSpPr>
        <xdr:cNvPr id="365" name="テキスト ボックス 364"/>
        <xdr:cNvSpPr txBox="1"/>
      </xdr:nvSpPr>
      <xdr:spPr>
        <a:xfrm>
          <a:off x="9339795" y="968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15367</xdr:rowOff>
    </xdr:from>
    <xdr:to>
      <xdr:col>46</xdr:col>
      <xdr:colOff>38100</xdr:colOff>
      <xdr:row>57</xdr:row>
      <xdr:rowOff>116967</xdr:rowOff>
    </xdr:to>
    <xdr:sp macro="" textlink="">
      <xdr:nvSpPr>
        <xdr:cNvPr id="366" name="楕円 365"/>
        <xdr:cNvSpPr/>
      </xdr:nvSpPr>
      <xdr:spPr>
        <a:xfrm>
          <a:off x="8699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133494</xdr:rowOff>
    </xdr:from>
    <xdr:ext cx="599010" cy="259045"/>
    <xdr:sp macro="" textlink="">
      <xdr:nvSpPr>
        <xdr:cNvPr id="367" name="テキスト ボックス 366"/>
        <xdr:cNvSpPr txBox="1"/>
      </xdr:nvSpPr>
      <xdr:spPr>
        <a:xfrm>
          <a:off x="8450795" y="95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10416</xdr:rowOff>
    </xdr:from>
    <xdr:to>
      <xdr:col>41</xdr:col>
      <xdr:colOff>101600</xdr:colOff>
      <xdr:row>57</xdr:row>
      <xdr:rowOff>112016</xdr:rowOff>
    </xdr:to>
    <xdr:sp macro="" textlink="">
      <xdr:nvSpPr>
        <xdr:cNvPr id="368" name="楕円 367"/>
        <xdr:cNvSpPr/>
      </xdr:nvSpPr>
      <xdr:spPr>
        <a:xfrm>
          <a:off x="7810500" y="97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128543</xdr:rowOff>
    </xdr:from>
    <xdr:ext cx="599010" cy="259045"/>
    <xdr:sp macro="" textlink="">
      <xdr:nvSpPr>
        <xdr:cNvPr id="369" name="テキスト ボックス 368"/>
        <xdr:cNvSpPr txBox="1"/>
      </xdr:nvSpPr>
      <xdr:spPr>
        <a:xfrm>
          <a:off x="7561795" y="955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166043</xdr:rowOff>
    </xdr:from>
    <xdr:to>
      <xdr:col>36</xdr:col>
      <xdr:colOff>165100</xdr:colOff>
      <xdr:row>58</xdr:row>
      <xdr:rowOff>96193</xdr:rowOff>
    </xdr:to>
    <xdr:sp macro="" textlink="">
      <xdr:nvSpPr>
        <xdr:cNvPr id="370" name="楕円 369"/>
        <xdr:cNvSpPr/>
      </xdr:nvSpPr>
      <xdr:spPr>
        <a:xfrm>
          <a:off x="6921500" y="99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112720</xdr:rowOff>
    </xdr:from>
    <xdr:ext cx="599010" cy="259045"/>
    <xdr:sp macro="" textlink="">
      <xdr:nvSpPr>
        <xdr:cNvPr id="371" name="テキスト ボックス 370"/>
        <xdr:cNvSpPr txBox="1"/>
      </xdr:nvSpPr>
      <xdr:spPr>
        <a:xfrm>
          <a:off x="6672795" y="97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14808</xdr:rowOff>
    </xdr:from>
    <xdr:to>
      <xdr:col>55</xdr:col>
      <xdr:colOff>0</xdr:colOff>
      <xdr:row>79</xdr:row>
      <xdr:rowOff>67921</xdr:rowOff>
    </xdr:to>
    <xdr:cxnSp macro="">
      <xdr:nvCxnSpPr>
        <xdr:cNvPr id="402" name="直線コネクタ 401"/>
        <xdr:cNvCxnSpPr/>
      </xdr:nvCxnSpPr>
      <xdr:spPr>
        <a:xfrm flipV="1">
          <a:off x="9639300" y="13387908"/>
          <a:ext cx="838200" cy="2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67921</xdr:rowOff>
    </xdr:from>
    <xdr:to>
      <xdr:col>50</xdr:col>
      <xdr:colOff>114300</xdr:colOff>
      <xdr:row>79</xdr:row>
      <xdr:rowOff>97475</xdr:rowOff>
    </xdr:to>
    <xdr:cxnSp macro="">
      <xdr:nvCxnSpPr>
        <xdr:cNvPr id="405" name="直線コネクタ 404"/>
        <xdr:cNvCxnSpPr/>
      </xdr:nvCxnSpPr>
      <xdr:spPr>
        <a:xfrm flipV="1">
          <a:off x="8750300" y="13612471"/>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97475</xdr:rowOff>
    </xdr:from>
    <xdr:to>
      <xdr:col>45</xdr:col>
      <xdr:colOff>177800</xdr:colOff>
      <xdr:row>79</xdr:row>
      <xdr:rowOff>98879</xdr:rowOff>
    </xdr:to>
    <xdr:cxnSp macro="">
      <xdr:nvCxnSpPr>
        <xdr:cNvPr id="408" name="直線コネクタ 407"/>
        <xdr:cNvCxnSpPr/>
      </xdr:nvCxnSpPr>
      <xdr:spPr>
        <a:xfrm flipV="1">
          <a:off x="7861300" y="1364202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135458</xdr:rowOff>
    </xdr:from>
    <xdr:to>
      <xdr:col>55</xdr:col>
      <xdr:colOff>50800</xdr:colOff>
      <xdr:row>78</xdr:row>
      <xdr:rowOff>65608</xdr:rowOff>
    </xdr:to>
    <xdr:sp macro="" textlink="">
      <xdr:nvSpPr>
        <xdr:cNvPr id="418" name="楕円 417"/>
        <xdr:cNvSpPr/>
      </xdr:nvSpPr>
      <xdr:spPr>
        <a:xfrm>
          <a:off x="104267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158335</xdr:rowOff>
    </xdr:from>
    <xdr:ext cx="599010" cy="259045"/>
    <xdr:sp macro="" textlink="">
      <xdr:nvSpPr>
        <xdr:cNvPr id="419" name="普通建設事業費 （ うち新規整備　）該当値テキスト"/>
        <xdr:cNvSpPr txBox="1"/>
      </xdr:nvSpPr>
      <xdr:spPr>
        <a:xfrm>
          <a:off x="10528300" y="1318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17121</xdr:rowOff>
    </xdr:from>
    <xdr:to>
      <xdr:col>50</xdr:col>
      <xdr:colOff>165100</xdr:colOff>
      <xdr:row>79</xdr:row>
      <xdr:rowOff>118721</xdr:rowOff>
    </xdr:to>
    <xdr:sp macro="" textlink="">
      <xdr:nvSpPr>
        <xdr:cNvPr id="420" name="楕円 419"/>
        <xdr:cNvSpPr/>
      </xdr:nvSpPr>
      <xdr:spPr>
        <a:xfrm>
          <a:off x="9588500" y="135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109848</xdr:rowOff>
    </xdr:from>
    <xdr:ext cx="534377" cy="259045"/>
    <xdr:sp macro="" textlink="">
      <xdr:nvSpPr>
        <xdr:cNvPr id="421" name="テキスト ボックス 420"/>
        <xdr:cNvSpPr txBox="1"/>
      </xdr:nvSpPr>
      <xdr:spPr>
        <a:xfrm>
          <a:off x="9372111" y="136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46675</xdr:rowOff>
    </xdr:from>
    <xdr:to>
      <xdr:col>46</xdr:col>
      <xdr:colOff>38100</xdr:colOff>
      <xdr:row>79</xdr:row>
      <xdr:rowOff>148275</xdr:rowOff>
    </xdr:to>
    <xdr:sp macro="" textlink="">
      <xdr:nvSpPr>
        <xdr:cNvPr id="422" name="楕円 421"/>
        <xdr:cNvSpPr/>
      </xdr:nvSpPr>
      <xdr:spPr>
        <a:xfrm>
          <a:off x="8699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139402</xdr:rowOff>
    </xdr:from>
    <xdr:ext cx="469744" cy="259045"/>
    <xdr:sp macro="" textlink="">
      <xdr:nvSpPr>
        <xdr:cNvPr id="423" name="テキスト ボックス 422"/>
        <xdr:cNvSpPr txBox="1"/>
      </xdr:nvSpPr>
      <xdr:spPr>
        <a:xfrm>
          <a:off x="8515428" y="136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4" name="楕円 423"/>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5" name="テキスト ボックス 424"/>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25400</xdr:rowOff>
    </xdr:from>
    <xdr:to>
      <xdr:col>55</xdr:col>
      <xdr:colOff>0</xdr:colOff>
      <xdr:row>98</xdr:row>
      <xdr:rowOff>25400</xdr:rowOff>
    </xdr:to>
    <xdr:cxnSp macro="">
      <xdr:nvCxnSpPr>
        <xdr:cNvPr id="450" name="直線コネクタ 449"/>
        <xdr:cNvCxnSpPr/>
      </xdr:nvCxnSpPr>
      <xdr:spPr>
        <a:xfrm>
          <a:off x="9639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19915</xdr:rowOff>
    </xdr:from>
    <xdr:to>
      <xdr:col>50</xdr:col>
      <xdr:colOff>114300</xdr:colOff>
      <xdr:row>98</xdr:row>
      <xdr:rowOff>25400</xdr:rowOff>
    </xdr:to>
    <xdr:cxnSp macro="">
      <xdr:nvCxnSpPr>
        <xdr:cNvPr id="453" name="直線コネクタ 452"/>
        <xdr:cNvCxnSpPr/>
      </xdr:nvCxnSpPr>
      <xdr:spPr>
        <a:xfrm>
          <a:off x="8750300" y="16822015"/>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2101</xdr:rowOff>
    </xdr:from>
    <xdr:to>
      <xdr:col>45</xdr:col>
      <xdr:colOff>177800</xdr:colOff>
      <xdr:row>98</xdr:row>
      <xdr:rowOff>19915</xdr:rowOff>
    </xdr:to>
    <xdr:cxnSp macro="">
      <xdr:nvCxnSpPr>
        <xdr:cNvPr id="456" name="直線コネクタ 455"/>
        <xdr:cNvCxnSpPr/>
      </xdr:nvCxnSpPr>
      <xdr:spPr>
        <a:xfrm>
          <a:off x="7861300" y="16804201"/>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146050</xdr:rowOff>
    </xdr:from>
    <xdr:to>
      <xdr:col>55</xdr:col>
      <xdr:colOff>50800</xdr:colOff>
      <xdr:row>98</xdr:row>
      <xdr:rowOff>76200</xdr:rowOff>
    </xdr:to>
    <xdr:sp macro="" textlink="">
      <xdr:nvSpPr>
        <xdr:cNvPr id="466" name="楕円 465"/>
        <xdr:cNvSpPr/>
      </xdr:nvSpPr>
      <xdr:spPr>
        <a:xfrm>
          <a:off x="10426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60977</xdr:rowOff>
    </xdr:from>
    <xdr:ext cx="249299" cy="259045"/>
    <xdr:sp macro="" textlink="">
      <xdr:nvSpPr>
        <xdr:cNvPr id="467" name="普通建設事業費 （ うち更新整備　）該当値テキスト"/>
        <xdr:cNvSpPr txBox="1"/>
      </xdr:nvSpPr>
      <xdr:spPr>
        <a:xfrm>
          <a:off x="10528300" y="1669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68" name="楕円 467"/>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98</xdr:row>
      <xdr:rowOff>67327</xdr:rowOff>
    </xdr:from>
    <xdr:ext cx="249299" cy="259045"/>
    <xdr:sp macro="" textlink="">
      <xdr:nvSpPr>
        <xdr:cNvPr id="469" name="テキスト ボックス 468"/>
        <xdr:cNvSpPr txBox="1"/>
      </xdr:nvSpPr>
      <xdr:spPr>
        <a:xfrm>
          <a:off x="9514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140565</xdr:rowOff>
    </xdr:from>
    <xdr:to>
      <xdr:col>46</xdr:col>
      <xdr:colOff>38100</xdr:colOff>
      <xdr:row>98</xdr:row>
      <xdr:rowOff>70715</xdr:rowOff>
    </xdr:to>
    <xdr:sp macro="" textlink="">
      <xdr:nvSpPr>
        <xdr:cNvPr id="470" name="楕円 469"/>
        <xdr:cNvSpPr/>
      </xdr:nvSpPr>
      <xdr:spPr>
        <a:xfrm>
          <a:off x="8699500" y="167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61842</xdr:rowOff>
    </xdr:from>
    <xdr:ext cx="469744" cy="259045"/>
    <xdr:sp macro="" textlink="">
      <xdr:nvSpPr>
        <xdr:cNvPr id="471" name="テキスト ボックス 470"/>
        <xdr:cNvSpPr txBox="1"/>
      </xdr:nvSpPr>
      <xdr:spPr>
        <a:xfrm>
          <a:off x="8515428" y="168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122751</xdr:rowOff>
    </xdr:from>
    <xdr:to>
      <xdr:col>41</xdr:col>
      <xdr:colOff>101600</xdr:colOff>
      <xdr:row>98</xdr:row>
      <xdr:rowOff>52901</xdr:rowOff>
    </xdr:to>
    <xdr:sp macro="" textlink="">
      <xdr:nvSpPr>
        <xdr:cNvPr id="472" name="楕円 471"/>
        <xdr:cNvSpPr/>
      </xdr:nvSpPr>
      <xdr:spPr>
        <a:xfrm>
          <a:off x="7810500" y="167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44028</xdr:rowOff>
    </xdr:from>
    <xdr:ext cx="534377" cy="259045"/>
    <xdr:sp macro="" textlink="">
      <xdr:nvSpPr>
        <xdr:cNvPr id="473" name="テキスト ボックス 472"/>
        <xdr:cNvSpPr txBox="1"/>
      </xdr:nvSpPr>
      <xdr:spPr>
        <a:xfrm>
          <a:off x="7594111" y="168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22944</xdr:rowOff>
    </xdr:from>
    <xdr:to>
      <xdr:col>81</xdr:col>
      <xdr:colOff>50800</xdr:colOff>
      <xdr:row>39</xdr:row>
      <xdr:rowOff>98878</xdr:rowOff>
    </xdr:to>
    <xdr:cxnSp macro="">
      <xdr:nvCxnSpPr>
        <xdr:cNvPr id="507" name="直線コネクタ 506"/>
        <xdr:cNvCxnSpPr/>
      </xdr:nvCxnSpPr>
      <xdr:spPr>
        <a:xfrm>
          <a:off x="14592300" y="6709494"/>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22944</xdr:rowOff>
    </xdr:from>
    <xdr:to>
      <xdr:col>76</xdr:col>
      <xdr:colOff>114300</xdr:colOff>
      <xdr:row>39</xdr:row>
      <xdr:rowOff>43955</xdr:rowOff>
    </xdr:to>
    <xdr:cxnSp macro="">
      <xdr:nvCxnSpPr>
        <xdr:cNvPr id="510" name="直線コネクタ 509"/>
        <xdr:cNvCxnSpPr/>
      </xdr:nvCxnSpPr>
      <xdr:spPr>
        <a:xfrm flipV="1">
          <a:off x="13703300" y="6709494"/>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43955</xdr:rowOff>
    </xdr:from>
    <xdr:to>
      <xdr:col>71</xdr:col>
      <xdr:colOff>177800</xdr:colOff>
      <xdr:row>39</xdr:row>
      <xdr:rowOff>98878</xdr:rowOff>
    </xdr:to>
    <xdr:cxnSp macro="">
      <xdr:nvCxnSpPr>
        <xdr:cNvPr id="513" name="直線コネクタ 512"/>
        <xdr:cNvCxnSpPr/>
      </xdr:nvCxnSpPr>
      <xdr:spPr>
        <a:xfrm flipV="1">
          <a:off x="12814300" y="6730505"/>
          <a:ext cx="889000" cy="5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143594</xdr:rowOff>
    </xdr:from>
    <xdr:to>
      <xdr:col>76</xdr:col>
      <xdr:colOff>165100</xdr:colOff>
      <xdr:row>39</xdr:row>
      <xdr:rowOff>73744</xdr:rowOff>
    </xdr:to>
    <xdr:sp macro="" textlink="">
      <xdr:nvSpPr>
        <xdr:cNvPr id="527" name="楕円 526"/>
        <xdr:cNvSpPr/>
      </xdr:nvSpPr>
      <xdr:spPr>
        <a:xfrm>
          <a:off x="14541500" y="66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90271</xdr:rowOff>
    </xdr:from>
    <xdr:ext cx="534377" cy="259045"/>
    <xdr:sp macro="" textlink="">
      <xdr:nvSpPr>
        <xdr:cNvPr id="528" name="テキスト ボックス 527"/>
        <xdr:cNvSpPr txBox="1"/>
      </xdr:nvSpPr>
      <xdr:spPr>
        <a:xfrm>
          <a:off x="14325111" y="64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164605</xdr:rowOff>
    </xdr:from>
    <xdr:to>
      <xdr:col>72</xdr:col>
      <xdr:colOff>38100</xdr:colOff>
      <xdr:row>39</xdr:row>
      <xdr:rowOff>94755</xdr:rowOff>
    </xdr:to>
    <xdr:sp macro="" textlink="">
      <xdr:nvSpPr>
        <xdr:cNvPr id="529" name="楕円 528"/>
        <xdr:cNvSpPr/>
      </xdr:nvSpPr>
      <xdr:spPr>
        <a:xfrm>
          <a:off x="1365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111283</xdr:rowOff>
    </xdr:from>
    <xdr:ext cx="534377" cy="259045"/>
    <xdr:sp macro="" textlink="">
      <xdr:nvSpPr>
        <xdr:cNvPr id="530" name="テキスト ボックス 529"/>
        <xdr:cNvSpPr txBox="1"/>
      </xdr:nvSpPr>
      <xdr:spPr>
        <a:xfrm>
          <a:off x="13436111" y="64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12795</xdr:rowOff>
    </xdr:from>
    <xdr:to>
      <xdr:col>85</xdr:col>
      <xdr:colOff>127000</xdr:colOff>
      <xdr:row>77</xdr:row>
      <xdr:rowOff>88461</xdr:rowOff>
    </xdr:to>
    <xdr:cxnSp macro="">
      <xdr:nvCxnSpPr>
        <xdr:cNvPr id="610" name="直線コネクタ 609"/>
        <xdr:cNvCxnSpPr/>
      </xdr:nvCxnSpPr>
      <xdr:spPr>
        <a:xfrm>
          <a:off x="15481300" y="13214445"/>
          <a:ext cx="8382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12795</xdr:rowOff>
    </xdr:from>
    <xdr:to>
      <xdr:col>81</xdr:col>
      <xdr:colOff>50800</xdr:colOff>
      <xdr:row>77</xdr:row>
      <xdr:rowOff>35827</xdr:rowOff>
    </xdr:to>
    <xdr:cxnSp macro="">
      <xdr:nvCxnSpPr>
        <xdr:cNvPr id="613" name="直線コネクタ 612"/>
        <xdr:cNvCxnSpPr/>
      </xdr:nvCxnSpPr>
      <xdr:spPr>
        <a:xfrm flipV="1">
          <a:off x="14592300" y="13214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21552</xdr:rowOff>
    </xdr:from>
    <xdr:to>
      <xdr:col>76</xdr:col>
      <xdr:colOff>114300</xdr:colOff>
      <xdr:row>77</xdr:row>
      <xdr:rowOff>35827</xdr:rowOff>
    </xdr:to>
    <xdr:cxnSp macro="">
      <xdr:nvCxnSpPr>
        <xdr:cNvPr id="616" name="直線コネクタ 615"/>
        <xdr:cNvCxnSpPr/>
      </xdr:nvCxnSpPr>
      <xdr:spPr>
        <a:xfrm>
          <a:off x="13703300" y="13223202"/>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169298</xdr:rowOff>
    </xdr:from>
    <xdr:to>
      <xdr:col>71</xdr:col>
      <xdr:colOff>177800</xdr:colOff>
      <xdr:row>77</xdr:row>
      <xdr:rowOff>21552</xdr:rowOff>
    </xdr:to>
    <xdr:cxnSp macro="">
      <xdr:nvCxnSpPr>
        <xdr:cNvPr id="619" name="直線コネクタ 618"/>
        <xdr:cNvCxnSpPr/>
      </xdr:nvCxnSpPr>
      <xdr:spPr>
        <a:xfrm>
          <a:off x="12814300" y="13199498"/>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37661</xdr:rowOff>
    </xdr:from>
    <xdr:to>
      <xdr:col>85</xdr:col>
      <xdr:colOff>177800</xdr:colOff>
      <xdr:row>77</xdr:row>
      <xdr:rowOff>139261</xdr:rowOff>
    </xdr:to>
    <xdr:sp macro="" textlink="">
      <xdr:nvSpPr>
        <xdr:cNvPr id="629" name="楕円 628"/>
        <xdr:cNvSpPr/>
      </xdr:nvSpPr>
      <xdr:spPr>
        <a:xfrm>
          <a:off x="162687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16088</xdr:rowOff>
    </xdr:from>
    <xdr:ext cx="599010" cy="259045"/>
    <xdr:sp macro="" textlink="">
      <xdr:nvSpPr>
        <xdr:cNvPr id="630" name="公債費該当値テキスト"/>
        <xdr:cNvSpPr txBox="1"/>
      </xdr:nvSpPr>
      <xdr:spPr>
        <a:xfrm>
          <a:off x="16370300" y="132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133445</xdr:rowOff>
    </xdr:from>
    <xdr:to>
      <xdr:col>81</xdr:col>
      <xdr:colOff>101600</xdr:colOff>
      <xdr:row>77</xdr:row>
      <xdr:rowOff>63595</xdr:rowOff>
    </xdr:to>
    <xdr:sp macro="" textlink="">
      <xdr:nvSpPr>
        <xdr:cNvPr id="631" name="楕円 630"/>
        <xdr:cNvSpPr/>
      </xdr:nvSpPr>
      <xdr:spPr>
        <a:xfrm>
          <a:off x="15430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80122</xdr:rowOff>
    </xdr:from>
    <xdr:ext cx="599010" cy="259045"/>
    <xdr:sp macro="" textlink="">
      <xdr:nvSpPr>
        <xdr:cNvPr id="632" name="テキスト ボックス 631"/>
        <xdr:cNvSpPr txBox="1"/>
      </xdr:nvSpPr>
      <xdr:spPr>
        <a:xfrm>
          <a:off x="15181795" y="129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156477</xdr:rowOff>
    </xdr:from>
    <xdr:to>
      <xdr:col>76</xdr:col>
      <xdr:colOff>165100</xdr:colOff>
      <xdr:row>77</xdr:row>
      <xdr:rowOff>86627</xdr:rowOff>
    </xdr:to>
    <xdr:sp macro="" textlink="">
      <xdr:nvSpPr>
        <xdr:cNvPr id="633" name="楕円 632"/>
        <xdr:cNvSpPr/>
      </xdr:nvSpPr>
      <xdr:spPr>
        <a:xfrm>
          <a:off x="14541500" y="131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103155</xdr:rowOff>
    </xdr:from>
    <xdr:ext cx="599010" cy="259045"/>
    <xdr:sp macro="" textlink="">
      <xdr:nvSpPr>
        <xdr:cNvPr id="634" name="テキスト ボックス 633"/>
        <xdr:cNvSpPr txBox="1"/>
      </xdr:nvSpPr>
      <xdr:spPr>
        <a:xfrm>
          <a:off x="14292795" y="1296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142202</xdr:rowOff>
    </xdr:from>
    <xdr:to>
      <xdr:col>72</xdr:col>
      <xdr:colOff>38100</xdr:colOff>
      <xdr:row>77</xdr:row>
      <xdr:rowOff>72352</xdr:rowOff>
    </xdr:to>
    <xdr:sp macro="" textlink="">
      <xdr:nvSpPr>
        <xdr:cNvPr id="635" name="楕円 634"/>
        <xdr:cNvSpPr/>
      </xdr:nvSpPr>
      <xdr:spPr>
        <a:xfrm>
          <a:off x="13652500" y="131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88879</xdr:rowOff>
    </xdr:from>
    <xdr:ext cx="599010" cy="259045"/>
    <xdr:sp macro="" textlink="">
      <xdr:nvSpPr>
        <xdr:cNvPr id="636" name="テキスト ボックス 635"/>
        <xdr:cNvSpPr txBox="1"/>
      </xdr:nvSpPr>
      <xdr:spPr>
        <a:xfrm>
          <a:off x="13403795" y="129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118498</xdr:rowOff>
    </xdr:from>
    <xdr:to>
      <xdr:col>67</xdr:col>
      <xdr:colOff>101600</xdr:colOff>
      <xdr:row>77</xdr:row>
      <xdr:rowOff>48648</xdr:rowOff>
    </xdr:to>
    <xdr:sp macro="" textlink="">
      <xdr:nvSpPr>
        <xdr:cNvPr id="637" name="楕円 636"/>
        <xdr:cNvSpPr/>
      </xdr:nvSpPr>
      <xdr:spPr>
        <a:xfrm>
          <a:off x="12763500" y="131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65175</xdr:rowOff>
    </xdr:from>
    <xdr:ext cx="599010" cy="259045"/>
    <xdr:sp macro="" textlink="">
      <xdr:nvSpPr>
        <xdr:cNvPr id="638" name="テキスト ボックス 637"/>
        <xdr:cNvSpPr txBox="1"/>
      </xdr:nvSpPr>
      <xdr:spPr>
        <a:xfrm>
          <a:off x="12514795" y="1292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162055</xdr:rowOff>
    </xdr:from>
    <xdr:to>
      <xdr:col>85</xdr:col>
      <xdr:colOff>127000</xdr:colOff>
      <xdr:row>98</xdr:row>
      <xdr:rowOff>102074</xdr:rowOff>
    </xdr:to>
    <xdr:cxnSp macro="">
      <xdr:nvCxnSpPr>
        <xdr:cNvPr id="667" name="直線コネクタ 666"/>
        <xdr:cNvCxnSpPr/>
      </xdr:nvCxnSpPr>
      <xdr:spPr>
        <a:xfrm>
          <a:off x="15481300" y="16792705"/>
          <a:ext cx="838200" cy="1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162055</xdr:rowOff>
    </xdr:from>
    <xdr:to>
      <xdr:col>81</xdr:col>
      <xdr:colOff>50800</xdr:colOff>
      <xdr:row>98</xdr:row>
      <xdr:rowOff>143046</xdr:rowOff>
    </xdr:to>
    <xdr:cxnSp macro="">
      <xdr:nvCxnSpPr>
        <xdr:cNvPr id="670" name="直線コネクタ 669"/>
        <xdr:cNvCxnSpPr/>
      </xdr:nvCxnSpPr>
      <xdr:spPr>
        <a:xfrm flipV="1">
          <a:off x="14592300" y="16792705"/>
          <a:ext cx="889000" cy="1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143046</xdr:rowOff>
    </xdr:from>
    <xdr:to>
      <xdr:col>76</xdr:col>
      <xdr:colOff>114300</xdr:colOff>
      <xdr:row>99</xdr:row>
      <xdr:rowOff>4259</xdr:rowOff>
    </xdr:to>
    <xdr:cxnSp macro="">
      <xdr:nvCxnSpPr>
        <xdr:cNvPr id="673" name="直線コネクタ 672"/>
        <xdr:cNvCxnSpPr/>
      </xdr:nvCxnSpPr>
      <xdr:spPr>
        <a:xfrm flipV="1">
          <a:off x="13703300" y="16945146"/>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113102</xdr:rowOff>
    </xdr:from>
    <xdr:to>
      <xdr:col>71</xdr:col>
      <xdr:colOff>177800</xdr:colOff>
      <xdr:row>99</xdr:row>
      <xdr:rowOff>4259</xdr:rowOff>
    </xdr:to>
    <xdr:cxnSp macro="">
      <xdr:nvCxnSpPr>
        <xdr:cNvPr id="676" name="直線コネクタ 675"/>
        <xdr:cNvCxnSpPr/>
      </xdr:nvCxnSpPr>
      <xdr:spPr>
        <a:xfrm>
          <a:off x="12814300" y="16915202"/>
          <a:ext cx="8890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51274</xdr:rowOff>
    </xdr:from>
    <xdr:to>
      <xdr:col>85</xdr:col>
      <xdr:colOff>177800</xdr:colOff>
      <xdr:row>98</xdr:row>
      <xdr:rowOff>152874</xdr:rowOff>
    </xdr:to>
    <xdr:sp macro="" textlink="">
      <xdr:nvSpPr>
        <xdr:cNvPr id="686" name="楕円 685"/>
        <xdr:cNvSpPr/>
      </xdr:nvSpPr>
      <xdr:spPr>
        <a:xfrm>
          <a:off x="16268700" y="168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10651</xdr:rowOff>
    </xdr:from>
    <xdr:ext cx="599010" cy="259045"/>
    <xdr:sp macro="" textlink="">
      <xdr:nvSpPr>
        <xdr:cNvPr id="687" name="積立金該当値テキスト"/>
        <xdr:cNvSpPr txBox="1"/>
      </xdr:nvSpPr>
      <xdr:spPr>
        <a:xfrm>
          <a:off x="16370300" y="1664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111255</xdr:rowOff>
    </xdr:from>
    <xdr:to>
      <xdr:col>81</xdr:col>
      <xdr:colOff>101600</xdr:colOff>
      <xdr:row>98</xdr:row>
      <xdr:rowOff>41405</xdr:rowOff>
    </xdr:to>
    <xdr:sp macro="" textlink="">
      <xdr:nvSpPr>
        <xdr:cNvPr id="688" name="楕円 687"/>
        <xdr:cNvSpPr/>
      </xdr:nvSpPr>
      <xdr:spPr>
        <a:xfrm>
          <a:off x="15430500" y="167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57932</xdr:rowOff>
    </xdr:from>
    <xdr:ext cx="599010" cy="259045"/>
    <xdr:sp macro="" textlink="">
      <xdr:nvSpPr>
        <xdr:cNvPr id="689" name="テキスト ボックス 688"/>
        <xdr:cNvSpPr txBox="1"/>
      </xdr:nvSpPr>
      <xdr:spPr>
        <a:xfrm>
          <a:off x="15181795" y="165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92246</xdr:rowOff>
    </xdr:from>
    <xdr:to>
      <xdr:col>76</xdr:col>
      <xdr:colOff>165100</xdr:colOff>
      <xdr:row>99</xdr:row>
      <xdr:rowOff>22396</xdr:rowOff>
    </xdr:to>
    <xdr:sp macro="" textlink="">
      <xdr:nvSpPr>
        <xdr:cNvPr id="690" name="楕円 689"/>
        <xdr:cNvSpPr/>
      </xdr:nvSpPr>
      <xdr:spPr>
        <a:xfrm>
          <a:off x="14541500" y="168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13523</xdr:rowOff>
    </xdr:from>
    <xdr:ext cx="534377" cy="259045"/>
    <xdr:sp macro="" textlink="">
      <xdr:nvSpPr>
        <xdr:cNvPr id="691" name="テキスト ボックス 690"/>
        <xdr:cNvSpPr txBox="1"/>
      </xdr:nvSpPr>
      <xdr:spPr>
        <a:xfrm>
          <a:off x="14325111" y="1698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124909</xdr:rowOff>
    </xdr:from>
    <xdr:to>
      <xdr:col>72</xdr:col>
      <xdr:colOff>38100</xdr:colOff>
      <xdr:row>99</xdr:row>
      <xdr:rowOff>55059</xdr:rowOff>
    </xdr:to>
    <xdr:sp macro="" textlink="">
      <xdr:nvSpPr>
        <xdr:cNvPr id="692" name="楕円 691"/>
        <xdr:cNvSpPr/>
      </xdr:nvSpPr>
      <xdr:spPr>
        <a:xfrm>
          <a:off x="13652500" y="169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46186</xdr:rowOff>
    </xdr:from>
    <xdr:ext cx="534377" cy="259045"/>
    <xdr:sp macro="" textlink="">
      <xdr:nvSpPr>
        <xdr:cNvPr id="693" name="テキスト ボックス 692"/>
        <xdr:cNvSpPr txBox="1"/>
      </xdr:nvSpPr>
      <xdr:spPr>
        <a:xfrm>
          <a:off x="13436111" y="1701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62302</xdr:rowOff>
    </xdr:from>
    <xdr:to>
      <xdr:col>67</xdr:col>
      <xdr:colOff>101600</xdr:colOff>
      <xdr:row>98</xdr:row>
      <xdr:rowOff>163902</xdr:rowOff>
    </xdr:to>
    <xdr:sp macro="" textlink="">
      <xdr:nvSpPr>
        <xdr:cNvPr id="694" name="楕円 693"/>
        <xdr:cNvSpPr/>
      </xdr:nvSpPr>
      <xdr:spPr>
        <a:xfrm>
          <a:off x="12763500" y="168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8979</xdr:rowOff>
    </xdr:from>
    <xdr:ext cx="599010" cy="259045"/>
    <xdr:sp macro="" textlink="">
      <xdr:nvSpPr>
        <xdr:cNvPr id="695" name="テキスト ボックス 694"/>
        <xdr:cNvSpPr txBox="1"/>
      </xdr:nvSpPr>
      <xdr:spPr>
        <a:xfrm>
          <a:off x="12514795" y="1663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81235</xdr:rowOff>
    </xdr:from>
    <xdr:to>
      <xdr:col>116</xdr:col>
      <xdr:colOff>63500</xdr:colOff>
      <xdr:row>76</xdr:row>
      <xdr:rowOff>156102</xdr:rowOff>
    </xdr:to>
    <xdr:cxnSp macro="">
      <xdr:nvCxnSpPr>
        <xdr:cNvPr id="834" name="直線コネクタ 833"/>
        <xdr:cNvCxnSpPr/>
      </xdr:nvCxnSpPr>
      <xdr:spPr>
        <a:xfrm flipV="1">
          <a:off x="21323300" y="13111435"/>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30122</xdr:rowOff>
    </xdr:from>
    <xdr:to>
      <xdr:col>111</xdr:col>
      <xdr:colOff>177800</xdr:colOff>
      <xdr:row>76</xdr:row>
      <xdr:rowOff>156102</xdr:rowOff>
    </xdr:to>
    <xdr:cxnSp macro="">
      <xdr:nvCxnSpPr>
        <xdr:cNvPr id="837" name="直線コネクタ 836"/>
        <xdr:cNvCxnSpPr/>
      </xdr:nvCxnSpPr>
      <xdr:spPr>
        <a:xfrm>
          <a:off x="20434300" y="13060322"/>
          <a:ext cx="8890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30122</xdr:rowOff>
    </xdr:from>
    <xdr:to>
      <xdr:col>107</xdr:col>
      <xdr:colOff>50800</xdr:colOff>
      <xdr:row>76</xdr:row>
      <xdr:rowOff>38475</xdr:rowOff>
    </xdr:to>
    <xdr:cxnSp macro="">
      <xdr:nvCxnSpPr>
        <xdr:cNvPr id="840" name="直線コネクタ 839"/>
        <xdr:cNvCxnSpPr/>
      </xdr:nvCxnSpPr>
      <xdr:spPr>
        <a:xfrm flipV="1">
          <a:off x="19545300" y="1306032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140470</xdr:rowOff>
    </xdr:from>
    <xdr:to>
      <xdr:col>102</xdr:col>
      <xdr:colOff>114300</xdr:colOff>
      <xdr:row>76</xdr:row>
      <xdr:rowOff>38475</xdr:rowOff>
    </xdr:to>
    <xdr:cxnSp macro="">
      <xdr:nvCxnSpPr>
        <xdr:cNvPr id="843" name="直線コネクタ 842"/>
        <xdr:cNvCxnSpPr/>
      </xdr:nvCxnSpPr>
      <xdr:spPr>
        <a:xfrm>
          <a:off x="18656300" y="12999220"/>
          <a:ext cx="889000" cy="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30435</xdr:rowOff>
    </xdr:from>
    <xdr:to>
      <xdr:col>116</xdr:col>
      <xdr:colOff>114300</xdr:colOff>
      <xdr:row>76</xdr:row>
      <xdr:rowOff>132035</xdr:rowOff>
    </xdr:to>
    <xdr:sp macro="" textlink="">
      <xdr:nvSpPr>
        <xdr:cNvPr id="853" name="楕円 852"/>
        <xdr:cNvSpPr/>
      </xdr:nvSpPr>
      <xdr:spPr>
        <a:xfrm>
          <a:off x="22110700" y="130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53312</xdr:rowOff>
    </xdr:from>
    <xdr:ext cx="599010" cy="259045"/>
    <xdr:sp macro="" textlink="">
      <xdr:nvSpPr>
        <xdr:cNvPr id="854" name="繰出金該当値テキスト"/>
        <xdr:cNvSpPr txBox="1"/>
      </xdr:nvSpPr>
      <xdr:spPr>
        <a:xfrm>
          <a:off x="22212300" y="129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105302</xdr:rowOff>
    </xdr:from>
    <xdr:to>
      <xdr:col>112</xdr:col>
      <xdr:colOff>38100</xdr:colOff>
      <xdr:row>77</xdr:row>
      <xdr:rowOff>35452</xdr:rowOff>
    </xdr:to>
    <xdr:sp macro="" textlink="">
      <xdr:nvSpPr>
        <xdr:cNvPr id="855" name="楕円 854"/>
        <xdr:cNvSpPr/>
      </xdr:nvSpPr>
      <xdr:spPr>
        <a:xfrm>
          <a:off x="21272500" y="131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51979</xdr:rowOff>
    </xdr:from>
    <xdr:ext cx="599010" cy="259045"/>
    <xdr:sp macro="" textlink="">
      <xdr:nvSpPr>
        <xdr:cNvPr id="856" name="テキスト ボックス 855"/>
        <xdr:cNvSpPr txBox="1"/>
      </xdr:nvSpPr>
      <xdr:spPr>
        <a:xfrm>
          <a:off x="21023795" y="1291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150772</xdr:rowOff>
    </xdr:from>
    <xdr:to>
      <xdr:col>107</xdr:col>
      <xdr:colOff>101600</xdr:colOff>
      <xdr:row>76</xdr:row>
      <xdr:rowOff>80922</xdr:rowOff>
    </xdr:to>
    <xdr:sp macro="" textlink="">
      <xdr:nvSpPr>
        <xdr:cNvPr id="857" name="楕円 856"/>
        <xdr:cNvSpPr/>
      </xdr:nvSpPr>
      <xdr:spPr>
        <a:xfrm>
          <a:off x="20383500" y="130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97450</xdr:rowOff>
    </xdr:from>
    <xdr:ext cx="599010" cy="259045"/>
    <xdr:sp macro="" textlink="">
      <xdr:nvSpPr>
        <xdr:cNvPr id="858" name="テキスト ボックス 857"/>
        <xdr:cNvSpPr txBox="1"/>
      </xdr:nvSpPr>
      <xdr:spPr>
        <a:xfrm>
          <a:off x="20134795" y="127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159125</xdr:rowOff>
    </xdr:from>
    <xdr:to>
      <xdr:col>102</xdr:col>
      <xdr:colOff>165100</xdr:colOff>
      <xdr:row>76</xdr:row>
      <xdr:rowOff>89275</xdr:rowOff>
    </xdr:to>
    <xdr:sp macro="" textlink="">
      <xdr:nvSpPr>
        <xdr:cNvPr id="859" name="楕円 858"/>
        <xdr:cNvSpPr/>
      </xdr:nvSpPr>
      <xdr:spPr>
        <a:xfrm>
          <a:off x="19494500" y="13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105803</xdr:rowOff>
    </xdr:from>
    <xdr:ext cx="599010" cy="259045"/>
    <xdr:sp macro="" textlink="">
      <xdr:nvSpPr>
        <xdr:cNvPr id="860" name="テキスト ボックス 859"/>
        <xdr:cNvSpPr txBox="1"/>
      </xdr:nvSpPr>
      <xdr:spPr>
        <a:xfrm>
          <a:off x="19245795" y="127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89670</xdr:rowOff>
    </xdr:from>
    <xdr:to>
      <xdr:col>98</xdr:col>
      <xdr:colOff>38100</xdr:colOff>
      <xdr:row>76</xdr:row>
      <xdr:rowOff>19820</xdr:rowOff>
    </xdr:to>
    <xdr:sp macro="" textlink="">
      <xdr:nvSpPr>
        <xdr:cNvPr id="861" name="楕円 860"/>
        <xdr:cNvSpPr/>
      </xdr:nvSpPr>
      <xdr:spPr>
        <a:xfrm>
          <a:off x="18605500" y="129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36347</xdr:rowOff>
    </xdr:from>
    <xdr:ext cx="599010" cy="259045"/>
    <xdr:sp macro="" textlink="">
      <xdr:nvSpPr>
        <xdr:cNvPr id="862" name="テキスト ボックス 861"/>
        <xdr:cNvSpPr txBox="1"/>
      </xdr:nvSpPr>
      <xdr:spPr>
        <a:xfrm>
          <a:off x="18356795" y="1272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612,415</a:t>
          </a:r>
          <a:r>
            <a:rPr kumimoji="1" lang="ja-JP" altLang="ja-JP" sz="1100">
              <a:solidFill>
                <a:schemeClr val="dk1"/>
              </a:solidFill>
              <a:effectLst/>
              <a:latin typeface="+mn-lt"/>
              <a:ea typeface="+mn-ea"/>
              <a:cs typeface="+mn-cs"/>
            </a:rPr>
            <a:t>円となっており、類似団体と比較して一人当たりコストが高い状況となっている。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沖縄振興推進交付金事業</a:t>
          </a:r>
          <a:r>
            <a:rPr kumimoji="1" lang="ja-JP" altLang="en-US" sz="1100">
              <a:solidFill>
                <a:schemeClr val="dk1"/>
              </a:solidFill>
              <a:effectLst/>
              <a:latin typeface="+mn-lt"/>
              <a:ea typeface="+mn-ea"/>
              <a:cs typeface="+mn-cs"/>
            </a:rPr>
            <a:t>や幼稚園建設及び教員宿舎建設</a:t>
          </a:r>
          <a:r>
            <a:rPr kumimoji="1" lang="ja-JP" altLang="ja-JP" sz="1100">
              <a:solidFill>
                <a:schemeClr val="dk1"/>
              </a:solidFill>
              <a:effectLst/>
              <a:latin typeface="+mn-lt"/>
              <a:ea typeface="+mn-ea"/>
              <a:cs typeface="+mn-cs"/>
            </a:rPr>
            <a:t>による事業の増によるものである。</a:t>
          </a:r>
          <a:endParaRPr lang="ja-JP" altLang="ja-JP" sz="1400">
            <a:effectLst/>
          </a:endParaRPr>
        </a:p>
        <a:p>
          <a:r>
            <a:rPr kumimoji="1" lang="ja-JP" altLang="ja-JP" sz="1100">
              <a:solidFill>
                <a:schemeClr val="dk1"/>
              </a:solidFill>
              <a:effectLst/>
              <a:latin typeface="+mn-lt"/>
              <a:ea typeface="+mn-ea"/>
              <a:cs typeface="+mn-cs"/>
            </a:rPr>
            <a:t>　公共施設等総合管理計画に基づき、優先事業を明確にし事業費の減少と平準化に努める。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
908
16.74
2,179,641
2,042,881
101,290
787,942
1,221,548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57683</xdr:rowOff>
    </xdr:from>
    <xdr:to>
      <xdr:col>24</xdr:col>
      <xdr:colOff>63500</xdr:colOff>
      <xdr:row>36</xdr:row>
      <xdr:rowOff>65900</xdr:rowOff>
    </xdr:to>
    <xdr:cxnSp macro="">
      <xdr:nvCxnSpPr>
        <xdr:cNvPr id="60" name="直線コネクタ 59"/>
        <xdr:cNvCxnSpPr/>
      </xdr:nvCxnSpPr>
      <xdr:spPr>
        <a:xfrm flipV="1">
          <a:off x="3797300" y="6229883"/>
          <a:ext cx="8382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23965</xdr:rowOff>
    </xdr:from>
    <xdr:to>
      <xdr:col>19</xdr:col>
      <xdr:colOff>177800</xdr:colOff>
      <xdr:row>36</xdr:row>
      <xdr:rowOff>65900</xdr:rowOff>
    </xdr:to>
    <xdr:cxnSp macro="">
      <xdr:nvCxnSpPr>
        <xdr:cNvPr id="63" name="直線コネクタ 62"/>
        <xdr:cNvCxnSpPr/>
      </xdr:nvCxnSpPr>
      <xdr:spPr>
        <a:xfrm>
          <a:off x="2908300" y="619616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23965</xdr:rowOff>
    </xdr:from>
    <xdr:to>
      <xdr:col>15</xdr:col>
      <xdr:colOff>50800</xdr:colOff>
      <xdr:row>36</xdr:row>
      <xdr:rowOff>35344</xdr:rowOff>
    </xdr:to>
    <xdr:cxnSp macro="">
      <xdr:nvCxnSpPr>
        <xdr:cNvPr id="66" name="直線コネクタ 65"/>
        <xdr:cNvCxnSpPr/>
      </xdr:nvCxnSpPr>
      <xdr:spPr>
        <a:xfrm flipV="1">
          <a:off x="2019300" y="6196165"/>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4547</xdr:rowOff>
    </xdr:from>
    <xdr:to>
      <xdr:col>10</xdr:col>
      <xdr:colOff>114300</xdr:colOff>
      <xdr:row>36</xdr:row>
      <xdr:rowOff>35344</xdr:rowOff>
    </xdr:to>
    <xdr:cxnSp macro="">
      <xdr:nvCxnSpPr>
        <xdr:cNvPr id="69" name="直線コネクタ 68"/>
        <xdr:cNvCxnSpPr/>
      </xdr:nvCxnSpPr>
      <xdr:spPr>
        <a:xfrm>
          <a:off x="1130300" y="6176747"/>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6883</xdr:rowOff>
    </xdr:from>
    <xdr:to>
      <xdr:col>24</xdr:col>
      <xdr:colOff>114300</xdr:colOff>
      <xdr:row>36</xdr:row>
      <xdr:rowOff>108483</xdr:rowOff>
    </xdr:to>
    <xdr:sp macro="" textlink="">
      <xdr:nvSpPr>
        <xdr:cNvPr id="79" name="楕円 78"/>
        <xdr:cNvSpPr/>
      </xdr:nvSpPr>
      <xdr:spPr>
        <a:xfrm>
          <a:off x="4584700" y="61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29760</xdr:rowOff>
    </xdr:from>
    <xdr:ext cx="534377" cy="259045"/>
    <xdr:sp macro="" textlink="">
      <xdr:nvSpPr>
        <xdr:cNvPr id="80" name="議会費該当値テキスト"/>
        <xdr:cNvSpPr txBox="1"/>
      </xdr:nvSpPr>
      <xdr:spPr>
        <a:xfrm>
          <a:off x="4686300" y="60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15100</xdr:rowOff>
    </xdr:from>
    <xdr:to>
      <xdr:col>20</xdr:col>
      <xdr:colOff>38100</xdr:colOff>
      <xdr:row>36</xdr:row>
      <xdr:rowOff>116700</xdr:rowOff>
    </xdr:to>
    <xdr:sp macro="" textlink="">
      <xdr:nvSpPr>
        <xdr:cNvPr id="81" name="楕円 80"/>
        <xdr:cNvSpPr/>
      </xdr:nvSpPr>
      <xdr:spPr>
        <a:xfrm>
          <a:off x="37465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133227</xdr:rowOff>
    </xdr:from>
    <xdr:ext cx="534377" cy="259045"/>
    <xdr:sp macro="" textlink="">
      <xdr:nvSpPr>
        <xdr:cNvPr id="82" name="テキスト ボックス 81"/>
        <xdr:cNvSpPr txBox="1"/>
      </xdr:nvSpPr>
      <xdr:spPr>
        <a:xfrm>
          <a:off x="3530111" y="59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144615</xdr:rowOff>
    </xdr:from>
    <xdr:to>
      <xdr:col>15</xdr:col>
      <xdr:colOff>101600</xdr:colOff>
      <xdr:row>36</xdr:row>
      <xdr:rowOff>74765</xdr:rowOff>
    </xdr:to>
    <xdr:sp macro="" textlink="">
      <xdr:nvSpPr>
        <xdr:cNvPr id="83" name="楕円 82"/>
        <xdr:cNvSpPr/>
      </xdr:nvSpPr>
      <xdr:spPr>
        <a:xfrm>
          <a:off x="2857500" y="61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91292</xdr:rowOff>
    </xdr:from>
    <xdr:ext cx="534377" cy="259045"/>
    <xdr:sp macro="" textlink="">
      <xdr:nvSpPr>
        <xdr:cNvPr id="84" name="テキスト ボックス 83"/>
        <xdr:cNvSpPr txBox="1"/>
      </xdr:nvSpPr>
      <xdr:spPr>
        <a:xfrm>
          <a:off x="2641111" y="59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155994</xdr:rowOff>
    </xdr:from>
    <xdr:to>
      <xdr:col>10</xdr:col>
      <xdr:colOff>165100</xdr:colOff>
      <xdr:row>36</xdr:row>
      <xdr:rowOff>86144</xdr:rowOff>
    </xdr:to>
    <xdr:sp macro="" textlink="">
      <xdr:nvSpPr>
        <xdr:cNvPr id="85" name="楕円 84"/>
        <xdr:cNvSpPr/>
      </xdr:nvSpPr>
      <xdr:spPr>
        <a:xfrm>
          <a:off x="1968500" y="61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102671</xdr:rowOff>
    </xdr:from>
    <xdr:ext cx="534377" cy="259045"/>
    <xdr:sp macro="" textlink="">
      <xdr:nvSpPr>
        <xdr:cNvPr id="86" name="テキスト ボックス 85"/>
        <xdr:cNvSpPr txBox="1"/>
      </xdr:nvSpPr>
      <xdr:spPr>
        <a:xfrm>
          <a:off x="1752111" y="59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125197</xdr:rowOff>
    </xdr:from>
    <xdr:to>
      <xdr:col>6</xdr:col>
      <xdr:colOff>38100</xdr:colOff>
      <xdr:row>36</xdr:row>
      <xdr:rowOff>55347</xdr:rowOff>
    </xdr:to>
    <xdr:sp macro="" textlink="">
      <xdr:nvSpPr>
        <xdr:cNvPr id="87" name="楕円 86"/>
        <xdr:cNvSpPr/>
      </xdr:nvSpPr>
      <xdr:spPr>
        <a:xfrm>
          <a:off x="1079500" y="61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71874</xdr:rowOff>
    </xdr:from>
    <xdr:ext cx="534377" cy="259045"/>
    <xdr:sp macro="" textlink="">
      <xdr:nvSpPr>
        <xdr:cNvPr id="88" name="テキスト ボックス 87"/>
        <xdr:cNvSpPr txBox="1"/>
      </xdr:nvSpPr>
      <xdr:spPr>
        <a:xfrm>
          <a:off x="863111" y="59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74954</xdr:rowOff>
    </xdr:from>
    <xdr:to>
      <xdr:col>24</xdr:col>
      <xdr:colOff>63500</xdr:colOff>
      <xdr:row>57</xdr:row>
      <xdr:rowOff>124333</xdr:rowOff>
    </xdr:to>
    <xdr:cxnSp macro="">
      <xdr:nvCxnSpPr>
        <xdr:cNvPr id="117" name="直線コネクタ 116"/>
        <xdr:cNvCxnSpPr/>
      </xdr:nvCxnSpPr>
      <xdr:spPr>
        <a:xfrm>
          <a:off x="3797300" y="9847604"/>
          <a:ext cx="8382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74954</xdr:rowOff>
    </xdr:from>
    <xdr:to>
      <xdr:col>19</xdr:col>
      <xdr:colOff>177800</xdr:colOff>
      <xdr:row>58</xdr:row>
      <xdr:rowOff>34943</xdr:rowOff>
    </xdr:to>
    <xdr:cxnSp macro="">
      <xdr:nvCxnSpPr>
        <xdr:cNvPr id="120" name="直線コネクタ 119"/>
        <xdr:cNvCxnSpPr/>
      </xdr:nvCxnSpPr>
      <xdr:spPr>
        <a:xfrm flipV="1">
          <a:off x="2908300" y="9847604"/>
          <a:ext cx="889000" cy="13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30528</xdr:rowOff>
    </xdr:from>
    <xdr:to>
      <xdr:col>15</xdr:col>
      <xdr:colOff>50800</xdr:colOff>
      <xdr:row>58</xdr:row>
      <xdr:rowOff>34943</xdr:rowOff>
    </xdr:to>
    <xdr:cxnSp macro="">
      <xdr:nvCxnSpPr>
        <xdr:cNvPr id="123" name="直線コネクタ 122"/>
        <xdr:cNvCxnSpPr/>
      </xdr:nvCxnSpPr>
      <xdr:spPr>
        <a:xfrm>
          <a:off x="2019300" y="9974628"/>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14119</xdr:rowOff>
    </xdr:from>
    <xdr:to>
      <xdr:col>10</xdr:col>
      <xdr:colOff>114300</xdr:colOff>
      <xdr:row>58</xdr:row>
      <xdr:rowOff>30528</xdr:rowOff>
    </xdr:to>
    <xdr:cxnSp macro="">
      <xdr:nvCxnSpPr>
        <xdr:cNvPr id="126" name="直線コネクタ 125"/>
        <xdr:cNvCxnSpPr/>
      </xdr:nvCxnSpPr>
      <xdr:spPr>
        <a:xfrm>
          <a:off x="1130300" y="995821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73533</xdr:rowOff>
    </xdr:from>
    <xdr:to>
      <xdr:col>24</xdr:col>
      <xdr:colOff>114300</xdr:colOff>
      <xdr:row>58</xdr:row>
      <xdr:rowOff>3683</xdr:rowOff>
    </xdr:to>
    <xdr:sp macro="" textlink="">
      <xdr:nvSpPr>
        <xdr:cNvPr id="136" name="楕円 135"/>
        <xdr:cNvSpPr/>
      </xdr:nvSpPr>
      <xdr:spPr>
        <a:xfrm>
          <a:off x="4584700" y="98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96410</xdr:rowOff>
    </xdr:from>
    <xdr:ext cx="599010" cy="259045"/>
    <xdr:sp macro="" textlink="">
      <xdr:nvSpPr>
        <xdr:cNvPr id="137" name="総務費該当値テキスト"/>
        <xdr:cNvSpPr txBox="1"/>
      </xdr:nvSpPr>
      <xdr:spPr>
        <a:xfrm>
          <a:off x="4686300" y="969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24154</xdr:rowOff>
    </xdr:from>
    <xdr:to>
      <xdr:col>20</xdr:col>
      <xdr:colOff>38100</xdr:colOff>
      <xdr:row>57</xdr:row>
      <xdr:rowOff>125754</xdr:rowOff>
    </xdr:to>
    <xdr:sp macro="" textlink="">
      <xdr:nvSpPr>
        <xdr:cNvPr id="138" name="楕円 137"/>
        <xdr:cNvSpPr/>
      </xdr:nvSpPr>
      <xdr:spPr>
        <a:xfrm>
          <a:off x="3746500" y="97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142281</xdr:rowOff>
    </xdr:from>
    <xdr:ext cx="599010" cy="259045"/>
    <xdr:sp macro="" textlink="">
      <xdr:nvSpPr>
        <xdr:cNvPr id="139" name="テキスト ボックス 138"/>
        <xdr:cNvSpPr txBox="1"/>
      </xdr:nvSpPr>
      <xdr:spPr>
        <a:xfrm>
          <a:off x="3497795" y="95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155593</xdr:rowOff>
    </xdr:from>
    <xdr:to>
      <xdr:col>15</xdr:col>
      <xdr:colOff>101600</xdr:colOff>
      <xdr:row>58</xdr:row>
      <xdr:rowOff>85743</xdr:rowOff>
    </xdr:to>
    <xdr:sp macro="" textlink="">
      <xdr:nvSpPr>
        <xdr:cNvPr id="140" name="楕円 139"/>
        <xdr:cNvSpPr/>
      </xdr:nvSpPr>
      <xdr:spPr>
        <a:xfrm>
          <a:off x="2857500" y="99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102270</xdr:rowOff>
    </xdr:from>
    <xdr:ext cx="599010" cy="259045"/>
    <xdr:sp macro="" textlink="">
      <xdr:nvSpPr>
        <xdr:cNvPr id="141" name="テキスト ボックス 140"/>
        <xdr:cNvSpPr txBox="1"/>
      </xdr:nvSpPr>
      <xdr:spPr>
        <a:xfrm>
          <a:off x="2608795" y="970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151178</xdr:rowOff>
    </xdr:from>
    <xdr:to>
      <xdr:col>10</xdr:col>
      <xdr:colOff>165100</xdr:colOff>
      <xdr:row>58</xdr:row>
      <xdr:rowOff>81328</xdr:rowOff>
    </xdr:to>
    <xdr:sp macro="" textlink="">
      <xdr:nvSpPr>
        <xdr:cNvPr id="142" name="楕円 141"/>
        <xdr:cNvSpPr/>
      </xdr:nvSpPr>
      <xdr:spPr>
        <a:xfrm>
          <a:off x="1968500" y="99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97855</xdr:rowOff>
    </xdr:from>
    <xdr:ext cx="599010" cy="259045"/>
    <xdr:sp macro="" textlink="">
      <xdr:nvSpPr>
        <xdr:cNvPr id="143" name="テキスト ボックス 142"/>
        <xdr:cNvSpPr txBox="1"/>
      </xdr:nvSpPr>
      <xdr:spPr>
        <a:xfrm>
          <a:off x="1719795" y="96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134769</xdr:rowOff>
    </xdr:from>
    <xdr:to>
      <xdr:col>6</xdr:col>
      <xdr:colOff>38100</xdr:colOff>
      <xdr:row>58</xdr:row>
      <xdr:rowOff>64919</xdr:rowOff>
    </xdr:to>
    <xdr:sp macro="" textlink="">
      <xdr:nvSpPr>
        <xdr:cNvPr id="144" name="楕円 143"/>
        <xdr:cNvSpPr/>
      </xdr:nvSpPr>
      <xdr:spPr>
        <a:xfrm>
          <a:off x="1079500" y="99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81446</xdr:rowOff>
    </xdr:from>
    <xdr:ext cx="599010" cy="259045"/>
    <xdr:sp macro="" textlink="">
      <xdr:nvSpPr>
        <xdr:cNvPr id="145" name="テキスト ボックス 144"/>
        <xdr:cNvSpPr txBox="1"/>
      </xdr:nvSpPr>
      <xdr:spPr>
        <a:xfrm>
          <a:off x="830795" y="96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15275</xdr:rowOff>
    </xdr:from>
    <xdr:to>
      <xdr:col>24</xdr:col>
      <xdr:colOff>63500</xdr:colOff>
      <xdr:row>78</xdr:row>
      <xdr:rowOff>30939</xdr:rowOff>
    </xdr:to>
    <xdr:cxnSp macro="">
      <xdr:nvCxnSpPr>
        <xdr:cNvPr id="174" name="直線コネクタ 173"/>
        <xdr:cNvCxnSpPr/>
      </xdr:nvCxnSpPr>
      <xdr:spPr>
        <a:xfrm flipV="1">
          <a:off x="3797300" y="13388375"/>
          <a:ext cx="8382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160553</xdr:rowOff>
    </xdr:from>
    <xdr:to>
      <xdr:col>19</xdr:col>
      <xdr:colOff>177800</xdr:colOff>
      <xdr:row>78</xdr:row>
      <xdr:rowOff>30939</xdr:rowOff>
    </xdr:to>
    <xdr:cxnSp macro="">
      <xdr:nvCxnSpPr>
        <xdr:cNvPr id="177" name="直線コネクタ 176"/>
        <xdr:cNvCxnSpPr/>
      </xdr:nvCxnSpPr>
      <xdr:spPr>
        <a:xfrm>
          <a:off x="2908300" y="13362203"/>
          <a:ext cx="889000" cy="4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160274</xdr:rowOff>
    </xdr:from>
    <xdr:to>
      <xdr:col>15</xdr:col>
      <xdr:colOff>50800</xdr:colOff>
      <xdr:row>77</xdr:row>
      <xdr:rowOff>160553</xdr:rowOff>
    </xdr:to>
    <xdr:cxnSp macro="">
      <xdr:nvCxnSpPr>
        <xdr:cNvPr id="180" name="直線コネクタ 179"/>
        <xdr:cNvCxnSpPr/>
      </xdr:nvCxnSpPr>
      <xdr:spPr>
        <a:xfrm>
          <a:off x="2019300" y="13361924"/>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160274</xdr:rowOff>
    </xdr:from>
    <xdr:to>
      <xdr:col>10</xdr:col>
      <xdr:colOff>114300</xdr:colOff>
      <xdr:row>78</xdr:row>
      <xdr:rowOff>17256</xdr:rowOff>
    </xdr:to>
    <xdr:cxnSp macro="">
      <xdr:nvCxnSpPr>
        <xdr:cNvPr id="183" name="直線コネクタ 182"/>
        <xdr:cNvCxnSpPr/>
      </xdr:nvCxnSpPr>
      <xdr:spPr>
        <a:xfrm flipV="1">
          <a:off x="1130300" y="13361924"/>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135925</xdr:rowOff>
    </xdr:from>
    <xdr:to>
      <xdr:col>24</xdr:col>
      <xdr:colOff>114300</xdr:colOff>
      <xdr:row>78</xdr:row>
      <xdr:rowOff>66075</xdr:rowOff>
    </xdr:to>
    <xdr:sp macro="" textlink="">
      <xdr:nvSpPr>
        <xdr:cNvPr id="193" name="楕円 192"/>
        <xdr:cNvSpPr/>
      </xdr:nvSpPr>
      <xdr:spPr>
        <a:xfrm>
          <a:off x="4584700" y="133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50852</xdr:rowOff>
    </xdr:from>
    <xdr:ext cx="599010" cy="259045"/>
    <xdr:sp macro="" textlink="">
      <xdr:nvSpPr>
        <xdr:cNvPr id="194" name="民生費該当値テキスト"/>
        <xdr:cNvSpPr txBox="1"/>
      </xdr:nvSpPr>
      <xdr:spPr>
        <a:xfrm>
          <a:off x="4686300" y="1325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151589</xdr:rowOff>
    </xdr:from>
    <xdr:to>
      <xdr:col>20</xdr:col>
      <xdr:colOff>38100</xdr:colOff>
      <xdr:row>78</xdr:row>
      <xdr:rowOff>81739</xdr:rowOff>
    </xdr:to>
    <xdr:sp macro="" textlink="">
      <xdr:nvSpPr>
        <xdr:cNvPr id="195" name="楕円 194"/>
        <xdr:cNvSpPr/>
      </xdr:nvSpPr>
      <xdr:spPr>
        <a:xfrm>
          <a:off x="3746500" y="133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72866</xdr:rowOff>
    </xdr:from>
    <xdr:ext cx="599010" cy="259045"/>
    <xdr:sp macro="" textlink="">
      <xdr:nvSpPr>
        <xdr:cNvPr id="196" name="テキスト ボックス 195"/>
        <xdr:cNvSpPr txBox="1"/>
      </xdr:nvSpPr>
      <xdr:spPr>
        <a:xfrm>
          <a:off x="3497795" y="134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109753</xdr:rowOff>
    </xdr:from>
    <xdr:to>
      <xdr:col>15</xdr:col>
      <xdr:colOff>101600</xdr:colOff>
      <xdr:row>78</xdr:row>
      <xdr:rowOff>39903</xdr:rowOff>
    </xdr:to>
    <xdr:sp macro="" textlink="">
      <xdr:nvSpPr>
        <xdr:cNvPr id="197" name="楕円 196"/>
        <xdr:cNvSpPr/>
      </xdr:nvSpPr>
      <xdr:spPr>
        <a:xfrm>
          <a:off x="2857500" y="133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31030</xdr:rowOff>
    </xdr:from>
    <xdr:ext cx="599010" cy="259045"/>
    <xdr:sp macro="" textlink="">
      <xdr:nvSpPr>
        <xdr:cNvPr id="198" name="テキスト ボックス 197"/>
        <xdr:cNvSpPr txBox="1"/>
      </xdr:nvSpPr>
      <xdr:spPr>
        <a:xfrm>
          <a:off x="2608795" y="1340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109474</xdr:rowOff>
    </xdr:from>
    <xdr:to>
      <xdr:col>10</xdr:col>
      <xdr:colOff>165100</xdr:colOff>
      <xdr:row>78</xdr:row>
      <xdr:rowOff>39624</xdr:rowOff>
    </xdr:to>
    <xdr:sp macro="" textlink="">
      <xdr:nvSpPr>
        <xdr:cNvPr id="199" name="楕円 198"/>
        <xdr:cNvSpPr/>
      </xdr:nvSpPr>
      <xdr:spPr>
        <a:xfrm>
          <a:off x="1968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30751</xdr:rowOff>
    </xdr:from>
    <xdr:ext cx="599010" cy="259045"/>
    <xdr:sp macro="" textlink="">
      <xdr:nvSpPr>
        <xdr:cNvPr id="200" name="テキスト ボックス 199"/>
        <xdr:cNvSpPr txBox="1"/>
      </xdr:nvSpPr>
      <xdr:spPr>
        <a:xfrm>
          <a:off x="1719795" y="1340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137906</xdr:rowOff>
    </xdr:from>
    <xdr:to>
      <xdr:col>6</xdr:col>
      <xdr:colOff>38100</xdr:colOff>
      <xdr:row>78</xdr:row>
      <xdr:rowOff>68056</xdr:rowOff>
    </xdr:to>
    <xdr:sp macro="" textlink="">
      <xdr:nvSpPr>
        <xdr:cNvPr id="201" name="楕円 200"/>
        <xdr:cNvSpPr/>
      </xdr:nvSpPr>
      <xdr:spPr>
        <a:xfrm>
          <a:off x="1079500" y="133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59183</xdr:rowOff>
    </xdr:from>
    <xdr:ext cx="599010" cy="259045"/>
    <xdr:sp macro="" textlink="">
      <xdr:nvSpPr>
        <xdr:cNvPr id="202" name="テキスト ボックス 201"/>
        <xdr:cNvSpPr txBox="1"/>
      </xdr:nvSpPr>
      <xdr:spPr>
        <a:xfrm>
          <a:off x="830795" y="1343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53958</xdr:rowOff>
    </xdr:from>
    <xdr:to>
      <xdr:col>24</xdr:col>
      <xdr:colOff>63500</xdr:colOff>
      <xdr:row>97</xdr:row>
      <xdr:rowOff>69180</xdr:rowOff>
    </xdr:to>
    <xdr:cxnSp macro="">
      <xdr:nvCxnSpPr>
        <xdr:cNvPr id="231" name="直線コネクタ 230"/>
        <xdr:cNvCxnSpPr/>
      </xdr:nvCxnSpPr>
      <xdr:spPr>
        <a:xfrm flipV="1">
          <a:off x="3797300" y="16684608"/>
          <a:ext cx="8382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45715</xdr:rowOff>
    </xdr:from>
    <xdr:to>
      <xdr:col>19</xdr:col>
      <xdr:colOff>177800</xdr:colOff>
      <xdr:row>97</xdr:row>
      <xdr:rowOff>69180</xdr:rowOff>
    </xdr:to>
    <xdr:cxnSp macro="">
      <xdr:nvCxnSpPr>
        <xdr:cNvPr id="234" name="直線コネクタ 233"/>
        <xdr:cNvCxnSpPr/>
      </xdr:nvCxnSpPr>
      <xdr:spPr>
        <a:xfrm>
          <a:off x="2908300" y="16676365"/>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45715</xdr:rowOff>
    </xdr:from>
    <xdr:to>
      <xdr:col>15</xdr:col>
      <xdr:colOff>50800</xdr:colOff>
      <xdr:row>97</xdr:row>
      <xdr:rowOff>76828</xdr:rowOff>
    </xdr:to>
    <xdr:cxnSp macro="">
      <xdr:nvCxnSpPr>
        <xdr:cNvPr id="237" name="直線コネクタ 236"/>
        <xdr:cNvCxnSpPr/>
      </xdr:nvCxnSpPr>
      <xdr:spPr>
        <a:xfrm flipV="1">
          <a:off x="2019300" y="16676365"/>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76828</xdr:rowOff>
    </xdr:from>
    <xdr:to>
      <xdr:col>10</xdr:col>
      <xdr:colOff>114300</xdr:colOff>
      <xdr:row>97</xdr:row>
      <xdr:rowOff>95689</xdr:rowOff>
    </xdr:to>
    <xdr:cxnSp macro="">
      <xdr:nvCxnSpPr>
        <xdr:cNvPr id="240" name="直線コネクタ 239"/>
        <xdr:cNvCxnSpPr/>
      </xdr:nvCxnSpPr>
      <xdr:spPr>
        <a:xfrm flipV="1">
          <a:off x="1130300" y="16707478"/>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3158</xdr:rowOff>
    </xdr:from>
    <xdr:to>
      <xdr:col>24</xdr:col>
      <xdr:colOff>114300</xdr:colOff>
      <xdr:row>97</xdr:row>
      <xdr:rowOff>104758</xdr:rowOff>
    </xdr:to>
    <xdr:sp macro="" textlink="">
      <xdr:nvSpPr>
        <xdr:cNvPr id="250" name="楕円 249"/>
        <xdr:cNvSpPr/>
      </xdr:nvSpPr>
      <xdr:spPr>
        <a:xfrm>
          <a:off x="4584700" y="166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26035</xdr:rowOff>
    </xdr:from>
    <xdr:ext cx="599010" cy="259045"/>
    <xdr:sp macro="" textlink="">
      <xdr:nvSpPr>
        <xdr:cNvPr id="251" name="衛生費該当値テキスト"/>
        <xdr:cNvSpPr txBox="1"/>
      </xdr:nvSpPr>
      <xdr:spPr>
        <a:xfrm>
          <a:off x="4686300" y="1648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18380</xdr:rowOff>
    </xdr:from>
    <xdr:to>
      <xdr:col>20</xdr:col>
      <xdr:colOff>38100</xdr:colOff>
      <xdr:row>97</xdr:row>
      <xdr:rowOff>119980</xdr:rowOff>
    </xdr:to>
    <xdr:sp macro="" textlink="">
      <xdr:nvSpPr>
        <xdr:cNvPr id="252" name="楕円 251"/>
        <xdr:cNvSpPr/>
      </xdr:nvSpPr>
      <xdr:spPr>
        <a:xfrm>
          <a:off x="3746500" y="166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136507</xdr:rowOff>
    </xdr:from>
    <xdr:ext cx="599010" cy="259045"/>
    <xdr:sp macro="" textlink="">
      <xdr:nvSpPr>
        <xdr:cNvPr id="253" name="テキスト ボックス 252"/>
        <xdr:cNvSpPr txBox="1"/>
      </xdr:nvSpPr>
      <xdr:spPr>
        <a:xfrm>
          <a:off x="3497795" y="164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166365</xdr:rowOff>
    </xdr:from>
    <xdr:to>
      <xdr:col>15</xdr:col>
      <xdr:colOff>101600</xdr:colOff>
      <xdr:row>97</xdr:row>
      <xdr:rowOff>96515</xdr:rowOff>
    </xdr:to>
    <xdr:sp macro="" textlink="">
      <xdr:nvSpPr>
        <xdr:cNvPr id="254" name="楕円 253"/>
        <xdr:cNvSpPr/>
      </xdr:nvSpPr>
      <xdr:spPr>
        <a:xfrm>
          <a:off x="2857500" y="1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113042</xdr:rowOff>
    </xdr:from>
    <xdr:ext cx="599010" cy="259045"/>
    <xdr:sp macro="" textlink="">
      <xdr:nvSpPr>
        <xdr:cNvPr id="255" name="テキスト ボックス 254"/>
        <xdr:cNvSpPr txBox="1"/>
      </xdr:nvSpPr>
      <xdr:spPr>
        <a:xfrm>
          <a:off x="2608795" y="164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26028</xdr:rowOff>
    </xdr:from>
    <xdr:to>
      <xdr:col>10</xdr:col>
      <xdr:colOff>165100</xdr:colOff>
      <xdr:row>97</xdr:row>
      <xdr:rowOff>127628</xdr:rowOff>
    </xdr:to>
    <xdr:sp macro="" textlink="">
      <xdr:nvSpPr>
        <xdr:cNvPr id="256" name="楕円 255"/>
        <xdr:cNvSpPr/>
      </xdr:nvSpPr>
      <xdr:spPr>
        <a:xfrm>
          <a:off x="1968500" y="166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144155</xdr:rowOff>
    </xdr:from>
    <xdr:ext cx="599010" cy="259045"/>
    <xdr:sp macro="" textlink="">
      <xdr:nvSpPr>
        <xdr:cNvPr id="257" name="テキスト ボックス 256"/>
        <xdr:cNvSpPr txBox="1"/>
      </xdr:nvSpPr>
      <xdr:spPr>
        <a:xfrm>
          <a:off x="1719795" y="164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44889</xdr:rowOff>
    </xdr:from>
    <xdr:to>
      <xdr:col>6</xdr:col>
      <xdr:colOff>38100</xdr:colOff>
      <xdr:row>97</xdr:row>
      <xdr:rowOff>146489</xdr:rowOff>
    </xdr:to>
    <xdr:sp macro="" textlink="">
      <xdr:nvSpPr>
        <xdr:cNvPr id="258" name="楕円 257"/>
        <xdr:cNvSpPr/>
      </xdr:nvSpPr>
      <xdr:spPr>
        <a:xfrm>
          <a:off x="1079500" y="1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163016</xdr:rowOff>
    </xdr:from>
    <xdr:ext cx="599010" cy="259045"/>
    <xdr:sp macro="" textlink="">
      <xdr:nvSpPr>
        <xdr:cNvPr id="259" name="テキスト ボックス 258"/>
        <xdr:cNvSpPr txBox="1"/>
      </xdr:nvSpPr>
      <xdr:spPr>
        <a:xfrm>
          <a:off x="830795" y="1645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52930</xdr:rowOff>
    </xdr:from>
    <xdr:to>
      <xdr:col>55</xdr:col>
      <xdr:colOff>0</xdr:colOff>
      <xdr:row>39</xdr:row>
      <xdr:rowOff>55738</xdr:rowOff>
    </xdr:to>
    <xdr:cxnSp macro="">
      <xdr:nvCxnSpPr>
        <xdr:cNvPr id="290" name="直線コネクタ 289"/>
        <xdr:cNvCxnSpPr/>
      </xdr:nvCxnSpPr>
      <xdr:spPr>
        <a:xfrm>
          <a:off x="9639300" y="6739480"/>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1" name="労働費平均値テキスト"/>
        <xdr:cNvSpPr txBox="1"/>
      </xdr:nvSpPr>
      <xdr:spPr>
        <a:xfrm>
          <a:off x="10528300" y="6684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46023</xdr:rowOff>
    </xdr:from>
    <xdr:to>
      <xdr:col>50</xdr:col>
      <xdr:colOff>114300</xdr:colOff>
      <xdr:row>39</xdr:row>
      <xdr:rowOff>52930</xdr:rowOff>
    </xdr:to>
    <xdr:cxnSp macro="">
      <xdr:nvCxnSpPr>
        <xdr:cNvPr id="293" name="直線コネクタ 292"/>
        <xdr:cNvCxnSpPr/>
      </xdr:nvCxnSpPr>
      <xdr:spPr>
        <a:xfrm>
          <a:off x="8750300" y="6732573"/>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46023</xdr:rowOff>
    </xdr:from>
    <xdr:to>
      <xdr:col>45</xdr:col>
      <xdr:colOff>177800</xdr:colOff>
      <xdr:row>39</xdr:row>
      <xdr:rowOff>46235</xdr:rowOff>
    </xdr:to>
    <xdr:cxnSp macro="">
      <xdr:nvCxnSpPr>
        <xdr:cNvPr id="296" name="直線コネクタ 295"/>
        <xdr:cNvCxnSpPr/>
      </xdr:nvCxnSpPr>
      <xdr:spPr>
        <a:xfrm flipV="1">
          <a:off x="7861300" y="6732573"/>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20387</xdr:rowOff>
    </xdr:from>
    <xdr:to>
      <xdr:col>41</xdr:col>
      <xdr:colOff>50800</xdr:colOff>
      <xdr:row>39</xdr:row>
      <xdr:rowOff>46235</xdr:rowOff>
    </xdr:to>
    <xdr:cxnSp macro="">
      <xdr:nvCxnSpPr>
        <xdr:cNvPr id="299" name="直線コネクタ 298"/>
        <xdr:cNvCxnSpPr/>
      </xdr:nvCxnSpPr>
      <xdr:spPr>
        <a:xfrm>
          <a:off x="6972300" y="6706937"/>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4938</xdr:rowOff>
    </xdr:from>
    <xdr:to>
      <xdr:col>55</xdr:col>
      <xdr:colOff>50800</xdr:colOff>
      <xdr:row>39</xdr:row>
      <xdr:rowOff>106538</xdr:rowOff>
    </xdr:to>
    <xdr:sp macro="" textlink="">
      <xdr:nvSpPr>
        <xdr:cNvPr id="309" name="楕円 308"/>
        <xdr:cNvSpPr/>
      </xdr:nvSpPr>
      <xdr:spPr>
        <a:xfrm>
          <a:off x="10426700" y="66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135765</xdr:rowOff>
    </xdr:from>
    <xdr:ext cx="469744" cy="259045"/>
    <xdr:sp macro="" textlink="">
      <xdr:nvSpPr>
        <xdr:cNvPr id="310" name="労働費該当値テキスト"/>
        <xdr:cNvSpPr txBox="1"/>
      </xdr:nvSpPr>
      <xdr:spPr>
        <a:xfrm>
          <a:off x="10528300" y="64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2130</xdr:rowOff>
    </xdr:from>
    <xdr:to>
      <xdr:col>50</xdr:col>
      <xdr:colOff>165100</xdr:colOff>
      <xdr:row>39</xdr:row>
      <xdr:rowOff>103730</xdr:rowOff>
    </xdr:to>
    <xdr:sp macro="" textlink="">
      <xdr:nvSpPr>
        <xdr:cNvPr id="311" name="楕円 310"/>
        <xdr:cNvSpPr/>
      </xdr:nvSpPr>
      <xdr:spPr>
        <a:xfrm>
          <a:off x="9588500" y="66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120257</xdr:rowOff>
    </xdr:from>
    <xdr:ext cx="469744" cy="259045"/>
    <xdr:sp macro="" textlink="">
      <xdr:nvSpPr>
        <xdr:cNvPr id="312" name="テキスト ボックス 311"/>
        <xdr:cNvSpPr txBox="1"/>
      </xdr:nvSpPr>
      <xdr:spPr>
        <a:xfrm>
          <a:off x="9404428" y="646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166673</xdr:rowOff>
    </xdr:from>
    <xdr:to>
      <xdr:col>46</xdr:col>
      <xdr:colOff>38100</xdr:colOff>
      <xdr:row>39</xdr:row>
      <xdr:rowOff>96823</xdr:rowOff>
    </xdr:to>
    <xdr:sp macro="" textlink="">
      <xdr:nvSpPr>
        <xdr:cNvPr id="313" name="楕円 312"/>
        <xdr:cNvSpPr/>
      </xdr:nvSpPr>
      <xdr:spPr>
        <a:xfrm>
          <a:off x="8699500" y="66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87950</xdr:rowOff>
    </xdr:from>
    <xdr:ext cx="469744" cy="259045"/>
    <xdr:sp macro="" textlink="">
      <xdr:nvSpPr>
        <xdr:cNvPr id="314" name="テキスト ボックス 313"/>
        <xdr:cNvSpPr txBox="1"/>
      </xdr:nvSpPr>
      <xdr:spPr>
        <a:xfrm>
          <a:off x="8515428" y="677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166885</xdr:rowOff>
    </xdr:from>
    <xdr:to>
      <xdr:col>41</xdr:col>
      <xdr:colOff>101600</xdr:colOff>
      <xdr:row>39</xdr:row>
      <xdr:rowOff>97035</xdr:rowOff>
    </xdr:to>
    <xdr:sp macro="" textlink="">
      <xdr:nvSpPr>
        <xdr:cNvPr id="315" name="楕円 314"/>
        <xdr:cNvSpPr/>
      </xdr:nvSpPr>
      <xdr:spPr>
        <a:xfrm>
          <a:off x="7810500" y="6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113562</xdr:rowOff>
    </xdr:from>
    <xdr:ext cx="469744" cy="259045"/>
    <xdr:sp macro="" textlink="">
      <xdr:nvSpPr>
        <xdr:cNvPr id="316" name="テキスト ボックス 315"/>
        <xdr:cNvSpPr txBox="1"/>
      </xdr:nvSpPr>
      <xdr:spPr>
        <a:xfrm>
          <a:off x="7626428" y="64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141037</xdr:rowOff>
    </xdr:from>
    <xdr:to>
      <xdr:col>36</xdr:col>
      <xdr:colOff>165100</xdr:colOff>
      <xdr:row>39</xdr:row>
      <xdr:rowOff>71187</xdr:rowOff>
    </xdr:to>
    <xdr:sp macro="" textlink="">
      <xdr:nvSpPr>
        <xdr:cNvPr id="317" name="楕円 316"/>
        <xdr:cNvSpPr/>
      </xdr:nvSpPr>
      <xdr:spPr>
        <a:xfrm>
          <a:off x="6921500" y="66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87714</xdr:rowOff>
    </xdr:from>
    <xdr:ext cx="469744" cy="259045"/>
    <xdr:sp macro="" textlink="">
      <xdr:nvSpPr>
        <xdr:cNvPr id="318" name="テキスト ボックス 317"/>
        <xdr:cNvSpPr txBox="1"/>
      </xdr:nvSpPr>
      <xdr:spPr>
        <a:xfrm>
          <a:off x="6737428" y="64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38691</xdr:rowOff>
    </xdr:from>
    <xdr:to>
      <xdr:col>55</xdr:col>
      <xdr:colOff>0</xdr:colOff>
      <xdr:row>58</xdr:row>
      <xdr:rowOff>68986</xdr:rowOff>
    </xdr:to>
    <xdr:cxnSp macro="">
      <xdr:nvCxnSpPr>
        <xdr:cNvPr id="345" name="直線コネクタ 344"/>
        <xdr:cNvCxnSpPr/>
      </xdr:nvCxnSpPr>
      <xdr:spPr>
        <a:xfrm>
          <a:off x="9639300" y="9982791"/>
          <a:ext cx="838200" cy="3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157337</xdr:rowOff>
    </xdr:from>
    <xdr:to>
      <xdr:col>50</xdr:col>
      <xdr:colOff>114300</xdr:colOff>
      <xdr:row>58</xdr:row>
      <xdr:rowOff>38691</xdr:rowOff>
    </xdr:to>
    <xdr:cxnSp macro="">
      <xdr:nvCxnSpPr>
        <xdr:cNvPr id="348" name="直線コネクタ 347"/>
        <xdr:cNvCxnSpPr/>
      </xdr:nvCxnSpPr>
      <xdr:spPr>
        <a:xfrm>
          <a:off x="8750300" y="9929987"/>
          <a:ext cx="889000" cy="5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143258</xdr:rowOff>
    </xdr:from>
    <xdr:to>
      <xdr:col>45</xdr:col>
      <xdr:colOff>177800</xdr:colOff>
      <xdr:row>57</xdr:row>
      <xdr:rowOff>157337</xdr:rowOff>
    </xdr:to>
    <xdr:cxnSp macro="">
      <xdr:nvCxnSpPr>
        <xdr:cNvPr id="351" name="直線コネクタ 350"/>
        <xdr:cNvCxnSpPr/>
      </xdr:nvCxnSpPr>
      <xdr:spPr>
        <a:xfrm>
          <a:off x="7861300" y="9915908"/>
          <a:ext cx="8890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143258</xdr:rowOff>
    </xdr:from>
    <xdr:to>
      <xdr:col>41</xdr:col>
      <xdr:colOff>50800</xdr:colOff>
      <xdr:row>57</xdr:row>
      <xdr:rowOff>166226</xdr:rowOff>
    </xdr:to>
    <xdr:cxnSp macro="">
      <xdr:nvCxnSpPr>
        <xdr:cNvPr id="354" name="直線コネクタ 353"/>
        <xdr:cNvCxnSpPr/>
      </xdr:nvCxnSpPr>
      <xdr:spPr>
        <a:xfrm flipV="1">
          <a:off x="6972300" y="9915908"/>
          <a:ext cx="889000" cy="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18186</xdr:rowOff>
    </xdr:from>
    <xdr:to>
      <xdr:col>55</xdr:col>
      <xdr:colOff>50800</xdr:colOff>
      <xdr:row>58</xdr:row>
      <xdr:rowOff>119786</xdr:rowOff>
    </xdr:to>
    <xdr:sp macro="" textlink="">
      <xdr:nvSpPr>
        <xdr:cNvPr id="364" name="楕円 363"/>
        <xdr:cNvSpPr/>
      </xdr:nvSpPr>
      <xdr:spPr>
        <a:xfrm>
          <a:off x="10426700" y="99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159341</xdr:rowOff>
    </xdr:from>
    <xdr:to>
      <xdr:col>50</xdr:col>
      <xdr:colOff>165100</xdr:colOff>
      <xdr:row>58</xdr:row>
      <xdr:rowOff>89491</xdr:rowOff>
    </xdr:to>
    <xdr:sp macro="" textlink="">
      <xdr:nvSpPr>
        <xdr:cNvPr id="366" name="楕円 365"/>
        <xdr:cNvSpPr/>
      </xdr:nvSpPr>
      <xdr:spPr>
        <a:xfrm>
          <a:off x="9588500" y="99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106018</xdr:rowOff>
    </xdr:from>
    <xdr:ext cx="599010" cy="259045"/>
    <xdr:sp macro="" textlink="">
      <xdr:nvSpPr>
        <xdr:cNvPr id="367" name="テキスト ボックス 366"/>
        <xdr:cNvSpPr txBox="1"/>
      </xdr:nvSpPr>
      <xdr:spPr>
        <a:xfrm>
          <a:off x="9339795" y="970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106537</xdr:rowOff>
    </xdr:from>
    <xdr:to>
      <xdr:col>46</xdr:col>
      <xdr:colOff>38100</xdr:colOff>
      <xdr:row>58</xdr:row>
      <xdr:rowOff>36687</xdr:rowOff>
    </xdr:to>
    <xdr:sp macro="" textlink="">
      <xdr:nvSpPr>
        <xdr:cNvPr id="368" name="楕円 367"/>
        <xdr:cNvSpPr/>
      </xdr:nvSpPr>
      <xdr:spPr>
        <a:xfrm>
          <a:off x="8699500" y="98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53214</xdr:rowOff>
    </xdr:from>
    <xdr:ext cx="599010" cy="259045"/>
    <xdr:sp macro="" textlink="">
      <xdr:nvSpPr>
        <xdr:cNvPr id="369" name="テキスト ボックス 368"/>
        <xdr:cNvSpPr txBox="1"/>
      </xdr:nvSpPr>
      <xdr:spPr>
        <a:xfrm>
          <a:off x="8450795" y="965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92458</xdr:rowOff>
    </xdr:from>
    <xdr:to>
      <xdr:col>41</xdr:col>
      <xdr:colOff>101600</xdr:colOff>
      <xdr:row>58</xdr:row>
      <xdr:rowOff>22608</xdr:rowOff>
    </xdr:to>
    <xdr:sp macro="" textlink="">
      <xdr:nvSpPr>
        <xdr:cNvPr id="370" name="楕円 369"/>
        <xdr:cNvSpPr/>
      </xdr:nvSpPr>
      <xdr:spPr>
        <a:xfrm>
          <a:off x="7810500" y="98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39135</xdr:rowOff>
    </xdr:from>
    <xdr:ext cx="599010" cy="259045"/>
    <xdr:sp macro="" textlink="">
      <xdr:nvSpPr>
        <xdr:cNvPr id="371" name="テキスト ボックス 370"/>
        <xdr:cNvSpPr txBox="1"/>
      </xdr:nvSpPr>
      <xdr:spPr>
        <a:xfrm>
          <a:off x="7561795" y="96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115426</xdr:rowOff>
    </xdr:from>
    <xdr:to>
      <xdr:col>36</xdr:col>
      <xdr:colOff>165100</xdr:colOff>
      <xdr:row>58</xdr:row>
      <xdr:rowOff>45576</xdr:rowOff>
    </xdr:to>
    <xdr:sp macro="" textlink="">
      <xdr:nvSpPr>
        <xdr:cNvPr id="372" name="楕円 371"/>
        <xdr:cNvSpPr/>
      </xdr:nvSpPr>
      <xdr:spPr>
        <a:xfrm>
          <a:off x="6921500" y="98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62103</xdr:rowOff>
    </xdr:from>
    <xdr:ext cx="599010" cy="259045"/>
    <xdr:sp macro="" textlink="">
      <xdr:nvSpPr>
        <xdr:cNvPr id="373" name="テキスト ボックス 372"/>
        <xdr:cNvSpPr txBox="1"/>
      </xdr:nvSpPr>
      <xdr:spPr>
        <a:xfrm>
          <a:off x="6672795" y="966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1755</xdr:rowOff>
    </xdr:from>
    <xdr:to>
      <xdr:col>55</xdr:col>
      <xdr:colOff>0</xdr:colOff>
      <xdr:row>78</xdr:row>
      <xdr:rowOff>37261</xdr:rowOff>
    </xdr:to>
    <xdr:cxnSp macro="">
      <xdr:nvCxnSpPr>
        <xdr:cNvPr id="402" name="直線コネクタ 401"/>
        <xdr:cNvCxnSpPr/>
      </xdr:nvCxnSpPr>
      <xdr:spPr>
        <a:xfrm flipV="1">
          <a:off x="9639300" y="13203405"/>
          <a:ext cx="838200" cy="20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37261</xdr:rowOff>
    </xdr:from>
    <xdr:to>
      <xdr:col>50</xdr:col>
      <xdr:colOff>114300</xdr:colOff>
      <xdr:row>78</xdr:row>
      <xdr:rowOff>43450</xdr:rowOff>
    </xdr:to>
    <xdr:cxnSp macro="">
      <xdr:nvCxnSpPr>
        <xdr:cNvPr id="405" name="直線コネクタ 404"/>
        <xdr:cNvCxnSpPr/>
      </xdr:nvCxnSpPr>
      <xdr:spPr>
        <a:xfrm flipV="1">
          <a:off x="8750300" y="13410361"/>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157237</xdr:rowOff>
    </xdr:from>
    <xdr:to>
      <xdr:col>45</xdr:col>
      <xdr:colOff>177800</xdr:colOff>
      <xdr:row>78</xdr:row>
      <xdr:rowOff>43450</xdr:rowOff>
    </xdr:to>
    <xdr:cxnSp macro="">
      <xdr:nvCxnSpPr>
        <xdr:cNvPr id="408" name="直線コネクタ 407"/>
        <xdr:cNvCxnSpPr/>
      </xdr:nvCxnSpPr>
      <xdr:spPr>
        <a:xfrm>
          <a:off x="7861300" y="13358887"/>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157237</xdr:rowOff>
    </xdr:from>
    <xdr:to>
      <xdr:col>41</xdr:col>
      <xdr:colOff>50800</xdr:colOff>
      <xdr:row>78</xdr:row>
      <xdr:rowOff>73541</xdr:rowOff>
    </xdr:to>
    <xdr:cxnSp macro="">
      <xdr:nvCxnSpPr>
        <xdr:cNvPr id="411" name="直線コネクタ 410"/>
        <xdr:cNvCxnSpPr/>
      </xdr:nvCxnSpPr>
      <xdr:spPr>
        <a:xfrm flipV="1">
          <a:off x="6972300" y="13358887"/>
          <a:ext cx="889000" cy="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122405</xdr:rowOff>
    </xdr:from>
    <xdr:to>
      <xdr:col>55</xdr:col>
      <xdr:colOff>50800</xdr:colOff>
      <xdr:row>77</xdr:row>
      <xdr:rowOff>52555</xdr:rowOff>
    </xdr:to>
    <xdr:sp macro="" textlink="">
      <xdr:nvSpPr>
        <xdr:cNvPr id="421" name="楕円 420"/>
        <xdr:cNvSpPr/>
      </xdr:nvSpPr>
      <xdr:spPr>
        <a:xfrm>
          <a:off x="10426700" y="131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145282</xdr:rowOff>
    </xdr:from>
    <xdr:ext cx="599010" cy="259045"/>
    <xdr:sp macro="" textlink="">
      <xdr:nvSpPr>
        <xdr:cNvPr id="422" name="商工費該当値テキスト"/>
        <xdr:cNvSpPr txBox="1"/>
      </xdr:nvSpPr>
      <xdr:spPr>
        <a:xfrm>
          <a:off x="10528300" y="1300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157911</xdr:rowOff>
    </xdr:from>
    <xdr:to>
      <xdr:col>50</xdr:col>
      <xdr:colOff>165100</xdr:colOff>
      <xdr:row>78</xdr:row>
      <xdr:rowOff>88061</xdr:rowOff>
    </xdr:to>
    <xdr:sp macro="" textlink="">
      <xdr:nvSpPr>
        <xdr:cNvPr id="423" name="楕円 422"/>
        <xdr:cNvSpPr/>
      </xdr:nvSpPr>
      <xdr:spPr>
        <a:xfrm>
          <a:off x="9588500" y="13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104588</xdr:rowOff>
    </xdr:from>
    <xdr:ext cx="534377" cy="259045"/>
    <xdr:sp macro="" textlink="">
      <xdr:nvSpPr>
        <xdr:cNvPr id="424" name="テキスト ボックス 423"/>
        <xdr:cNvSpPr txBox="1"/>
      </xdr:nvSpPr>
      <xdr:spPr>
        <a:xfrm>
          <a:off x="9372111" y="131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164100</xdr:rowOff>
    </xdr:from>
    <xdr:to>
      <xdr:col>46</xdr:col>
      <xdr:colOff>38100</xdr:colOff>
      <xdr:row>78</xdr:row>
      <xdr:rowOff>94250</xdr:rowOff>
    </xdr:to>
    <xdr:sp macro="" textlink="">
      <xdr:nvSpPr>
        <xdr:cNvPr id="425" name="楕円 424"/>
        <xdr:cNvSpPr/>
      </xdr:nvSpPr>
      <xdr:spPr>
        <a:xfrm>
          <a:off x="8699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110777</xdr:rowOff>
    </xdr:from>
    <xdr:ext cx="534377" cy="259045"/>
    <xdr:sp macro="" textlink="">
      <xdr:nvSpPr>
        <xdr:cNvPr id="426" name="テキスト ボックス 425"/>
        <xdr:cNvSpPr txBox="1"/>
      </xdr:nvSpPr>
      <xdr:spPr>
        <a:xfrm>
          <a:off x="8483111" y="131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106437</xdr:rowOff>
    </xdr:from>
    <xdr:to>
      <xdr:col>41</xdr:col>
      <xdr:colOff>101600</xdr:colOff>
      <xdr:row>78</xdr:row>
      <xdr:rowOff>36587</xdr:rowOff>
    </xdr:to>
    <xdr:sp macro="" textlink="">
      <xdr:nvSpPr>
        <xdr:cNvPr id="427" name="楕円 426"/>
        <xdr:cNvSpPr/>
      </xdr:nvSpPr>
      <xdr:spPr>
        <a:xfrm>
          <a:off x="7810500" y="133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53114</xdr:rowOff>
    </xdr:from>
    <xdr:ext cx="599010" cy="259045"/>
    <xdr:sp macro="" textlink="">
      <xdr:nvSpPr>
        <xdr:cNvPr id="428" name="テキスト ボックス 427"/>
        <xdr:cNvSpPr txBox="1"/>
      </xdr:nvSpPr>
      <xdr:spPr>
        <a:xfrm>
          <a:off x="7561795" y="1308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22741</xdr:rowOff>
    </xdr:from>
    <xdr:to>
      <xdr:col>36</xdr:col>
      <xdr:colOff>165100</xdr:colOff>
      <xdr:row>78</xdr:row>
      <xdr:rowOff>124341</xdr:rowOff>
    </xdr:to>
    <xdr:sp macro="" textlink="">
      <xdr:nvSpPr>
        <xdr:cNvPr id="429" name="楕円 428"/>
        <xdr:cNvSpPr/>
      </xdr:nvSpPr>
      <xdr:spPr>
        <a:xfrm>
          <a:off x="6921500" y="133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140868</xdr:rowOff>
    </xdr:from>
    <xdr:ext cx="534377" cy="259045"/>
    <xdr:sp macro="" textlink="">
      <xdr:nvSpPr>
        <xdr:cNvPr id="430" name="テキスト ボックス 429"/>
        <xdr:cNvSpPr txBox="1"/>
      </xdr:nvSpPr>
      <xdr:spPr>
        <a:xfrm>
          <a:off x="6705111" y="131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70903</xdr:rowOff>
    </xdr:from>
    <xdr:to>
      <xdr:col>55</xdr:col>
      <xdr:colOff>0</xdr:colOff>
      <xdr:row>97</xdr:row>
      <xdr:rowOff>154160</xdr:rowOff>
    </xdr:to>
    <xdr:cxnSp macro="">
      <xdr:nvCxnSpPr>
        <xdr:cNvPr id="461" name="直線コネクタ 460"/>
        <xdr:cNvCxnSpPr/>
      </xdr:nvCxnSpPr>
      <xdr:spPr>
        <a:xfrm>
          <a:off x="9639300" y="16701553"/>
          <a:ext cx="838200" cy="8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8615</xdr:rowOff>
    </xdr:from>
    <xdr:to>
      <xdr:col>50</xdr:col>
      <xdr:colOff>114300</xdr:colOff>
      <xdr:row>97</xdr:row>
      <xdr:rowOff>70903</xdr:rowOff>
    </xdr:to>
    <xdr:cxnSp macro="">
      <xdr:nvCxnSpPr>
        <xdr:cNvPr id="464" name="直線コネクタ 463"/>
        <xdr:cNvCxnSpPr/>
      </xdr:nvCxnSpPr>
      <xdr:spPr>
        <a:xfrm>
          <a:off x="8750300" y="16639265"/>
          <a:ext cx="889000" cy="6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138027</xdr:rowOff>
    </xdr:from>
    <xdr:to>
      <xdr:col>45</xdr:col>
      <xdr:colOff>177800</xdr:colOff>
      <xdr:row>97</xdr:row>
      <xdr:rowOff>8615</xdr:rowOff>
    </xdr:to>
    <xdr:cxnSp macro="">
      <xdr:nvCxnSpPr>
        <xdr:cNvPr id="467" name="直線コネクタ 466"/>
        <xdr:cNvCxnSpPr/>
      </xdr:nvCxnSpPr>
      <xdr:spPr>
        <a:xfrm>
          <a:off x="7861300" y="16597227"/>
          <a:ext cx="889000"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138027</xdr:rowOff>
    </xdr:from>
    <xdr:to>
      <xdr:col>41</xdr:col>
      <xdr:colOff>50800</xdr:colOff>
      <xdr:row>97</xdr:row>
      <xdr:rowOff>158243</xdr:rowOff>
    </xdr:to>
    <xdr:cxnSp macro="">
      <xdr:nvCxnSpPr>
        <xdr:cNvPr id="470" name="直線コネクタ 469"/>
        <xdr:cNvCxnSpPr/>
      </xdr:nvCxnSpPr>
      <xdr:spPr>
        <a:xfrm flipV="1">
          <a:off x="6972300" y="16597227"/>
          <a:ext cx="8890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103360</xdr:rowOff>
    </xdr:from>
    <xdr:to>
      <xdr:col>55</xdr:col>
      <xdr:colOff>50800</xdr:colOff>
      <xdr:row>98</xdr:row>
      <xdr:rowOff>33510</xdr:rowOff>
    </xdr:to>
    <xdr:sp macro="" textlink="">
      <xdr:nvSpPr>
        <xdr:cNvPr id="480" name="楕円 479"/>
        <xdr:cNvSpPr/>
      </xdr:nvSpPr>
      <xdr:spPr>
        <a:xfrm>
          <a:off x="10426700" y="167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126237</xdr:rowOff>
    </xdr:from>
    <xdr:ext cx="599010" cy="259045"/>
    <xdr:sp macro="" textlink="">
      <xdr:nvSpPr>
        <xdr:cNvPr id="481" name="土木費該当値テキスト"/>
        <xdr:cNvSpPr txBox="1"/>
      </xdr:nvSpPr>
      <xdr:spPr>
        <a:xfrm>
          <a:off x="10528300" y="1658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20103</xdr:rowOff>
    </xdr:from>
    <xdr:to>
      <xdr:col>50</xdr:col>
      <xdr:colOff>165100</xdr:colOff>
      <xdr:row>97</xdr:row>
      <xdr:rowOff>121703</xdr:rowOff>
    </xdr:to>
    <xdr:sp macro="" textlink="">
      <xdr:nvSpPr>
        <xdr:cNvPr id="482" name="楕円 481"/>
        <xdr:cNvSpPr/>
      </xdr:nvSpPr>
      <xdr:spPr>
        <a:xfrm>
          <a:off x="9588500" y="166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138230</xdr:rowOff>
    </xdr:from>
    <xdr:ext cx="599010" cy="259045"/>
    <xdr:sp macro="" textlink="">
      <xdr:nvSpPr>
        <xdr:cNvPr id="483" name="テキスト ボックス 482"/>
        <xdr:cNvSpPr txBox="1"/>
      </xdr:nvSpPr>
      <xdr:spPr>
        <a:xfrm>
          <a:off x="9339795" y="164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129265</xdr:rowOff>
    </xdr:from>
    <xdr:to>
      <xdr:col>46</xdr:col>
      <xdr:colOff>38100</xdr:colOff>
      <xdr:row>97</xdr:row>
      <xdr:rowOff>59415</xdr:rowOff>
    </xdr:to>
    <xdr:sp macro="" textlink="">
      <xdr:nvSpPr>
        <xdr:cNvPr id="484" name="楕円 483"/>
        <xdr:cNvSpPr/>
      </xdr:nvSpPr>
      <xdr:spPr>
        <a:xfrm>
          <a:off x="8699500" y="16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75942</xdr:rowOff>
    </xdr:from>
    <xdr:ext cx="599010" cy="259045"/>
    <xdr:sp macro="" textlink="">
      <xdr:nvSpPr>
        <xdr:cNvPr id="485" name="テキスト ボックス 484"/>
        <xdr:cNvSpPr txBox="1"/>
      </xdr:nvSpPr>
      <xdr:spPr>
        <a:xfrm>
          <a:off x="8450795" y="163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87227</xdr:rowOff>
    </xdr:from>
    <xdr:to>
      <xdr:col>41</xdr:col>
      <xdr:colOff>101600</xdr:colOff>
      <xdr:row>97</xdr:row>
      <xdr:rowOff>17377</xdr:rowOff>
    </xdr:to>
    <xdr:sp macro="" textlink="">
      <xdr:nvSpPr>
        <xdr:cNvPr id="486" name="楕円 485"/>
        <xdr:cNvSpPr/>
      </xdr:nvSpPr>
      <xdr:spPr>
        <a:xfrm>
          <a:off x="7810500" y="165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33904</xdr:rowOff>
    </xdr:from>
    <xdr:ext cx="599010" cy="259045"/>
    <xdr:sp macro="" textlink="">
      <xdr:nvSpPr>
        <xdr:cNvPr id="487" name="テキスト ボックス 486"/>
        <xdr:cNvSpPr txBox="1"/>
      </xdr:nvSpPr>
      <xdr:spPr>
        <a:xfrm>
          <a:off x="7561795" y="1632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107443</xdr:rowOff>
    </xdr:from>
    <xdr:to>
      <xdr:col>36</xdr:col>
      <xdr:colOff>165100</xdr:colOff>
      <xdr:row>98</xdr:row>
      <xdr:rowOff>37593</xdr:rowOff>
    </xdr:to>
    <xdr:sp macro="" textlink="">
      <xdr:nvSpPr>
        <xdr:cNvPr id="488" name="楕円 487"/>
        <xdr:cNvSpPr/>
      </xdr:nvSpPr>
      <xdr:spPr>
        <a:xfrm>
          <a:off x="6921500" y="167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54120</xdr:rowOff>
    </xdr:from>
    <xdr:ext cx="599010" cy="259045"/>
    <xdr:sp macro="" textlink="">
      <xdr:nvSpPr>
        <xdr:cNvPr id="489" name="テキスト ボックス 488"/>
        <xdr:cNvSpPr txBox="1"/>
      </xdr:nvSpPr>
      <xdr:spPr>
        <a:xfrm>
          <a:off x="6672795" y="1651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45162</xdr:rowOff>
    </xdr:from>
    <xdr:to>
      <xdr:col>85</xdr:col>
      <xdr:colOff>127000</xdr:colOff>
      <xdr:row>38</xdr:row>
      <xdr:rowOff>57313</xdr:rowOff>
    </xdr:to>
    <xdr:cxnSp macro="">
      <xdr:nvCxnSpPr>
        <xdr:cNvPr id="518" name="直線コネクタ 517"/>
        <xdr:cNvCxnSpPr/>
      </xdr:nvCxnSpPr>
      <xdr:spPr>
        <a:xfrm>
          <a:off x="15481300" y="6388812"/>
          <a:ext cx="838200" cy="1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53811</xdr:rowOff>
    </xdr:from>
    <xdr:to>
      <xdr:col>81</xdr:col>
      <xdr:colOff>50800</xdr:colOff>
      <xdr:row>37</xdr:row>
      <xdr:rowOff>45162</xdr:rowOff>
    </xdr:to>
    <xdr:cxnSp macro="">
      <xdr:nvCxnSpPr>
        <xdr:cNvPr id="521" name="直線コネクタ 520"/>
        <xdr:cNvCxnSpPr/>
      </xdr:nvCxnSpPr>
      <xdr:spPr>
        <a:xfrm>
          <a:off x="14592300" y="6226011"/>
          <a:ext cx="889000" cy="1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53811</xdr:rowOff>
    </xdr:from>
    <xdr:to>
      <xdr:col>76</xdr:col>
      <xdr:colOff>114300</xdr:colOff>
      <xdr:row>37</xdr:row>
      <xdr:rowOff>161372</xdr:rowOff>
    </xdr:to>
    <xdr:cxnSp macro="">
      <xdr:nvCxnSpPr>
        <xdr:cNvPr id="524" name="直線コネクタ 523"/>
        <xdr:cNvCxnSpPr/>
      </xdr:nvCxnSpPr>
      <xdr:spPr>
        <a:xfrm flipV="1">
          <a:off x="13703300" y="6226011"/>
          <a:ext cx="889000" cy="2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84942</xdr:rowOff>
    </xdr:from>
    <xdr:to>
      <xdr:col>71</xdr:col>
      <xdr:colOff>177800</xdr:colOff>
      <xdr:row>37</xdr:row>
      <xdr:rowOff>161372</xdr:rowOff>
    </xdr:to>
    <xdr:cxnSp macro="">
      <xdr:nvCxnSpPr>
        <xdr:cNvPr id="527" name="直線コネクタ 526"/>
        <xdr:cNvCxnSpPr/>
      </xdr:nvCxnSpPr>
      <xdr:spPr>
        <a:xfrm>
          <a:off x="12814300" y="6085692"/>
          <a:ext cx="889000" cy="4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37" name="楕円 536"/>
        <xdr:cNvSpPr/>
      </xdr:nvSpPr>
      <xdr:spPr>
        <a:xfrm>
          <a:off x="16268700" y="6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92889</xdr:rowOff>
    </xdr:from>
    <xdr:ext cx="534377" cy="259045"/>
    <xdr:sp macro="" textlink="">
      <xdr:nvSpPr>
        <xdr:cNvPr id="538" name="消防費該当値テキスト"/>
        <xdr:cNvSpPr txBox="1"/>
      </xdr:nvSpPr>
      <xdr:spPr>
        <a:xfrm>
          <a:off x="16370300" y="64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165812</xdr:rowOff>
    </xdr:from>
    <xdr:to>
      <xdr:col>81</xdr:col>
      <xdr:colOff>101600</xdr:colOff>
      <xdr:row>37</xdr:row>
      <xdr:rowOff>95962</xdr:rowOff>
    </xdr:to>
    <xdr:sp macro="" textlink="">
      <xdr:nvSpPr>
        <xdr:cNvPr id="539" name="楕円 538"/>
        <xdr:cNvSpPr/>
      </xdr:nvSpPr>
      <xdr:spPr>
        <a:xfrm>
          <a:off x="15430500" y="6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112489</xdr:rowOff>
    </xdr:from>
    <xdr:ext cx="534377" cy="259045"/>
    <xdr:sp macro="" textlink="">
      <xdr:nvSpPr>
        <xdr:cNvPr id="540" name="テキスト ボックス 539"/>
        <xdr:cNvSpPr txBox="1"/>
      </xdr:nvSpPr>
      <xdr:spPr>
        <a:xfrm>
          <a:off x="15214111" y="61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3011</xdr:rowOff>
    </xdr:from>
    <xdr:to>
      <xdr:col>76</xdr:col>
      <xdr:colOff>165100</xdr:colOff>
      <xdr:row>36</xdr:row>
      <xdr:rowOff>104611</xdr:rowOff>
    </xdr:to>
    <xdr:sp macro="" textlink="">
      <xdr:nvSpPr>
        <xdr:cNvPr id="541" name="楕円 540"/>
        <xdr:cNvSpPr/>
      </xdr:nvSpPr>
      <xdr:spPr>
        <a:xfrm>
          <a:off x="14541500" y="61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121138</xdr:rowOff>
    </xdr:from>
    <xdr:ext cx="599010" cy="259045"/>
    <xdr:sp macro="" textlink="">
      <xdr:nvSpPr>
        <xdr:cNvPr id="542" name="テキスト ボックス 541"/>
        <xdr:cNvSpPr txBox="1"/>
      </xdr:nvSpPr>
      <xdr:spPr>
        <a:xfrm>
          <a:off x="14292795" y="595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110571</xdr:rowOff>
    </xdr:from>
    <xdr:to>
      <xdr:col>72</xdr:col>
      <xdr:colOff>38100</xdr:colOff>
      <xdr:row>38</xdr:row>
      <xdr:rowOff>40722</xdr:rowOff>
    </xdr:to>
    <xdr:sp macro="" textlink="">
      <xdr:nvSpPr>
        <xdr:cNvPr id="543" name="楕円 542"/>
        <xdr:cNvSpPr/>
      </xdr:nvSpPr>
      <xdr:spPr>
        <a:xfrm>
          <a:off x="13652500" y="6454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31849</xdr:rowOff>
    </xdr:from>
    <xdr:ext cx="534377" cy="259045"/>
    <xdr:sp macro="" textlink="">
      <xdr:nvSpPr>
        <xdr:cNvPr id="544" name="テキスト ボックス 543"/>
        <xdr:cNvSpPr txBox="1"/>
      </xdr:nvSpPr>
      <xdr:spPr>
        <a:xfrm>
          <a:off x="13436111" y="65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34142</xdr:rowOff>
    </xdr:from>
    <xdr:to>
      <xdr:col>67</xdr:col>
      <xdr:colOff>101600</xdr:colOff>
      <xdr:row>35</xdr:row>
      <xdr:rowOff>135742</xdr:rowOff>
    </xdr:to>
    <xdr:sp macro="" textlink="">
      <xdr:nvSpPr>
        <xdr:cNvPr id="545" name="楕円 544"/>
        <xdr:cNvSpPr/>
      </xdr:nvSpPr>
      <xdr:spPr>
        <a:xfrm>
          <a:off x="12763500" y="60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152269</xdr:rowOff>
    </xdr:from>
    <xdr:ext cx="599010" cy="259045"/>
    <xdr:sp macro="" textlink="">
      <xdr:nvSpPr>
        <xdr:cNvPr id="546" name="テキスト ボックス 545"/>
        <xdr:cNvSpPr txBox="1"/>
      </xdr:nvSpPr>
      <xdr:spPr>
        <a:xfrm>
          <a:off x="12514795" y="581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129404</xdr:rowOff>
    </xdr:from>
    <xdr:to>
      <xdr:col>85</xdr:col>
      <xdr:colOff>127000</xdr:colOff>
      <xdr:row>56</xdr:row>
      <xdr:rowOff>125319</xdr:rowOff>
    </xdr:to>
    <xdr:cxnSp macro="">
      <xdr:nvCxnSpPr>
        <xdr:cNvPr id="575" name="直線コネクタ 574"/>
        <xdr:cNvCxnSpPr/>
      </xdr:nvCxnSpPr>
      <xdr:spPr>
        <a:xfrm flipV="1">
          <a:off x="15481300" y="9387704"/>
          <a:ext cx="838200" cy="33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112760</xdr:rowOff>
    </xdr:from>
    <xdr:to>
      <xdr:col>81</xdr:col>
      <xdr:colOff>50800</xdr:colOff>
      <xdr:row>56</xdr:row>
      <xdr:rowOff>125319</xdr:rowOff>
    </xdr:to>
    <xdr:cxnSp macro="">
      <xdr:nvCxnSpPr>
        <xdr:cNvPr id="578" name="直線コネクタ 577"/>
        <xdr:cNvCxnSpPr/>
      </xdr:nvCxnSpPr>
      <xdr:spPr>
        <a:xfrm>
          <a:off x="14592300" y="9199610"/>
          <a:ext cx="889000" cy="5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112760</xdr:rowOff>
    </xdr:from>
    <xdr:to>
      <xdr:col>76</xdr:col>
      <xdr:colOff>114300</xdr:colOff>
      <xdr:row>54</xdr:row>
      <xdr:rowOff>98712</xdr:rowOff>
    </xdr:to>
    <xdr:cxnSp macro="">
      <xdr:nvCxnSpPr>
        <xdr:cNvPr id="581" name="直線コネクタ 580"/>
        <xdr:cNvCxnSpPr/>
      </xdr:nvCxnSpPr>
      <xdr:spPr>
        <a:xfrm flipV="1">
          <a:off x="13703300" y="9199610"/>
          <a:ext cx="889000" cy="1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98712</xdr:rowOff>
    </xdr:from>
    <xdr:to>
      <xdr:col>71</xdr:col>
      <xdr:colOff>177800</xdr:colOff>
      <xdr:row>57</xdr:row>
      <xdr:rowOff>13640</xdr:rowOff>
    </xdr:to>
    <xdr:cxnSp macro="">
      <xdr:nvCxnSpPr>
        <xdr:cNvPr id="584" name="直線コネクタ 583"/>
        <xdr:cNvCxnSpPr/>
      </xdr:nvCxnSpPr>
      <xdr:spPr>
        <a:xfrm flipV="1">
          <a:off x="12814300" y="9357012"/>
          <a:ext cx="889000" cy="4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78604</xdr:rowOff>
    </xdr:from>
    <xdr:to>
      <xdr:col>85</xdr:col>
      <xdr:colOff>177800</xdr:colOff>
      <xdr:row>55</xdr:row>
      <xdr:rowOff>8754</xdr:rowOff>
    </xdr:to>
    <xdr:sp macro="" textlink="">
      <xdr:nvSpPr>
        <xdr:cNvPr id="594" name="楕円 593"/>
        <xdr:cNvSpPr/>
      </xdr:nvSpPr>
      <xdr:spPr>
        <a:xfrm>
          <a:off x="16268700" y="93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101481</xdr:rowOff>
    </xdr:from>
    <xdr:ext cx="599010" cy="259045"/>
    <xdr:sp macro="" textlink="">
      <xdr:nvSpPr>
        <xdr:cNvPr id="595" name="教育費該当値テキスト"/>
        <xdr:cNvSpPr txBox="1"/>
      </xdr:nvSpPr>
      <xdr:spPr>
        <a:xfrm>
          <a:off x="16370300" y="918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74519</xdr:rowOff>
    </xdr:from>
    <xdr:to>
      <xdr:col>81</xdr:col>
      <xdr:colOff>101600</xdr:colOff>
      <xdr:row>57</xdr:row>
      <xdr:rowOff>4669</xdr:rowOff>
    </xdr:to>
    <xdr:sp macro="" textlink="">
      <xdr:nvSpPr>
        <xdr:cNvPr id="596" name="楕円 595"/>
        <xdr:cNvSpPr/>
      </xdr:nvSpPr>
      <xdr:spPr>
        <a:xfrm>
          <a:off x="15430500" y="96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21196</xdr:rowOff>
    </xdr:from>
    <xdr:ext cx="599010" cy="259045"/>
    <xdr:sp macro="" textlink="">
      <xdr:nvSpPr>
        <xdr:cNvPr id="597" name="テキスト ボックス 596"/>
        <xdr:cNvSpPr txBox="1"/>
      </xdr:nvSpPr>
      <xdr:spPr>
        <a:xfrm>
          <a:off x="15181795" y="945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61960</xdr:rowOff>
    </xdr:from>
    <xdr:to>
      <xdr:col>76</xdr:col>
      <xdr:colOff>165100</xdr:colOff>
      <xdr:row>53</xdr:row>
      <xdr:rowOff>163560</xdr:rowOff>
    </xdr:to>
    <xdr:sp macro="" textlink="">
      <xdr:nvSpPr>
        <xdr:cNvPr id="598" name="楕円 597"/>
        <xdr:cNvSpPr/>
      </xdr:nvSpPr>
      <xdr:spPr>
        <a:xfrm>
          <a:off x="14541500" y="91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8637</xdr:rowOff>
    </xdr:from>
    <xdr:ext cx="599010" cy="259045"/>
    <xdr:sp macro="" textlink="">
      <xdr:nvSpPr>
        <xdr:cNvPr id="599" name="テキスト ボックス 598"/>
        <xdr:cNvSpPr txBox="1"/>
      </xdr:nvSpPr>
      <xdr:spPr>
        <a:xfrm>
          <a:off x="14292795" y="892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47912</xdr:rowOff>
    </xdr:from>
    <xdr:to>
      <xdr:col>72</xdr:col>
      <xdr:colOff>38100</xdr:colOff>
      <xdr:row>54</xdr:row>
      <xdr:rowOff>149512</xdr:rowOff>
    </xdr:to>
    <xdr:sp macro="" textlink="">
      <xdr:nvSpPr>
        <xdr:cNvPr id="600" name="楕円 599"/>
        <xdr:cNvSpPr/>
      </xdr:nvSpPr>
      <xdr:spPr>
        <a:xfrm>
          <a:off x="13652500" y="93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166039</xdr:rowOff>
    </xdr:from>
    <xdr:ext cx="599010" cy="259045"/>
    <xdr:sp macro="" textlink="">
      <xdr:nvSpPr>
        <xdr:cNvPr id="601" name="テキスト ボックス 600"/>
        <xdr:cNvSpPr txBox="1"/>
      </xdr:nvSpPr>
      <xdr:spPr>
        <a:xfrm>
          <a:off x="13403795" y="908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134290</xdr:rowOff>
    </xdr:from>
    <xdr:to>
      <xdr:col>67</xdr:col>
      <xdr:colOff>101600</xdr:colOff>
      <xdr:row>57</xdr:row>
      <xdr:rowOff>64440</xdr:rowOff>
    </xdr:to>
    <xdr:sp macro="" textlink="">
      <xdr:nvSpPr>
        <xdr:cNvPr id="602" name="楕円 601"/>
        <xdr:cNvSpPr/>
      </xdr:nvSpPr>
      <xdr:spPr>
        <a:xfrm>
          <a:off x="12763500" y="97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80967</xdr:rowOff>
    </xdr:from>
    <xdr:ext cx="599010" cy="259045"/>
    <xdr:sp macro="" textlink="">
      <xdr:nvSpPr>
        <xdr:cNvPr id="603" name="テキスト ボックス 602"/>
        <xdr:cNvSpPr txBox="1"/>
      </xdr:nvSpPr>
      <xdr:spPr>
        <a:xfrm>
          <a:off x="12514795" y="95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22944</xdr:rowOff>
    </xdr:from>
    <xdr:to>
      <xdr:col>81</xdr:col>
      <xdr:colOff>50800</xdr:colOff>
      <xdr:row>79</xdr:row>
      <xdr:rowOff>98879</xdr:rowOff>
    </xdr:to>
    <xdr:cxnSp macro="">
      <xdr:nvCxnSpPr>
        <xdr:cNvPr id="637" name="直線コネクタ 636"/>
        <xdr:cNvCxnSpPr/>
      </xdr:nvCxnSpPr>
      <xdr:spPr>
        <a:xfrm>
          <a:off x="14592300" y="13567494"/>
          <a:ext cx="889000" cy="7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22944</xdr:rowOff>
    </xdr:from>
    <xdr:to>
      <xdr:col>76</xdr:col>
      <xdr:colOff>114300</xdr:colOff>
      <xdr:row>79</xdr:row>
      <xdr:rowOff>43955</xdr:rowOff>
    </xdr:to>
    <xdr:cxnSp macro="">
      <xdr:nvCxnSpPr>
        <xdr:cNvPr id="640" name="直線コネクタ 639"/>
        <xdr:cNvCxnSpPr/>
      </xdr:nvCxnSpPr>
      <xdr:spPr>
        <a:xfrm flipV="1">
          <a:off x="13703300" y="13567494"/>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43955</xdr:rowOff>
    </xdr:from>
    <xdr:to>
      <xdr:col>71</xdr:col>
      <xdr:colOff>177800</xdr:colOff>
      <xdr:row>79</xdr:row>
      <xdr:rowOff>98879</xdr:rowOff>
    </xdr:to>
    <xdr:cxnSp macro="">
      <xdr:nvCxnSpPr>
        <xdr:cNvPr id="643" name="直線コネクタ 642"/>
        <xdr:cNvCxnSpPr/>
      </xdr:nvCxnSpPr>
      <xdr:spPr>
        <a:xfrm flipV="1">
          <a:off x="12814300" y="13588505"/>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143594</xdr:rowOff>
    </xdr:from>
    <xdr:to>
      <xdr:col>76</xdr:col>
      <xdr:colOff>165100</xdr:colOff>
      <xdr:row>79</xdr:row>
      <xdr:rowOff>73744</xdr:rowOff>
    </xdr:to>
    <xdr:sp macro="" textlink="">
      <xdr:nvSpPr>
        <xdr:cNvPr id="657" name="楕円 656"/>
        <xdr:cNvSpPr/>
      </xdr:nvSpPr>
      <xdr:spPr>
        <a:xfrm>
          <a:off x="14541500" y="135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90271</xdr:rowOff>
    </xdr:from>
    <xdr:ext cx="534377" cy="259045"/>
    <xdr:sp macro="" textlink="">
      <xdr:nvSpPr>
        <xdr:cNvPr id="658" name="テキスト ボックス 657"/>
        <xdr:cNvSpPr txBox="1"/>
      </xdr:nvSpPr>
      <xdr:spPr>
        <a:xfrm>
          <a:off x="14325111" y="132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164605</xdr:rowOff>
    </xdr:from>
    <xdr:to>
      <xdr:col>72</xdr:col>
      <xdr:colOff>38100</xdr:colOff>
      <xdr:row>79</xdr:row>
      <xdr:rowOff>94755</xdr:rowOff>
    </xdr:to>
    <xdr:sp macro="" textlink="">
      <xdr:nvSpPr>
        <xdr:cNvPr id="659" name="楕円 658"/>
        <xdr:cNvSpPr/>
      </xdr:nvSpPr>
      <xdr:spPr>
        <a:xfrm>
          <a:off x="13652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111282</xdr:rowOff>
    </xdr:from>
    <xdr:ext cx="534377" cy="259045"/>
    <xdr:sp macro="" textlink="">
      <xdr:nvSpPr>
        <xdr:cNvPr id="660" name="テキスト ボックス 659"/>
        <xdr:cNvSpPr txBox="1"/>
      </xdr:nvSpPr>
      <xdr:spPr>
        <a:xfrm>
          <a:off x="13436111" y="133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12795</xdr:rowOff>
    </xdr:from>
    <xdr:to>
      <xdr:col>85</xdr:col>
      <xdr:colOff>127000</xdr:colOff>
      <xdr:row>97</xdr:row>
      <xdr:rowOff>88461</xdr:rowOff>
    </xdr:to>
    <xdr:cxnSp macro="">
      <xdr:nvCxnSpPr>
        <xdr:cNvPr id="691" name="直線コネクタ 690"/>
        <xdr:cNvCxnSpPr/>
      </xdr:nvCxnSpPr>
      <xdr:spPr>
        <a:xfrm>
          <a:off x="15481300" y="16643445"/>
          <a:ext cx="8382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12795</xdr:rowOff>
    </xdr:from>
    <xdr:to>
      <xdr:col>81</xdr:col>
      <xdr:colOff>50800</xdr:colOff>
      <xdr:row>97</xdr:row>
      <xdr:rowOff>35827</xdr:rowOff>
    </xdr:to>
    <xdr:cxnSp macro="">
      <xdr:nvCxnSpPr>
        <xdr:cNvPr id="694" name="直線コネクタ 693"/>
        <xdr:cNvCxnSpPr/>
      </xdr:nvCxnSpPr>
      <xdr:spPr>
        <a:xfrm flipV="1">
          <a:off x="14592300" y="16643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21552</xdr:rowOff>
    </xdr:from>
    <xdr:to>
      <xdr:col>76</xdr:col>
      <xdr:colOff>114300</xdr:colOff>
      <xdr:row>97</xdr:row>
      <xdr:rowOff>35827</xdr:rowOff>
    </xdr:to>
    <xdr:cxnSp macro="">
      <xdr:nvCxnSpPr>
        <xdr:cNvPr id="697" name="直線コネクタ 696"/>
        <xdr:cNvCxnSpPr/>
      </xdr:nvCxnSpPr>
      <xdr:spPr>
        <a:xfrm>
          <a:off x="13703300" y="16652202"/>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169298</xdr:rowOff>
    </xdr:from>
    <xdr:to>
      <xdr:col>71</xdr:col>
      <xdr:colOff>177800</xdr:colOff>
      <xdr:row>97</xdr:row>
      <xdr:rowOff>21552</xdr:rowOff>
    </xdr:to>
    <xdr:cxnSp macro="">
      <xdr:nvCxnSpPr>
        <xdr:cNvPr id="700" name="直線コネクタ 699"/>
        <xdr:cNvCxnSpPr/>
      </xdr:nvCxnSpPr>
      <xdr:spPr>
        <a:xfrm>
          <a:off x="12814300" y="16628498"/>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37661</xdr:rowOff>
    </xdr:from>
    <xdr:to>
      <xdr:col>85</xdr:col>
      <xdr:colOff>177800</xdr:colOff>
      <xdr:row>97</xdr:row>
      <xdr:rowOff>139261</xdr:rowOff>
    </xdr:to>
    <xdr:sp macro="" textlink="">
      <xdr:nvSpPr>
        <xdr:cNvPr id="710" name="楕円 709"/>
        <xdr:cNvSpPr/>
      </xdr:nvSpPr>
      <xdr:spPr>
        <a:xfrm>
          <a:off x="162687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16088</xdr:rowOff>
    </xdr:from>
    <xdr:ext cx="599010" cy="259045"/>
    <xdr:sp macro="" textlink="">
      <xdr:nvSpPr>
        <xdr:cNvPr id="711" name="公債費該当値テキスト"/>
        <xdr:cNvSpPr txBox="1"/>
      </xdr:nvSpPr>
      <xdr:spPr>
        <a:xfrm>
          <a:off x="16370300" y="1664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133445</xdr:rowOff>
    </xdr:from>
    <xdr:to>
      <xdr:col>81</xdr:col>
      <xdr:colOff>101600</xdr:colOff>
      <xdr:row>97</xdr:row>
      <xdr:rowOff>63595</xdr:rowOff>
    </xdr:to>
    <xdr:sp macro="" textlink="">
      <xdr:nvSpPr>
        <xdr:cNvPr id="712" name="楕円 711"/>
        <xdr:cNvSpPr/>
      </xdr:nvSpPr>
      <xdr:spPr>
        <a:xfrm>
          <a:off x="15430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80122</xdr:rowOff>
    </xdr:from>
    <xdr:ext cx="599010" cy="259045"/>
    <xdr:sp macro="" textlink="">
      <xdr:nvSpPr>
        <xdr:cNvPr id="713" name="テキスト ボックス 712"/>
        <xdr:cNvSpPr txBox="1"/>
      </xdr:nvSpPr>
      <xdr:spPr>
        <a:xfrm>
          <a:off x="15181795" y="1636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156477</xdr:rowOff>
    </xdr:from>
    <xdr:to>
      <xdr:col>76</xdr:col>
      <xdr:colOff>165100</xdr:colOff>
      <xdr:row>97</xdr:row>
      <xdr:rowOff>86627</xdr:rowOff>
    </xdr:to>
    <xdr:sp macro="" textlink="">
      <xdr:nvSpPr>
        <xdr:cNvPr id="714" name="楕円 713"/>
        <xdr:cNvSpPr/>
      </xdr:nvSpPr>
      <xdr:spPr>
        <a:xfrm>
          <a:off x="14541500" y="166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103154</xdr:rowOff>
    </xdr:from>
    <xdr:ext cx="599010" cy="259045"/>
    <xdr:sp macro="" textlink="">
      <xdr:nvSpPr>
        <xdr:cNvPr id="715" name="テキスト ボックス 714"/>
        <xdr:cNvSpPr txBox="1"/>
      </xdr:nvSpPr>
      <xdr:spPr>
        <a:xfrm>
          <a:off x="14292795" y="16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142202</xdr:rowOff>
    </xdr:from>
    <xdr:to>
      <xdr:col>72</xdr:col>
      <xdr:colOff>38100</xdr:colOff>
      <xdr:row>97</xdr:row>
      <xdr:rowOff>72352</xdr:rowOff>
    </xdr:to>
    <xdr:sp macro="" textlink="">
      <xdr:nvSpPr>
        <xdr:cNvPr id="716" name="楕円 715"/>
        <xdr:cNvSpPr/>
      </xdr:nvSpPr>
      <xdr:spPr>
        <a:xfrm>
          <a:off x="13652500" y="166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88879</xdr:rowOff>
    </xdr:from>
    <xdr:ext cx="599010" cy="259045"/>
    <xdr:sp macro="" textlink="">
      <xdr:nvSpPr>
        <xdr:cNvPr id="717" name="テキスト ボックス 716"/>
        <xdr:cNvSpPr txBox="1"/>
      </xdr:nvSpPr>
      <xdr:spPr>
        <a:xfrm>
          <a:off x="13403795" y="163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118498</xdr:rowOff>
    </xdr:from>
    <xdr:to>
      <xdr:col>67</xdr:col>
      <xdr:colOff>101600</xdr:colOff>
      <xdr:row>97</xdr:row>
      <xdr:rowOff>48648</xdr:rowOff>
    </xdr:to>
    <xdr:sp macro="" textlink="">
      <xdr:nvSpPr>
        <xdr:cNvPr id="718" name="楕円 717"/>
        <xdr:cNvSpPr/>
      </xdr:nvSpPr>
      <xdr:spPr>
        <a:xfrm>
          <a:off x="12763500" y="165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65175</xdr:rowOff>
    </xdr:from>
    <xdr:ext cx="599010" cy="259045"/>
    <xdr:sp macro="" textlink="">
      <xdr:nvSpPr>
        <xdr:cNvPr id="719" name="テキスト ボックス 718"/>
        <xdr:cNvSpPr txBox="1"/>
      </xdr:nvSpPr>
      <xdr:spPr>
        <a:xfrm>
          <a:off x="12514795" y="1635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690,335</a:t>
          </a:r>
          <a:r>
            <a:rPr kumimoji="1" lang="ja-JP" altLang="ja-JP" sz="1100">
              <a:solidFill>
                <a:schemeClr val="dk1"/>
              </a:solidFill>
              <a:effectLst/>
              <a:latin typeface="+mn-lt"/>
              <a:ea typeface="+mn-ea"/>
              <a:cs typeface="+mn-cs"/>
            </a:rPr>
            <a:t>円となっており、類似団体平気に比べ高くなっているのは沖縄振興特別推進交付金事業の増が要因となっている。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は住民一人あたり</a:t>
          </a:r>
          <a:r>
            <a:rPr kumimoji="1" lang="en-US" altLang="ja-JP" sz="1100">
              <a:solidFill>
                <a:schemeClr val="dk1"/>
              </a:solidFill>
              <a:effectLst/>
              <a:latin typeface="+mn-lt"/>
              <a:ea typeface="+mn-ea"/>
              <a:cs typeface="+mn-cs"/>
            </a:rPr>
            <a:t>202,142</a:t>
          </a:r>
          <a:r>
            <a:rPr kumimoji="1" lang="ja-JP" altLang="ja-JP" sz="1100">
              <a:solidFill>
                <a:schemeClr val="dk1"/>
              </a:solidFill>
              <a:effectLst/>
              <a:latin typeface="+mn-lt"/>
              <a:ea typeface="+mn-ea"/>
              <a:cs typeface="+mn-cs"/>
            </a:rPr>
            <a:t>円については、</a:t>
          </a:r>
          <a:r>
            <a:rPr kumimoji="1" lang="ja-JP" altLang="en-US" sz="1100">
              <a:solidFill>
                <a:schemeClr val="dk1"/>
              </a:solidFill>
              <a:effectLst/>
              <a:latin typeface="+mn-lt"/>
              <a:ea typeface="+mn-ea"/>
              <a:cs typeface="+mn-cs"/>
            </a:rPr>
            <a:t>観光に関する受入施設の公有財産購入</a:t>
          </a:r>
          <a:r>
            <a:rPr kumimoji="1" lang="ja-JP" altLang="ja-JP" sz="1100">
              <a:solidFill>
                <a:schemeClr val="dk1"/>
              </a:solidFill>
              <a:effectLst/>
              <a:latin typeface="+mn-lt"/>
              <a:ea typeface="+mn-ea"/>
              <a:cs typeface="+mn-cs"/>
            </a:rPr>
            <a:t>によるものとなっている。</a:t>
          </a:r>
          <a:endParaRPr lang="ja-JP" altLang="ja-JP" sz="1400">
            <a:effectLst/>
          </a:endParaRPr>
        </a:p>
        <a:p>
          <a:r>
            <a:rPr kumimoji="1" lang="ja-JP" altLang="ja-JP" sz="1100">
              <a:solidFill>
                <a:schemeClr val="dk1"/>
              </a:solidFill>
              <a:effectLst/>
              <a:latin typeface="+mn-lt"/>
              <a:ea typeface="+mn-ea"/>
              <a:cs typeface="+mn-cs"/>
            </a:rPr>
            <a:t>　教育費</a:t>
          </a:r>
          <a:r>
            <a:rPr kumimoji="1" lang="en-US" altLang="ja-JP" sz="1100">
              <a:solidFill>
                <a:schemeClr val="dk1"/>
              </a:solidFill>
              <a:effectLst/>
              <a:latin typeface="+mn-lt"/>
              <a:ea typeface="+mn-ea"/>
              <a:cs typeface="+mn-cs"/>
            </a:rPr>
            <a:t>405,405</a:t>
          </a:r>
          <a:r>
            <a:rPr kumimoji="1" lang="ja-JP" altLang="ja-JP" sz="1100">
              <a:solidFill>
                <a:schemeClr val="dk1"/>
              </a:solidFill>
              <a:effectLst/>
              <a:latin typeface="+mn-lt"/>
              <a:ea typeface="+mn-ea"/>
              <a:cs typeface="+mn-cs"/>
            </a:rPr>
            <a:t>円について</a:t>
          </a:r>
          <a:r>
            <a:rPr kumimoji="1" lang="ja-JP" altLang="en-US" sz="1100">
              <a:solidFill>
                <a:schemeClr val="dk1"/>
              </a:solidFill>
              <a:effectLst/>
              <a:latin typeface="+mn-lt"/>
              <a:ea typeface="+mn-ea"/>
              <a:cs typeface="+mn-cs"/>
            </a:rPr>
            <a:t>は幼稚園建設及び教員宿舎建設による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財政調整基金は補助事業の実施により取り崩しを行ったが、今後の財政需要に備え計画的に積立を実施していくこととしている。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また、観光産業を軸に歳入の確保、歳出の削減に努めることにより、持続可能で安定的な財政基盤を構築できるよう努める。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各会計ともに黒字であるが、公営企業会計において、高速船の建造や施設の老朽化による長寿命化及び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2179641</v>
      </c>
      <c r="BO4" s="403"/>
      <c r="BP4" s="403"/>
      <c r="BQ4" s="403"/>
      <c r="BR4" s="403"/>
      <c r="BS4" s="403"/>
      <c r="BT4" s="403"/>
      <c r="BU4" s="404"/>
      <c r="BV4" s="402">
        <v>2256888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12.9</v>
      </c>
      <c r="CU4" s="584"/>
      <c r="CV4" s="584"/>
      <c r="CW4" s="584"/>
      <c r="CX4" s="584"/>
      <c r="CY4" s="584"/>
      <c r="CZ4" s="584"/>
      <c r="DA4" s="585"/>
      <c r="DB4" s="583">
        <v>14.3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2042881</v>
      </c>
      <c r="BO5" s="408"/>
      <c r="BP5" s="408"/>
      <c r="BQ5" s="408"/>
      <c r="BR5" s="408"/>
      <c r="BS5" s="408"/>
      <c r="BT5" s="408"/>
      <c r="BU5" s="409"/>
      <c r="BV5" s="407">
        <v>2094686</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97.2</v>
      </c>
      <c r="CU5" s="378"/>
      <c r="CV5" s="378"/>
      <c r="CW5" s="378"/>
      <c r="CX5" s="378"/>
      <c r="CY5" s="378"/>
      <c r="CZ5" s="378"/>
      <c r="DA5" s="379"/>
      <c r="DB5" s="377">
        <v>95.8</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136760</v>
      </c>
      <c r="BO6" s="408"/>
      <c r="BP6" s="408"/>
      <c r="BQ6" s="408"/>
      <c r="BR6" s="408"/>
      <c r="BS6" s="408"/>
      <c r="BT6" s="408"/>
      <c r="BU6" s="409"/>
      <c r="BV6" s="407">
        <v>162202</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100.7</v>
      </c>
      <c r="CU6" s="558"/>
      <c r="CV6" s="558"/>
      <c r="CW6" s="558"/>
      <c r="CX6" s="558"/>
      <c r="CY6" s="558"/>
      <c r="CZ6" s="558"/>
      <c r="DA6" s="559"/>
      <c r="DB6" s="557">
        <v>99.3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35470</v>
      </c>
      <c r="BO7" s="408"/>
      <c r="BP7" s="408"/>
      <c r="BQ7" s="408"/>
      <c r="BR7" s="408"/>
      <c r="BS7" s="408"/>
      <c r="BT7" s="408"/>
      <c r="BU7" s="409"/>
      <c r="BV7" s="407">
        <v>46893</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787942</v>
      </c>
      <c r="CU7" s="408"/>
      <c r="CV7" s="408"/>
      <c r="CW7" s="408"/>
      <c r="CX7" s="408"/>
      <c r="CY7" s="408"/>
      <c r="CZ7" s="408"/>
      <c r="DA7" s="409"/>
      <c r="DB7" s="407">
        <v>805155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101290</v>
      </c>
      <c r="BO8" s="408"/>
      <c r="BP8" s="408"/>
      <c r="BQ8" s="408"/>
      <c r="BR8" s="408"/>
      <c r="BS8" s="408"/>
      <c r="BT8" s="408"/>
      <c r="BU8" s="409"/>
      <c r="BV8" s="407">
        <v>115309</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0.11</v>
      </c>
      <c r="CU8" s="521"/>
      <c r="CV8" s="521"/>
      <c r="CW8" s="521"/>
      <c r="CX8" s="521"/>
      <c r="CY8" s="521"/>
      <c r="CZ8" s="521"/>
      <c r="DA8" s="522"/>
      <c r="DB8" s="520">
        <v>0.1</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870</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-14019</v>
      </c>
      <c r="BO9" s="408"/>
      <c r="BP9" s="408"/>
      <c r="BQ9" s="408"/>
      <c r="BR9" s="408"/>
      <c r="BS9" s="408"/>
      <c r="BT9" s="408"/>
      <c r="BU9" s="409"/>
      <c r="BV9" s="407">
        <v>-21253</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9.6999999999999993</v>
      </c>
      <c r="CU9" s="378"/>
      <c r="CV9" s="378"/>
      <c r="CW9" s="378"/>
      <c r="CX9" s="378"/>
      <c r="CY9" s="378"/>
      <c r="CZ9" s="378"/>
      <c r="DA9" s="379"/>
      <c r="DB9" s="377">
        <v>13.4</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865</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132421</v>
      </c>
      <c r="BO10" s="408"/>
      <c r="BP10" s="408"/>
      <c r="BQ10" s="408"/>
      <c r="BR10" s="408"/>
      <c r="BS10" s="408"/>
      <c r="BT10" s="408"/>
      <c r="BU10" s="409"/>
      <c r="BV10" s="407">
        <v>268331</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19804</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923</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101</v>
      </c>
      <c r="AV12" s="465"/>
      <c r="AW12" s="465"/>
      <c r="AX12" s="465"/>
      <c r="AY12" s="387" t="s">
        <v>127</v>
      </c>
      <c r="AZ12" s="388"/>
      <c r="BA12" s="388"/>
      <c r="BB12" s="388"/>
      <c r="BC12" s="388"/>
      <c r="BD12" s="388"/>
      <c r="BE12" s="388"/>
      <c r="BF12" s="388"/>
      <c r="BG12" s="388"/>
      <c r="BH12" s="388"/>
      <c r="BI12" s="388"/>
      <c r="BJ12" s="388"/>
      <c r="BK12" s="388"/>
      <c r="BL12" s="388"/>
      <c r="BM12" s="389"/>
      <c r="BN12" s="407">
        <v>230000</v>
      </c>
      <c r="BO12" s="408"/>
      <c r="BP12" s="408"/>
      <c r="BQ12" s="408"/>
      <c r="BR12" s="408"/>
      <c r="BS12" s="408"/>
      <c r="BT12" s="408"/>
      <c r="BU12" s="409"/>
      <c r="BV12" s="407">
        <v>61506</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129</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908</v>
      </c>
      <c r="S13" s="511"/>
      <c r="T13" s="511"/>
      <c r="U13" s="511"/>
      <c r="V13" s="512"/>
      <c r="W13" s="498" t="s">
        <v>131</v>
      </c>
      <c r="X13" s="420"/>
      <c r="Y13" s="420"/>
      <c r="Z13" s="420"/>
      <c r="AA13" s="420"/>
      <c r="AB13" s="421"/>
      <c r="AC13" s="383">
        <v>11</v>
      </c>
      <c r="AD13" s="384"/>
      <c r="AE13" s="384"/>
      <c r="AF13" s="384"/>
      <c r="AG13" s="385"/>
      <c r="AH13" s="383">
        <v>12</v>
      </c>
      <c r="AI13" s="384"/>
      <c r="AJ13" s="384"/>
      <c r="AK13" s="384"/>
      <c r="AL13" s="386"/>
      <c r="AM13" s="476" t="s">
        <v>132</v>
      </c>
      <c r="AN13" s="381"/>
      <c r="AO13" s="381"/>
      <c r="AP13" s="381"/>
      <c r="AQ13" s="381"/>
      <c r="AR13" s="381"/>
      <c r="AS13" s="381"/>
      <c r="AT13" s="382"/>
      <c r="AU13" s="464" t="s">
        <v>101</v>
      </c>
      <c r="AV13" s="465"/>
      <c r="AW13" s="465"/>
      <c r="AX13" s="465"/>
      <c r="AY13" s="387" t="s">
        <v>133</v>
      </c>
      <c r="AZ13" s="388"/>
      <c r="BA13" s="388"/>
      <c r="BB13" s="388"/>
      <c r="BC13" s="388"/>
      <c r="BD13" s="388"/>
      <c r="BE13" s="388"/>
      <c r="BF13" s="388"/>
      <c r="BG13" s="388"/>
      <c r="BH13" s="388"/>
      <c r="BI13" s="388"/>
      <c r="BJ13" s="388"/>
      <c r="BK13" s="388"/>
      <c r="BL13" s="388"/>
      <c r="BM13" s="389"/>
      <c r="BN13" s="407">
        <v>-111598</v>
      </c>
      <c r="BO13" s="408"/>
      <c r="BP13" s="408"/>
      <c r="BQ13" s="408"/>
      <c r="BR13" s="408"/>
      <c r="BS13" s="408"/>
      <c r="BT13" s="408"/>
      <c r="BU13" s="409"/>
      <c r="BV13" s="407">
        <v>205376</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15.1</v>
      </c>
      <c r="CU13" s="378"/>
      <c r="CV13" s="378"/>
      <c r="CW13" s="378"/>
      <c r="CX13" s="378"/>
      <c r="CY13" s="378"/>
      <c r="CZ13" s="378"/>
      <c r="DA13" s="379"/>
      <c r="DB13" s="377">
        <v>14.3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938</v>
      </c>
      <c r="S14" s="511"/>
      <c r="T14" s="511"/>
      <c r="U14" s="511"/>
      <c r="V14" s="512"/>
      <c r="W14" s="513"/>
      <c r="X14" s="423"/>
      <c r="Y14" s="423"/>
      <c r="Z14" s="423"/>
      <c r="AA14" s="423"/>
      <c r="AB14" s="424"/>
      <c r="AC14" s="503">
        <v>2.1</v>
      </c>
      <c r="AD14" s="504"/>
      <c r="AE14" s="504"/>
      <c r="AF14" s="504"/>
      <c r="AG14" s="505"/>
      <c r="AH14" s="503">
        <v>2.5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142.1</v>
      </c>
      <c r="CU14" s="515"/>
      <c r="CV14" s="515"/>
      <c r="CW14" s="515"/>
      <c r="CX14" s="515"/>
      <c r="CY14" s="515"/>
      <c r="CZ14" s="515"/>
      <c r="DA14" s="516"/>
      <c r="DB14" s="514">
        <v>115.4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130</v>
      </c>
      <c r="N15" s="508"/>
      <c r="O15" s="508"/>
      <c r="P15" s="508"/>
      <c r="Q15" s="509"/>
      <c r="R15" s="510">
        <v>925</v>
      </c>
      <c r="S15" s="511"/>
      <c r="T15" s="511"/>
      <c r="U15" s="511"/>
      <c r="V15" s="512"/>
      <c r="W15" s="498" t="s">
        <v>137</v>
      </c>
      <c r="X15" s="420"/>
      <c r="Y15" s="420"/>
      <c r="Z15" s="420"/>
      <c r="AA15" s="420"/>
      <c r="AB15" s="421"/>
      <c r="AC15" s="383">
        <v>29</v>
      </c>
      <c r="AD15" s="384"/>
      <c r="AE15" s="384"/>
      <c r="AF15" s="384"/>
      <c r="AG15" s="385"/>
      <c r="AH15" s="383">
        <v>23</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84592</v>
      </c>
      <c r="BO15" s="403"/>
      <c r="BP15" s="403"/>
      <c r="BQ15" s="403"/>
      <c r="BR15" s="403"/>
      <c r="BS15" s="403"/>
      <c r="BT15" s="403"/>
      <c r="BU15" s="404"/>
      <c r="BV15" s="402">
        <v>80810</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5.5</v>
      </c>
      <c r="AD16" s="504"/>
      <c r="AE16" s="504"/>
      <c r="AF16" s="504"/>
      <c r="AG16" s="505"/>
      <c r="AH16" s="503">
        <v>4.8</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739138</v>
      </c>
      <c r="BO16" s="408"/>
      <c r="BP16" s="408"/>
      <c r="BQ16" s="408"/>
      <c r="BR16" s="408"/>
      <c r="BS16" s="408"/>
      <c r="BT16" s="408"/>
      <c r="BU16" s="409"/>
      <c r="BV16" s="407">
        <v>756452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488</v>
      </c>
      <c r="AD17" s="384"/>
      <c r="AE17" s="384"/>
      <c r="AF17" s="384"/>
      <c r="AG17" s="385"/>
      <c r="AH17" s="383">
        <v>441</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106107</v>
      </c>
      <c r="BO17" s="408"/>
      <c r="BP17" s="408"/>
      <c r="BQ17" s="408"/>
      <c r="BR17" s="408"/>
      <c r="BS17" s="408"/>
      <c r="BT17" s="408"/>
      <c r="BU17" s="409"/>
      <c r="BV17" s="407">
        <v>102111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16.739999999999998</v>
      </c>
      <c r="M18" s="472"/>
      <c r="N18" s="472"/>
      <c r="O18" s="472"/>
      <c r="P18" s="472"/>
      <c r="Q18" s="472"/>
      <c r="R18" s="473"/>
      <c r="S18" s="473"/>
      <c r="T18" s="473"/>
      <c r="U18" s="473"/>
      <c r="V18" s="474"/>
      <c r="W18" s="488"/>
      <c r="X18" s="489"/>
      <c r="Y18" s="489"/>
      <c r="Z18" s="489"/>
      <c r="AA18" s="489"/>
      <c r="AB18" s="499"/>
      <c r="AC18" s="371">
        <v>92.4</v>
      </c>
      <c r="AD18" s="372"/>
      <c r="AE18" s="372"/>
      <c r="AF18" s="372"/>
      <c r="AG18" s="475"/>
      <c r="AH18" s="371">
        <v>92.6</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776253</v>
      </c>
      <c r="BO18" s="408"/>
      <c r="BP18" s="408"/>
      <c r="BQ18" s="408"/>
      <c r="BR18" s="408"/>
      <c r="BS18" s="408"/>
      <c r="BT18" s="408"/>
      <c r="BU18" s="409"/>
      <c r="BV18" s="407">
        <v>778069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52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1396444</v>
      </c>
      <c r="BO19" s="408"/>
      <c r="BP19" s="408"/>
      <c r="BQ19" s="408"/>
      <c r="BR19" s="408"/>
      <c r="BS19" s="408"/>
      <c r="BT19" s="408"/>
      <c r="BU19" s="409"/>
      <c r="BV19" s="407">
        <v>1308573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453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1221548</v>
      </c>
      <c r="BO23" s="408"/>
      <c r="BP23" s="408"/>
      <c r="BQ23" s="408"/>
      <c r="BR23" s="408"/>
      <c r="BS23" s="408"/>
      <c r="BT23" s="408"/>
      <c r="BU23" s="409"/>
      <c r="BV23" s="407">
        <v>1169718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5814</v>
      </c>
      <c r="R24" s="384"/>
      <c r="S24" s="384"/>
      <c r="T24" s="384"/>
      <c r="U24" s="384"/>
      <c r="V24" s="385"/>
      <c r="W24" s="449"/>
      <c r="X24" s="440"/>
      <c r="Y24" s="441"/>
      <c r="Z24" s="380" t="s">
        <v>161</v>
      </c>
      <c r="AA24" s="381"/>
      <c r="AB24" s="381"/>
      <c r="AC24" s="381"/>
      <c r="AD24" s="381"/>
      <c r="AE24" s="381"/>
      <c r="AF24" s="381"/>
      <c r="AG24" s="382"/>
      <c r="AH24" s="383">
        <v>26</v>
      </c>
      <c r="AI24" s="384"/>
      <c r="AJ24" s="384"/>
      <c r="AK24" s="384"/>
      <c r="AL24" s="385"/>
      <c r="AM24" s="383">
        <v>69810</v>
      </c>
      <c r="AN24" s="384"/>
      <c r="AO24" s="384"/>
      <c r="AP24" s="384"/>
      <c r="AQ24" s="384"/>
      <c r="AR24" s="385"/>
      <c r="AS24" s="383">
        <v>2685</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1145169</v>
      </c>
      <c r="BO24" s="408"/>
      <c r="BP24" s="408"/>
      <c r="BQ24" s="408"/>
      <c r="BR24" s="408"/>
      <c r="BS24" s="408"/>
      <c r="BT24" s="408"/>
      <c r="BU24" s="409"/>
      <c r="BV24" s="407">
        <v>1098002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1</v>
      </c>
      <c r="M25" s="384"/>
      <c r="N25" s="384"/>
      <c r="O25" s="384"/>
      <c r="P25" s="385"/>
      <c r="Q25" s="383">
        <v>4702</v>
      </c>
      <c r="R25" s="384"/>
      <c r="S25" s="384"/>
      <c r="T25" s="384"/>
      <c r="U25" s="384"/>
      <c r="V25" s="385"/>
      <c r="W25" s="449"/>
      <c r="X25" s="440"/>
      <c r="Y25" s="441"/>
      <c r="Z25" s="380" t="s">
        <v>164</v>
      </c>
      <c r="AA25" s="381"/>
      <c r="AB25" s="381"/>
      <c r="AC25" s="381"/>
      <c r="AD25" s="381"/>
      <c r="AE25" s="381"/>
      <c r="AF25" s="381"/>
      <c r="AG25" s="382"/>
      <c r="AH25" s="383" t="s">
        <v>129</v>
      </c>
      <c r="AI25" s="384"/>
      <c r="AJ25" s="384"/>
      <c r="AK25" s="384"/>
      <c r="AL25" s="385"/>
      <c r="AM25" s="383" t="s">
        <v>129</v>
      </c>
      <c r="AN25" s="384"/>
      <c r="AO25" s="384"/>
      <c r="AP25" s="384"/>
      <c r="AQ25" s="384"/>
      <c r="AR25" s="385"/>
      <c r="AS25" s="383" t="s">
        <v>129</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765110</v>
      </c>
      <c r="BO25" s="403"/>
      <c r="BP25" s="403"/>
      <c r="BQ25" s="403"/>
      <c r="BR25" s="403"/>
      <c r="BS25" s="403"/>
      <c r="BT25" s="403"/>
      <c r="BU25" s="404"/>
      <c r="BV25" s="402">
        <v>65089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166</v>
      </c>
      <c r="F26" s="381"/>
      <c r="G26" s="381"/>
      <c r="H26" s="381"/>
      <c r="I26" s="381"/>
      <c r="J26" s="381"/>
      <c r="K26" s="382"/>
      <c r="L26" s="383">
        <v>1</v>
      </c>
      <c r="M26" s="384"/>
      <c r="N26" s="384"/>
      <c r="O26" s="384"/>
      <c r="P26" s="385"/>
      <c r="Q26" s="383">
        <v>4411</v>
      </c>
      <c r="R26" s="384"/>
      <c r="S26" s="384"/>
      <c r="T26" s="384"/>
      <c r="U26" s="384"/>
      <c r="V26" s="385"/>
      <c r="W26" s="449"/>
      <c r="X26" s="440"/>
      <c r="Y26" s="441"/>
      <c r="Z26" s="380" t="s">
        <v>167</v>
      </c>
      <c r="AA26" s="462"/>
      <c r="AB26" s="462"/>
      <c r="AC26" s="462"/>
      <c r="AD26" s="462"/>
      <c r="AE26" s="462"/>
      <c r="AF26" s="462"/>
      <c r="AG26" s="463"/>
      <c r="AH26" s="383">
        <v>1</v>
      </c>
      <c r="AI26" s="384"/>
      <c r="AJ26" s="384"/>
      <c r="AK26" s="384"/>
      <c r="AL26" s="385"/>
      <c r="AM26" s="383" t="s">
        <v>168</v>
      </c>
      <c r="AN26" s="384"/>
      <c r="AO26" s="384"/>
      <c r="AP26" s="384"/>
      <c r="AQ26" s="384"/>
      <c r="AR26" s="385"/>
      <c r="AS26" s="383" t="s">
        <v>168</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129</v>
      </c>
      <c r="BO26" s="408"/>
      <c r="BP26" s="408"/>
      <c r="BQ26" s="408"/>
      <c r="BR26" s="408"/>
      <c r="BS26" s="408"/>
      <c r="BT26" s="408"/>
      <c r="BU26" s="409"/>
      <c r="BV26" s="407" t="s">
        <v>129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2070</v>
      </c>
      <c r="R27" s="384"/>
      <c r="S27" s="384"/>
      <c r="T27" s="384"/>
      <c r="U27" s="384"/>
      <c r="V27" s="385"/>
      <c r="W27" s="449"/>
      <c r="X27" s="440"/>
      <c r="Y27" s="441"/>
      <c r="Z27" s="380" t="s">
        <v>171</v>
      </c>
      <c r="AA27" s="381"/>
      <c r="AB27" s="381"/>
      <c r="AC27" s="381"/>
      <c r="AD27" s="381"/>
      <c r="AE27" s="381"/>
      <c r="AF27" s="381"/>
      <c r="AG27" s="382"/>
      <c r="AH27" s="383">
        <v>2</v>
      </c>
      <c r="AI27" s="384"/>
      <c r="AJ27" s="384"/>
      <c r="AK27" s="384"/>
      <c r="AL27" s="385"/>
      <c r="AM27" s="383" t="s">
        <v>168</v>
      </c>
      <c r="AN27" s="384"/>
      <c r="AO27" s="384"/>
      <c r="AP27" s="384"/>
      <c r="AQ27" s="384"/>
      <c r="AR27" s="385"/>
      <c r="AS27" s="383" t="s">
        <v>168</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1</v>
      </c>
      <c r="BO27" s="411"/>
      <c r="BP27" s="411"/>
      <c r="BQ27" s="411"/>
      <c r="BR27" s="411"/>
      <c r="BS27" s="411"/>
      <c r="BT27" s="411"/>
      <c r="BU27" s="412"/>
      <c r="BV27" s="410">
        <v>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1710</v>
      </c>
      <c r="R28" s="384"/>
      <c r="S28" s="384"/>
      <c r="T28" s="384"/>
      <c r="U28" s="384"/>
      <c r="V28" s="385"/>
      <c r="W28" s="449"/>
      <c r="X28" s="440"/>
      <c r="Y28" s="441"/>
      <c r="Z28" s="380" t="s">
        <v>174</v>
      </c>
      <c r="AA28" s="381"/>
      <c r="AB28" s="381"/>
      <c r="AC28" s="381"/>
      <c r="AD28" s="381"/>
      <c r="AE28" s="381"/>
      <c r="AF28" s="381"/>
      <c r="AG28" s="382"/>
      <c r="AH28" s="383" t="s">
        <v>129</v>
      </c>
      <c r="AI28" s="384"/>
      <c r="AJ28" s="384"/>
      <c r="AK28" s="384"/>
      <c r="AL28" s="385"/>
      <c r="AM28" s="383" t="s">
        <v>129</v>
      </c>
      <c r="AN28" s="384"/>
      <c r="AO28" s="384"/>
      <c r="AP28" s="384"/>
      <c r="AQ28" s="384"/>
      <c r="AR28" s="385"/>
      <c r="AS28" s="383" t="s">
        <v>129</v>
      </c>
      <c r="AT28" s="384"/>
      <c r="AU28" s="384"/>
      <c r="AV28" s="384"/>
      <c r="AW28" s="384"/>
      <c r="AX28" s="386"/>
      <c r="AY28" s="390" t="s">
        <v>175</v>
      </c>
      <c r="AZ28" s="391"/>
      <c r="BA28" s="391"/>
      <c r="BB28" s="392"/>
      <c r="BC28" s="399" t="s">
        <v>41</v>
      </c>
      <c r="BD28" s="400"/>
      <c r="BE28" s="400"/>
      <c r="BF28" s="400"/>
      <c r="BG28" s="400"/>
      <c r="BH28" s="400"/>
      <c r="BI28" s="400"/>
      <c r="BJ28" s="400"/>
      <c r="BK28" s="400"/>
      <c r="BL28" s="400"/>
      <c r="BM28" s="401"/>
      <c r="BN28" s="402">
        <v>310528</v>
      </c>
      <c r="BO28" s="403"/>
      <c r="BP28" s="403"/>
      <c r="BQ28" s="403"/>
      <c r="BR28" s="403"/>
      <c r="BS28" s="403"/>
      <c r="BT28" s="403"/>
      <c r="BU28" s="404"/>
      <c r="BV28" s="402">
        <v>408107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176</v>
      </c>
      <c r="F29" s="381"/>
      <c r="G29" s="381"/>
      <c r="H29" s="381"/>
      <c r="I29" s="381"/>
      <c r="J29" s="381"/>
      <c r="K29" s="382"/>
      <c r="L29" s="383">
        <v>5</v>
      </c>
      <c r="M29" s="384"/>
      <c r="N29" s="384"/>
      <c r="O29" s="384"/>
      <c r="P29" s="385"/>
      <c r="Q29" s="383">
        <v>1620</v>
      </c>
      <c r="R29" s="384"/>
      <c r="S29" s="384"/>
      <c r="T29" s="384"/>
      <c r="U29" s="384"/>
      <c r="V29" s="385"/>
      <c r="W29" s="450"/>
      <c r="X29" s="451"/>
      <c r="Y29" s="452"/>
      <c r="Z29" s="380" t="s">
        <v>177</v>
      </c>
      <c r="AA29" s="381"/>
      <c r="AB29" s="381"/>
      <c r="AC29" s="381"/>
      <c r="AD29" s="381"/>
      <c r="AE29" s="381"/>
      <c r="AF29" s="381"/>
      <c r="AG29" s="382"/>
      <c r="AH29" s="383">
        <v>28</v>
      </c>
      <c r="AI29" s="384"/>
      <c r="AJ29" s="384"/>
      <c r="AK29" s="384"/>
      <c r="AL29" s="385"/>
      <c r="AM29" s="383">
        <v>75184</v>
      </c>
      <c r="AN29" s="384"/>
      <c r="AO29" s="384"/>
      <c r="AP29" s="384"/>
      <c r="AQ29" s="384"/>
      <c r="AR29" s="385"/>
      <c r="AS29" s="383">
        <v>2685</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t="s">
        <v>129</v>
      </c>
      <c r="BO29" s="408"/>
      <c r="BP29" s="408"/>
      <c r="BQ29" s="408"/>
      <c r="BR29" s="408"/>
      <c r="BS29" s="408"/>
      <c r="BT29" s="408"/>
      <c r="BU29" s="409"/>
      <c r="BV29" s="407" t="s">
        <v>129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87.3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58649</v>
      </c>
      <c r="BO30" s="411"/>
      <c r="BP30" s="411"/>
      <c r="BQ30" s="411"/>
      <c r="BR30" s="411"/>
      <c r="BS30" s="411"/>
      <c r="BT30" s="411"/>
      <c r="BU30" s="412"/>
      <c r="BV30" s="410">
        <v>82336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186</v>
      </c>
      <c r="V33" s="370"/>
      <c r="W33" s="369" t="s">
        <v>187</v>
      </c>
      <c r="X33" s="369"/>
      <c r="Y33" s="369"/>
      <c r="Z33" s="369"/>
      <c r="AA33" s="369"/>
      <c r="AB33" s="369"/>
      <c r="AC33" s="369"/>
      <c r="AD33" s="369"/>
      <c r="AE33" s="369"/>
      <c r="AF33" s="369"/>
      <c r="AG33" s="369"/>
      <c r="AH33" s="369"/>
      <c r="AI33" s="369"/>
      <c r="AJ33" s="369"/>
      <c r="AK33" s="369"/>
      <c r="AL33" s="195"/>
      <c r="AM33" s="370" t="s">
        <v>186</v>
      </c>
      <c r="AN33" s="370"/>
      <c r="AO33" s="369" t="s">
        <v>187</v>
      </c>
      <c r="AP33" s="369"/>
      <c r="AQ33" s="369"/>
      <c r="AR33" s="369"/>
      <c r="AS33" s="369"/>
      <c r="AT33" s="369"/>
      <c r="AU33" s="369"/>
      <c r="AV33" s="369"/>
      <c r="AW33" s="369"/>
      <c r="AX33" s="369"/>
      <c r="AY33" s="369"/>
      <c r="AZ33" s="369"/>
      <c r="BA33" s="369"/>
      <c r="BB33" s="369"/>
      <c r="BC33" s="369"/>
      <c r="BD33" s="196"/>
      <c r="BE33" s="369" t="s">
        <v>188</v>
      </c>
      <c r="BF33" s="369"/>
      <c r="BG33" s="369" t="s">
        <v>189</v>
      </c>
      <c r="BH33" s="369"/>
      <c r="BI33" s="369"/>
      <c r="BJ33" s="369"/>
      <c r="BK33" s="369"/>
      <c r="BL33" s="369"/>
      <c r="BM33" s="369"/>
      <c r="BN33" s="369"/>
      <c r="BO33" s="369"/>
      <c r="BP33" s="369"/>
      <c r="BQ33" s="369"/>
      <c r="BR33" s="369"/>
      <c r="BS33" s="369"/>
      <c r="BT33" s="369"/>
      <c r="BU33" s="369"/>
      <c r="BV33" s="196"/>
      <c r="BW33" s="370" t="s">
        <v>188</v>
      </c>
      <c r="BX33" s="370"/>
      <c r="BY33" s="369" t="s">
        <v>190</v>
      </c>
      <c r="BZ33" s="369"/>
      <c r="CA33" s="369"/>
      <c r="CB33" s="369"/>
      <c r="CC33" s="369"/>
      <c r="CD33" s="369"/>
      <c r="CE33" s="369"/>
      <c r="CF33" s="369"/>
      <c r="CG33" s="369"/>
      <c r="CH33" s="369"/>
      <c r="CI33" s="369"/>
      <c r="CJ33" s="369"/>
      <c r="CK33" s="369"/>
      <c r="CL33" s="369"/>
      <c r="CM33" s="369"/>
      <c r="CN33" s="195"/>
      <c r="CO33" s="370" t="s">
        <v>186</v>
      </c>
      <c r="CP33" s="370"/>
      <c r="CQ33" s="369" t="s">
        <v>191</v>
      </c>
      <c r="CR33" s="369"/>
      <c r="CS33" s="369"/>
      <c r="CT33" s="369"/>
      <c r="CU33" s="369"/>
      <c r="CV33" s="369"/>
      <c r="CW33" s="369"/>
      <c r="CX33" s="369"/>
      <c r="CY33" s="369"/>
      <c r="CZ33" s="369"/>
      <c r="DA33" s="369"/>
      <c r="DB33" s="369"/>
      <c r="DC33" s="369"/>
      <c r="DD33" s="369"/>
      <c r="DE33" s="369"/>
      <c r="DF33" s="195"/>
      <c r="DG33" s="368" t="s">
        <v>192</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4</v>
      </c>
      <c r="BF34" s="366"/>
      <c r="BG34" s="365" t="str">
        <f>IF('各会計、関係団体の財政状況及び健全化判断比率'!B30="","",'各会計、関係団体の財政状況及び健全化判断比率'!B30)</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沖縄県町村自治会館管理組合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5</v>
      </c>
      <c r="BF35" s="366"/>
      <c r="BG35" s="365" t="str">
        <f>IF('各会計、関係団体の財政状況及び健全化判断比率'!B31="","",'各会計、関係団体の財政状況及び健全化判断比率'!B31)</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沖縄県市町村総合事務組合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6</v>
      </c>
      <c r="BF36" s="366"/>
      <c r="BG36" s="365" t="str">
        <f>IF('各会計、関係団体の財政状況及び健全化判断比率'!B32="","",'各会計、関係団体の財政状況及び健全化判断比率'!B32)</f>
        <v>漁業集落排水事業特別会計</v>
      </c>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南部広域行政組合（一般）</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7</v>
      </c>
      <c r="BF37" s="366"/>
      <c r="BG37" s="365" t="str">
        <f>IF('各会計、関係団体の財政状況及び健全化判断比率'!B33="","",'各会計、関係団体の財政状況及び健全化判断比率'!B33)</f>
        <v>農業集落排水事業特別会計</v>
      </c>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南部広域行政組合（特別会計）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8</v>
      </c>
      <c r="BF38" s="366"/>
      <c r="BG38" s="365" t="str">
        <f>IF('各会計、関係団体の財政状況及び健全化判断比率'!B34="","",'各会計、関係団体の財政状況及び健全化判断比率'!B34)</f>
        <v>航路事業特別会計</v>
      </c>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沖縄県町村交通災害共済組合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南部広域市町村圏事務組合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沖縄県介護保険広域連合（一般</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沖縄県介護保険広域連合（特別会計）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沖縄県後期高齢者医療広域連合（一般）</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沖縄県後期高齢者医療広域連合（一般会計）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AnpkgpbhVcweS94aDrNC21G4AIEM8BvmB9jVBVWdQEdIHEO+U9AN7QPEEjvfqyKNFA94A08SP6wKPOdaYJNHA==" saltValue="2RIpJwu2wP08t1hQuIOk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554</v>
      </c>
      <c r="D34" s="1186"/>
      <c r="E34" s="1187"/>
      <c r="F34" s="32">
        <v>14.05</v>
      </c>
      <c r="G34" s="33">
        <v>7.02</v>
      </c>
      <c r="H34" s="33">
        <v>16.940000000000001</v>
      </c>
      <c r="I34" s="33">
        <v>14.32</v>
      </c>
      <c r="J34" s="34">
        <v>12.85</v>
      </c>
      <c r="K34" s="22"/>
      <c r="L34" s="22"/>
      <c r="M34" s="22"/>
      <c r="N34" s="22"/>
      <c r="O34" s="22"/>
      <c r="P34" s="22"/>
    </row>
    <row r="35" spans="1:16" ht="39" customHeight="1" x14ac:dyDescent="0.15">
      <c r="A35" s="22"/>
      <c r="B35" s="35"/>
      <c r="C35" s="1180" t="s">
        <v>555</v>
      </c>
      <c r="D35" s="1181"/>
      <c r="E35" s="1182"/>
      <c r="F35" s="36">
        <v>2.79</v>
      </c>
      <c r="G35" s="37">
        <v>3.09</v>
      </c>
      <c r="H35" s="37">
        <v>4.63</v>
      </c>
      <c r="I35" s="37">
        <v>5.23</v>
      </c>
      <c r="J35" s="38">
        <v>5.36</v>
      </c>
      <c r="K35" s="22"/>
      <c r="L35" s="22"/>
      <c r="M35" s="22"/>
      <c r="N35" s="22"/>
      <c r="O35" s="22"/>
      <c r="P35" s="22"/>
    </row>
    <row r="36" spans="1:16" ht="39" customHeight="1" x14ac:dyDescent="0.15">
      <c r="A36" s="22"/>
      <c r="B36" s="35"/>
      <c r="C36" s="1180" t="s">
        <v>556</v>
      </c>
      <c r="D36" s="1181"/>
      <c r="E36" s="1182"/>
      <c r="F36" s="36">
        <v>9.1999999999999993</v>
      </c>
      <c r="G36" s="37">
        <v>13.23</v>
      </c>
      <c r="H36" s="37">
        <v>11.88</v>
      </c>
      <c r="I36" s="37">
        <v>4.34</v>
      </c>
      <c r="J36" s="38">
        <v>2.57</v>
      </c>
      <c r="K36" s="22"/>
      <c r="L36" s="22"/>
      <c r="M36" s="22"/>
      <c r="N36" s="22"/>
      <c r="O36" s="22"/>
      <c r="P36" s="22"/>
    </row>
    <row r="37" spans="1:16" ht="39" customHeight="1" x14ac:dyDescent="0.15">
      <c r="A37" s="22"/>
      <c r="B37" s="35"/>
      <c r="C37" s="1180" t="s">
        <v>557</v>
      </c>
      <c r="D37" s="1181"/>
      <c r="E37" s="1182"/>
      <c r="F37" s="36">
        <v>0</v>
      </c>
      <c r="G37" s="37">
        <v>0.15</v>
      </c>
      <c r="H37" s="37">
        <v>0.06</v>
      </c>
      <c r="I37" s="37">
        <v>0.02</v>
      </c>
      <c r="J37" s="38">
        <v>0.05</v>
      </c>
      <c r="K37" s="22"/>
      <c r="L37" s="22"/>
      <c r="M37" s="22"/>
      <c r="N37" s="22"/>
      <c r="O37" s="22"/>
      <c r="P37" s="22"/>
    </row>
    <row r="38" spans="1:16" ht="39" customHeight="1" x14ac:dyDescent="0.15">
      <c r="A38" s="22"/>
      <c r="B38" s="35"/>
      <c r="C38" s="1180" t="s">
        <v>558</v>
      </c>
      <c r="D38" s="1181"/>
      <c r="E38" s="1182"/>
      <c r="F38" s="36">
        <v>0.02</v>
      </c>
      <c r="G38" s="37">
        <v>0.06</v>
      </c>
      <c r="H38" s="37">
        <v>0.03</v>
      </c>
      <c r="I38" s="37">
        <v>0.01</v>
      </c>
      <c r="J38" s="38">
        <v>0</v>
      </c>
      <c r="K38" s="22"/>
      <c r="L38" s="22"/>
      <c r="M38" s="22"/>
      <c r="N38" s="22"/>
      <c r="O38" s="22"/>
      <c r="P38" s="22"/>
    </row>
    <row r="39" spans="1:16" ht="39" customHeight="1" x14ac:dyDescent="0.15">
      <c r="A39" s="22"/>
      <c r="B39" s="35"/>
      <c r="C39" s="1180" t="s">
        <v>559</v>
      </c>
      <c r="D39" s="1181"/>
      <c r="E39" s="1182"/>
      <c r="F39" s="36">
        <v>0.01</v>
      </c>
      <c r="G39" s="37">
        <v>0.02</v>
      </c>
      <c r="H39" s="37">
        <v>0.01</v>
      </c>
      <c r="I39" s="37">
        <v>0.01</v>
      </c>
      <c r="J39" s="38">
        <v>0</v>
      </c>
      <c r="K39" s="22"/>
      <c r="L39" s="22"/>
      <c r="M39" s="22"/>
      <c r="N39" s="22"/>
      <c r="O39" s="22"/>
      <c r="P39" s="22"/>
    </row>
    <row r="40" spans="1:16" ht="39" customHeight="1" x14ac:dyDescent="0.15">
      <c r="A40" s="22"/>
      <c r="B40" s="35"/>
      <c r="C40" s="1180" t="s">
        <v>560</v>
      </c>
      <c r="D40" s="1181"/>
      <c r="E40" s="1182"/>
      <c r="F40" s="36">
        <v>0</v>
      </c>
      <c r="G40" s="37">
        <v>0.01</v>
      </c>
      <c r="H40" s="37">
        <v>0</v>
      </c>
      <c r="I40" s="37">
        <v>0</v>
      </c>
      <c r="J40" s="38">
        <v>0</v>
      </c>
      <c r="K40" s="22"/>
      <c r="L40" s="22"/>
      <c r="M40" s="22"/>
      <c r="N40" s="22"/>
      <c r="O40" s="22"/>
      <c r="P40" s="22"/>
    </row>
    <row r="41" spans="1:16" ht="39" customHeight="1" x14ac:dyDescent="0.15">
      <c r="A41" s="22"/>
      <c r="B41" s="35"/>
      <c r="C41" s="1180" t="s">
        <v>561</v>
      </c>
      <c r="D41" s="1181"/>
      <c r="E41" s="1182"/>
      <c r="F41" s="36">
        <v>0.02</v>
      </c>
      <c r="G41" s="37">
        <v>0.03</v>
      </c>
      <c r="H41" s="37">
        <v>0.02</v>
      </c>
      <c r="I41" s="37">
        <v>0</v>
      </c>
      <c r="J41" s="38">
        <v>0</v>
      </c>
      <c r="K41" s="22"/>
      <c r="L41" s="22"/>
      <c r="M41" s="22"/>
      <c r="N41" s="22"/>
      <c r="O41" s="22"/>
      <c r="P41" s="22"/>
    </row>
    <row r="42" spans="1:16" ht="39" customHeight="1" x14ac:dyDescent="0.15">
      <c r="A42" s="22"/>
      <c r="B42" s="39"/>
      <c r="C42" s="1180" t="s">
        <v>562</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563</v>
      </c>
      <c r="D43" s="1184"/>
      <c r="E43" s="118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2czsWgaxXV58k/h/m7TsbeDiQsaj+1CoJPvBvhMgWIEQYwK7TjX6V2igi0UFPfXWSTlmCTK6qn8lAvjjbVXw==" saltValue="EmHKs+cvxp2qLltrbJIP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election activeCell="D50" sqref="D50: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184</v>
      </c>
      <c r="L45" s="60">
        <v>175</v>
      </c>
      <c r="M45" s="60">
        <v>168</v>
      </c>
      <c r="N45" s="60">
        <v>165</v>
      </c>
      <c r="O45" s="61">
        <v>145</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14</v>
      </c>
      <c r="F48" s="1190"/>
      <c r="G48" s="1190"/>
      <c r="H48" s="1190"/>
      <c r="I48" s="1190"/>
      <c r="J48" s="1191"/>
      <c r="K48" s="63">
        <v>81</v>
      </c>
      <c r="L48" s="64">
        <v>76</v>
      </c>
      <c r="M48" s="64">
        <v>64</v>
      </c>
      <c r="N48" s="64">
        <v>58</v>
      </c>
      <c r="O48" s="65">
        <v>59</v>
      </c>
      <c r="P48" s="48"/>
      <c r="Q48" s="48"/>
      <c r="R48" s="48"/>
      <c r="S48" s="48"/>
      <c r="T48" s="48"/>
      <c r="U48" s="48"/>
    </row>
    <row r="49" spans="1:21" ht="30.75" customHeight="1" x14ac:dyDescent="0.15">
      <c r="A49" s="48"/>
      <c r="B49" s="1198"/>
      <c r="C49" s="1199"/>
      <c r="D49" s="62"/>
      <c r="E49" s="1190" t="s">
        <v>15</v>
      </c>
      <c r="F49" s="1190"/>
      <c r="G49" s="1190"/>
      <c r="H49" s="1190"/>
      <c r="I49" s="1190"/>
      <c r="J49" s="1191"/>
      <c r="K49" s="63">
        <v>0</v>
      </c>
      <c r="L49" s="64">
        <v>0</v>
      </c>
      <c r="M49" s="64">
        <v>0</v>
      </c>
      <c r="N49" s="64">
        <v>0</v>
      </c>
      <c r="O49" s="65">
        <v>0</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504</v>
      </c>
      <c r="L50" s="64" t="s">
        <v>504</v>
      </c>
      <c r="M50" s="64">
        <v>5</v>
      </c>
      <c r="N50" s="64">
        <v>40</v>
      </c>
      <c r="O50" s="65">
        <v>38</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181</v>
      </c>
      <c r="L52" s="64">
        <v>168</v>
      </c>
      <c r="M52" s="64">
        <v>155</v>
      </c>
      <c r="N52" s="64">
        <v>151</v>
      </c>
      <c r="O52" s="65">
        <v>135</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84</v>
      </c>
      <c r="L53" s="69">
        <v>83</v>
      </c>
      <c r="M53" s="69">
        <v>82</v>
      </c>
      <c r="N53" s="69">
        <v>112</v>
      </c>
      <c r="O53" s="70">
        <v>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uooru/4HowE9QCrfNhgOPHUm9GzY046lGCM3eifcVZ6sdonfn5D1kfjMF//gf2mH43Kze55Fj8i3Z6UO+KxRQ==" saltValue="h+PfMg1SFShu1fwVV927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election activeCell="E47" sqref="E47:H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16" t="s">
        <v>23</v>
      </c>
      <c r="C41" s="1217"/>
      <c r="D41" s="81"/>
      <c r="E41" s="1218" t="s">
        <v>24</v>
      </c>
      <c r="F41" s="1218"/>
      <c r="G41" s="1218"/>
      <c r="H41" s="1219"/>
      <c r="I41" s="82">
        <v>1179</v>
      </c>
      <c r="J41" s="83">
        <v>1179</v>
      </c>
      <c r="K41" s="83">
        <v>1226</v>
      </c>
      <c r="L41" s="83">
        <v>1170</v>
      </c>
      <c r="M41" s="84">
        <v>1222</v>
      </c>
    </row>
    <row r="42" spans="2:13" ht="27.75" customHeight="1" x14ac:dyDescent="0.15">
      <c r="B42" s="1206"/>
      <c r="C42" s="1207"/>
      <c r="D42" s="85"/>
      <c r="E42" s="1210" t="s">
        <v>25</v>
      </c>
      <c r="F42" s="1210"/>
      <c r="G42" s="1210"/>
      <c r="H42" s="1211"/>
      <c r="I42" s="86" t="s">
        <v>504</v>
      </c>
      <c r="J42" s="87" t="s">
        <v>504</v>
      </c>
      <c r="K42" s="87">
        <v>964</v>
      </c>
      <c r="L42" s="87">
        <v>604</v>
      </c>
      <c r="M42" s="88">
        <v>564</v>
      </c>
    </row>
    <row r="43" spans="2:13" ht="27.75" customHeight="1" x14ac:dyDescent="0.15">
      <c r="B43" s="1206"/>
      <c r="C43" s="1207"/>
      <c r="D43" s="85"/>
      <c r="E43" s="1210" t="s">
        <v>26</v>
      </c>
      <c r="F43" s="1210"/>
      <c r="G43" s="1210"/>
      <c r="H43" s="1211"/>
      <c r="I43" s="86">
        <v>766</v>
      </c>
      <c r="J43" s="87">
        <v>656</v>
      </c>
      <c r="K43" s="87">
        <v>625</v>
      </c>
      <c r="L43" s="87">
        <v>587</v>
      </c>
      <c r="M43" s="88">
        <v>587</v>
      </c>
    </row>
    <row r="44" spans="2:13" ht="27.75" customHeight="1" x14ac:dyDescent="0.15">
      <c r="B44" s="1206"/>
      <c r="C44" s="1207"/>
      <c r="D44" s="85"/>
      <c r="E44" s="1210" t="s">
        <v>27</v>
      </c>
      <c r="F44" s="1210"/>
      <c r="G44" s="1210"/>
      <c r="H44" s="1211"/>
      <c r="I44" s="86" t="s">
        <v>504</v>
      </c>
      <c r="J44" s="87" t="s">
        <v>504</v>
      </c>
      <c r="K44" s="87" t="s">
        <v>504</v>
      </c>
      <c r="L44" s="87" t="s">
        <v>504</v>
      </c>
      <c r="M44" s="88" t="s">
        <v>504</v>
      </c>
    </row>
    <row r="45" spans="2:13" ht="27.75" customHeight="1" x14ac:dyDescent="0.15">
      <c r="B45" s="1206"/>
      <c r="C45" s="1207"/>
      <c r="D45" s="85"/>
      <c r="E45" s="1210" t="s">
        <v>28</v>
      </c>
      <c r="F45" s="1210"/>
      <c r="G45" s="1210"/>
      <c r="H45" s="1211"/>
      <c r="I45" s="86">
        <v>201</v>
      </c>
      <c r="J45" s="87">
        <v>127</v>
      </c>
      <c r="K45" s="87">
        <v>114</v>
      </c>
      <c r="L45" s="87">
        <v>39</v>
      </c>
      <c r="M45" s="88">
        <v>109</v>
      </c>
    </row>
    <row r="46" spans="2:13" ht="27.75" customHeight="1" x14ac:dyDescent="0.15">
      <c r="B46" s="1206"/>
      <c r="C46" s="1207"/>
      <c r="D46" s="89"/>
      <c r="E46" s="1210" t="s">
        <v>29</v>
      </c>
      <c r="F46" s="1210"/>
      <c r="G46" s="1210"/>
      <c r="H46" s="1211"/>
      <c r="I46" s="86" t="s">
        <v>504</v>
      </c>
      <c r="J46" s="87" t="s">
        <v>504</v>
      </c>
      <c r="K46" s="87" t="s">
        <v>504</v>
      </c>
      <c r="L46" s="87" t="s">
        <v>504</v>
      </c>
      <c r="M46" s="88" t="s">
        <v>504</v>
      </c>
    </row>
    <row r="47" spans="2:13" ht="27.75" customHeight="1" x14ac:dyDescent="0.15">
      <c r="B47" s="1206"/>
      <c r="C47" s="1207"/>
      <c r="D47" s="90"/>
      <c r="E47" s="1220" t="s">
        <v>30</v>
      </c>
      <c r="F47" s="1221"/>
      <c r="G47" s="1221"/>
      <c r="H47" s="1222"/>
      <c r="I47" s="86" t="s">
        <v>504</v>
      </c>
      <c r="J47" s="87" t="s">
        <v>504</v>
      </c>
      <c r="K47" s="87" t="s">
        <v>504</v>
      </c>
      <c r="L47" s="87" t="s">
        <v>504</v>
      </c>
      <c r="M47" s="88" t="s">
        <v>504</v>
      </c>
    </row>
    <row r="48" spans="2:13" ht="27.75" customHeight="1" x14ac:dyDescent="0.15">
      <c r="B48" s="1206"/>
      <c r="C48" s="1207"/>
      <c r="D48" s="85"/>
      <c r="E48" s="1210" t="s">
        <v>31</v>
      </c>
      <c r="F48" s="1210"/>
      <c r="G48" s="1210"/>
      <c r="H48" s="1211"/>
      <c r="I48" s="86" t="s">
        <v>504</v>
      </c>
      <c r="J48" s="87" t="s">
        <v>504</v>
      </c>
      <c r="K48" s="87" t="s">
        <v>504</v>
      </c>
      <c r="L48" s="87" t="s">
        <v>504</v>
      </c>
      <c r="M48" s="88" t="s">
        <v>504</v>
      </c>
    </row>
    <row r="49" spans="2:13" ht="27.75" customHeight="1" x14ac:dyDescent="0.15">
      <c r="B49" s="1208"/>
      <c r="C49" s="1209"/>
      <c r="D49" s="85"/>
      <c r="E49" s="1210" t="s">
        <v>32</v>
      </c>
      <c r="F49" s="1210"/>
      <c r="G49" s="1210"/>
      <c r="H49" s="1211"/>
      <c r="I49" s="86" t="s">
        <v>504</v>
      </c>
      <c r="J49" s="87" t="s">
        <v>504</v>
      </c>
      <c r="K49" s="87" t="s">
        <v>504</v>
      </c>
      <c r="L49" s="87" t="s">
        <v>504</v>
      </c>
      <c r="M49" s="88" t="s">
        <v>504</v>
      </c>
    </row>
    <row r="50" spans="2:13" ht="27.75" customHeight="1" x14ac:dyDescent="0.15">
      <c r="B50" s="1204" t="s">
        <v>33</v>
      </c>
      <c r="C50" s="1205"/>
      <c r="D50" s="91"/>
      <c r="E50" s="1210" t="s">
        <v>34</v>
      </c>
      <c r="F50" s="1210"/>
      <c r="G50" s="1210"/>
      <c r="H50" s="1211"/>
      <c r="I50" s="86">
        <v>334</v>
      </c>
      <c r="J50" s="87">
        <v>280</v>
      </c>
      <c r="K50" s="87">
        <v>300</v>
      </c>
      <c r="L50" s="87">
        <v>490</v>
      </c>
      <c r="M50" s="88">
        <v>369</v>
      </c>
    </row>
    <row r="51" spans="2:13" ht="27.75" customHeight="1" x14ac:dyDescent="0.15">
      <c r="B51" s="1206"/>
      <c r="C51" s="1207"/>
      <c r="D51" s="85"/>
      <c r="E51" s="1210" t="s">
        <v>35</v>
      </c>
      <c r="F51" s="1210"/>
      <c r="G51" s="1210"/>
      <c r="H51" s="1211"/>
      <c r="I51" s="86">
        <v>54</v>
      </c>
      <c r="J51" s="87">
        <v>45</v>
      </c>
      <c r="K51" s="87">
        <v>35</v>
      </c>
      <c r="L51" s="87">
        <v>35</v>
      </c>
      <c r="M51" s="88">
        <v>26</v>
      </c>
    </row>
    <row r="52" spans="2:13" ht="27.75" customHeight="1" x14ac:dyDescent="0.15">
      <c r="B52" s="1208"/>
      <c r="C52" s="1209"/>
      <c r="D52" s="85"/>
      <c r="E52" s="1210" t="s">
        <v>36</v>
      </c>
      <c r="F52" s="1210"/>
      <c r="G52" s="1210"/>
      <c r="H52" s="1211"/>
      <c r="I52" s="86">
        <v>1177</v>
      </c>
      <c r="J52" s="87">
        <v>1084</v>
      </c>
      <c r="K52" s="87">
        <v>1035</v>
      </c>
      <c r="L52" s="87">
        <v>1108</v>
      </c>
      <c r="M52" s="88">
        <v>1144</v>
      </c>
    </row>
    <row r="53" spans="2:13" ht="27.75" customHeight="1" thickBot="1" x14ac:dyDescent="0.2">
      <c r="B53" s="1212" t="s">
        <v>37</v>
      </c>
      <c r="C53" s="1213"/>
      <c r="D53" s="92"/>
      <c r="E53" s="1214" t="s">
        <v>38</v>
      </c>
      <c r="F53" s="1214"/>
      <c r="G53" s="1214"/>
      <c r="H53" s="1215"/>
      <c r="I53" s="93">
        <v>580</v>
      </c>
      <c r="J53" s="94">
        <v>554</v>
      </c>
      <c r="K53" s="94">
        <v>1560</v>
      </c>
      <c r="L53" s="94">
        <v>766</v>
      </c>
      <c r="M53" s="95">
        <v>941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pDCabGTKbqp1XWGwlOSev5UcH2pQO7Ap6TFXUdVVGe9dWf3EpH3kxGS3pwmdvNJSdAn8rYe5YVpI1AEf7Trg==" saltValue="7fgGCpHVCS3F4F1pdNk+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41</v>
      </c>
      <c r="D55" s="1231"/>
      <c r="E55" s="1232"/>
      <c r="F55" s="107">
        <v>201</v>
      </c>
      <c r="G55" s="107">
        <v>408</v>
      </c>
      <c r="H55" s="108">
        <v>311</v>
      </c>
    </row>
    <row r="56" spans="2:8" ht="52.5" customHeight="1" x14ac:dyDescent="0.15">
      <c r="B56" s="109"/>
      <c r="C56" s="1233" t="s">
        <v>42</v>
      </c>
      <c r="D56" s="1233"/>
      <c r="E56" s="1234"/>
      <c r="F56" s="110">
        <v>17</v>
      </c>
      <c r="G56" s="110" t="s">
        <v>504</v>
      </c>
      <c r="H56" s="111" t="s">
        <v>504</v>
      </c>
    </row>
    <row r="57" spans="2:8" ht="53.25" customHeight="1" x14ac:dyDescent="0.15">
      <c r="B57" s="109"/>
      <c r="C57" s="1235" t="s">
        <v>43</v>
      </c>
      <c r="D57" s="1235"/>
      <c r="E57" s="1236"/>
      <c r="F57" s="112">
        <v>82</v>
      </c>
      <c r="G57" s="112">
        <v>82</v>
      </c>
      <c r="H57" s="113">
        <v>59</v>
      </c>
    </row>
    <row r="58" spans="2:8" ht="45.75" customHeight="1" x14ac:dyDescent="0.15">
      <c r="B58" s="114"/>
      <c r="C58" s="1223" t="s">
        <v>575</v>
      </c>
      <c r="D58" s="1224"/>
      <c r="E58" s="1225"/>
      <c r="F58" s="115"/>
      <c r="G58" s="115">
        <v>54</v>
      </c>
      <c r="H58" s="116">
        <v>30</v>
      </c>
    </row>
    <row r="59" spans="2:8" ht="45.75" customHeight="1" x14ac:dyDescent="0.15">
      <c r="B59" s="114"/>
      <c r="C59" s="1223" t="s">
        <v>576</v>
      </c>
      <c r="D59" s="1224"/>
      <c r="E59" s="1225"/>
      <c r="F59" s="115"/>
      <c r="G59" s="115">
        <v>17</v>
      </c>
      <c r="H59" s="116">
        <v>17</v>
      </c>
    </row>
    <row r="60" spans="2:8" ht="45.75" customHeight="1" x14ac:dyDescent="0.15">
      <c r="B60" s="114"/>
      <c r="C60" s="1223" t="s">
        <v>577</v>
      </c>
      <c r="D60" s="1224"/>
      <c r="E60" s="1225"/>
      <c r="F60" s="115"/>
      <c r="G60" s="115">
        <v>5</v>
      </c>
      <c r="H60" s="116">
        <v>5</v>
      </c>
    </row>
    <row r="61" spans="2:8" ht="45.75" customHeight="1" x14ac:dyDescent="0.15">
      <c r="B61" s="114"/>
      <c r="C61" s="1223" t="s">
        <v>578</v>
      </c>
      <c r="D61" s="1224"/>
      <c r="E61" s="1225"/>
      <c r="F61" s="115"/>
      <c r="G61" s="115">
        <v>3</v>
      </c>
      <c r="H61" s="116">
        <v>3</v>
      </c>
    </row>
    <row r="62" spans="2:8" ht="45.75" customHeight="1" thickBot="1" x14ac:dyDescent="0.2">
      <c r="B62" s="117"/>
      <c r="C62" s="1226" t="s">
        <v>579</v>
      </c>
      <c r="D62" s="1227"/>
      <c r="E62" s="1228"/>
      <c r="F62" s="118"/>
      <c r="G62" s="118">
        <v>1</v>
      </c>
      <c r="H62" s="119">
        <v>1</v>
      </c>
    </row>
    <row r="63" spans="2:8" ht="52.5" customHeight="1" thickBot="1" x14ac:dyDescent="0.2">
      <c r="B63" s="120"/>
      <c r="C63" s="1229" t="s">
        <v>44</v>
      </c>
      <c r="D63" s="1229"/>
      <c r="E63" s="1230"/>
      <c r="F63" s="121">
        <v>300</v>
      </c>
      <c r="G63" s="121">
        <v>490</v>
      </c>
      <c r="H63" s="122">
        <v>369</v>
      </c>
    </row>
    <row r="64" spans="2:8" ht="15" customHeight="1" x14ac:dyDescent="0.15"/>
    <row r="65" ht="0" hidden="1" customHeight="1" x14ac:dyDescent="0.15"/>
    <row r="66" ht="0" hidden="1" customHeight="1" x14ac:dyDescent="0.15"/>
  </sheetData>
  <sheetProtection algorithmName="SHA-512" hashValue="ZGxI4w/R1mDqEv+EQBLVTtvVw2lYzDSWLFjeq4A7lGHRPTN+BWVax5O+Gj6wCyWGW5mF2GIVITwHRQw1ObasNw==" saltValue="PAj+xqSsO9xPz5IshwBO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590</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584</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547</v>
      </c>
      <c r="BQ50" s="1247"/>
      <c r="BR50" s="1247"/>
      <c r="BS50" s="1247"/>
      <c r="BT50" s="1247"/>
      <c r="BU50" s="1247"/>
      <c r="BV50" s="1247"/>
      <c r="BW50" s="1247"/>
      <c r="BX50" s="1247" t="s">
        <v>548</v>
      </c>
      <c r="BY50" s="1247"/>
      <c r="BZ50" s="1247"/>
      <c r="CA50" s="1247"/>
      <c r="CB50" s="1247"/>
      <c r="CC50" s="1247"/>
      <c r="CD50" s="1247"/>
      <c r="CE50" s="1247"/>
      <c r="CF50" s="1247" t="s">
        <v>549</v>
      </c>
      <c r="CG50" s="1247"/>
      <c r="CH50" s="1247"/>
      <c r="CI50" s="1247"/>
      <c r="CJ50" s="1247"/>
      <c r="CK50" s="1247"/>
      <c r="CL50" s="1247"/>
      <c r="CM50" s="1247"/>
      <c r="CN50" s="1247" t="s">
        <v>550</v>
      </c>
      <c r="CO50" s="1247"/>
      <c r="CP50" s="1247"/>
      <c r="CQ50" s="1247"/>
      <c r="CR50" s="1247"/>
      <c r="CS50" s="1247"/>
      <c r="CT50" s="1247"/>
      <c r="CU50" s="1247"/>
      <c r="CV50" s="1247" t="s">
        <v>551</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583</v>
      </c>
      <c r="AO51" s="1246"/>
      <c r="AP51" s="1246"/>
      <c r="AQ51" s="1246"/>
      <c r="AR51" s="1246"/>
      <c r="AS51" s="1246"/>
      <c r="AT51" s="1246"/>
      <c r="AU51" s="1246"/>
      <c r="AV51" s="1246"/>
      <c r="AW51" s="1246"/>
      <c r="AX51" s="1246"/>
      <c r="AY51" s="1246"/>
      <c r="AZ51" s="1246"/>
      <c r="BA51" s="1246"/>
      <c r="BB51" s="1246" t="s">
        <v>581</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235.6</v>
      </c>
      <c r="CG51" s="1245"/>
      <c r="CH51" s="1245"/>
      <c r="CI51" s="1245"/>
      <c r="CJ51" s="1245"/>
      <c r="CK51" s="1245"/>
      <c r="CL51" s="1245"/>
      <c r="CM51" s="1245"/>
      <c r="CN51" s="1245">
        <v>115.4</v>
      </c>
      <c r="CO51" s="1245"/>
      <c r="CP51" s="1245"/>
      <c r="CQ51" s="1245"/>
      <c r="CR51" s="1245"/>
      <c r="CS51" s="1245"/>
      <c r="CT51" s="1245"/>
      <c r="CU51" s="1245"/>
      <c r="CV51" s="1245">
        <v>142.1</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588</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45.2</v>
      </c>
      <c r="CG53" s="1245"/>
      <c r="CH53" s="1245"/>
      <c r="CI53" s="1245"/>
      <c r="CJ53" s="1245"/>
      <c r="CK53" s="1245"/>
      <c r="CL53" s="1245"/>
      <c r="CM53" s="1245"/>
      <c r="CN53" s="1245">
        <v>42.9</v>
      </c>
      <c r="CO53" s="1245"/>
      <c r="CP53" s="1245"/>
      <c r="CQ53" s="1245"/>
      <c r="CR53" s="1245"/>
      <c r="CS53" s="1245"/>
      <c r="CT53" s="1245"/>
      <c r="CU53" s="1245"/>
      <c r="CV53" s="1245">
        <v>45.1</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582</v>
      </c>
      <c r="AO55" s="1247"/>
      <c r="AP55" s="1247"/>
      <c r="AQ55" s="1247"/>
      <c r="AR55" s="1247"/>
      <c r="AS55" s="1247"/>
      <c r="AT55" s="1247"/>
      <c r="AU55" s="1247"/>
      <c r="AV55" s="1247"/>
      <c r="AW55" s="1247"/>
      <c r="AX55" s="1247"/>
      <c r="AY55" s="1247"/>
      <c r="AZ55" s="1247"/>
      <c r="BA55" s="1247"/>
      <c r="BB55" s="1246" t="s">
        <v>581</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588</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57.1</v>
      </c>
      <c r="CG57" s="1245"/>
      <c r="CH57" s="1245"/>
      <c r="CI57" s="1245"/>
      <c r="CJ57" s="1245"/>
      <c r="CK57" s="1245"/>
      <c r="CL57" s="1245"/>
      <c r="CM57" s="1245"/>
      <c r="CN57" s="1245">
        <v>57.9</v>
      </c>
      <c r="CO57" s="1245"/>
      <c r="CP57" s="1245"/>
      <c r="CQ57" s="1245"/>
      <c r="CR57" s="1245"/>
      <c r="CS57" s="1245"/>
      <c r="CT57" s="1245"/>
      <c r="CU57" s="1245"/>
      <c r="CV57" s="1245">
        <v>58.3</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587</v>
      </c>
    </row>
    <row r="64" spans="1:109" ht="13.5" x14ac:dyDescent="0.15">
      <c r="B64" s="1238"/>
      <c r="G64" s="1275"/>
      <c r="I64" s="1277"/>
      <c r="J64" s="1277"/>
      <c r="K64" s="1277"/>
      <c r="L64" s="1277"/>
      <c r="M64" s="1277"/>
      <c r="N64" s="1276"/>
      <c r="AM64" s="1275"/>
      <c r="AN64" s="1275" t="s">
        <v>586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584</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547</v>
      </c>
      <c r="BQ72" s="1247"/>
      <c r="BR72" s="1247"/>
      <c r="BS72" s="1247"/>
      <c r="BT72" s="1247"/>
      <c r="BU72" s="1247"/>
      <c r="BV72" s="1247"/>
      <c r="BW72" s="1247"/>
      <c r="BX72" s="1247" t="s">
        <v>548</v>
      </c>
      <c r="BY72" s="1247"/>
      <c r="BZ72" s="1247"/>
      <c r="CA72" s="1247"/>
      <c r="CB72" s="1247"/>
      <c r="CC72" s="1247"/>
      <c r="CD72" s="1247"/>
      <c r="CE72" s="1247"/>
      <c r="CF72" s="1247" t="s">
        <v>549</v>
      </c>
      <c r="CG72" s="1247"/>
      <c r="CH72" s="1247"/>
      <c r="CI72" s="1247"/>
      <c r="CJ72" s="1247"/>
      <c r="CK72" s="1247"/>
      <c r="CL72" s="1247"/>
      <c r="CM72" s="1247"/>
      <c r="CN72" s="1247" t="s">
        <v>550</v>
      </c>
      <c r="CO72" s="1247"/>
      <c r="CP72" s="1247"/>
      <c r="CQ72" s="1247"/>
      <c r="CR72" s="1247"/>
      <c r="CS72" s="1247"/>
      <c r="CT72" s="1247"/>
      <c r="CU72" s="1247"/>
      <c r="CV72" s="1247" t="s">
        <v>551</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583</v>
      </c>
      <c r="AO73" s="1246"/>
      <c r="AP73" s="1246"/>
      <c r="AQ73" s="1246"/>
      <c r="AR73" s="1246"/>
      <c r="AS73" s="1246"/>
      <c r="AT73" s="1246"/>
      <c r="AU73" s="1246"/>
      <c r="AV73" s="1246"/>
      <c r="AW73" s="1246"/>
      <c r="AX73" s="1246"/>
      <c r="AY73" s="1246"/>
      <c r="AZ73" s="1246"/>
      <c r="BA73" s="1246"/>
      <c r="BB73" s="1246" t="s">
        <v>581</v>
      </c>
      <c r="BC73" s="1246"/>
      <c r="BD73" s="1246"/>
      <c r="BE73" s="1246"/>
      <c r="BF73" s="1246"/>
      <c r="BG73" s="1246"/>
      <c r="BH73" s="1246"/>
      <c r="BI73" s="1246"/>
      <c r="BJ73" s="1246"/>
      <c r="BK73" s="1246"/>
      <c r="BL73" s="1246"/>
      <c r="BM73" s="1246"/>
      <c r="BN73" s="1246"/>
      <c r="BO73" s="1246"/>
      <c r="BP73" s="1245">
        <v>93.7</v>
      </c>
      <c r="BQ73" s="1245"/>
      <c r="BR73" s="1245"/>
      <c r="BS73" s="1245"/>
      <c r="BT73" s="1245"/>
      <c r="BU73" s="1245"/>
      <c r="BV73" s="1245"/>
      <c r="BW73" s="1245"/>
      <c r="BX73" s="1245">
        <v>89.5</v>
      </c>
      <c r="BY73" s="1245"/>
      <c r="BZ73" s="1245"/>
      <c r="CA73" s="1245"/>
      <c r="CB73" s="1245"/>
      <c r="CC73" s="1245"/>
      <c r="CD73" s="1245"/>
      <c r="CE73" s="1245"/>
      <c r="CF73" s="1245">
        <v>235.6</v>
      </c>
      <c r="CG73" s="1245"/>
      <c r="CH73" s="1245"/>
      <c r="CI73" s="1245"/>
      <c r="CJ73" s="1245"/>
      <c r="CK73" s="1245"/>
      <c r="CL73" s="1245"/>
      <c r="CM73" s="1245"/>
      <c r="CN73" s="1245">
        <v>115.4</v>
      </c>
      <c r="CO73" s="1245"/>
      <c r="CP73" s="1245"/>
      <c r="CQ73" s="1245"/>
      <c r="CR73" s="1245"/>
      <c r="CS73" s="1245"/>
      <c r="CT73" s="1245"/>
      <c r="CU73" s="1245"/>
      <c r="CV73" s="1245">
        <v>142.1</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580</v>
      </c>
      <c r="BC75" s="1246"/>
      <c r="BD75" s="1246"/>
      <c r="BE75" s="1246"/>
      <c r="BF75" s="1246"/>
      <c r="BG75" s="1246"/>
      <c r="BH75" s="1246"/>
      <c r="BI75" s="1246"/>
      <c r="BJ75" s="1246"/>
      <c r="BK75" s="1246"/>
      <c r="BL75" s="1246"/>
      <c r="BM75" s="1246"/>
      <c r="BN75" s="1246"/>
      <c r="BO75" s="1246"/>
      <c r="BP75" s="1245">
        <v>16.600000000000001</v>
      </c>
      <c r="BQ75" s="1245"/>
      <c r="BR75" s="1245"/>
      <c r="BS75" s="1245"/>
      <c r="BT75" s="1245"/>
      <c r="BU75" s="1245"/>
      <c r="BV75" s="1245"/>
      <c r="BW75" s="1245"/>
      <c r="BX75" s="1245">
        <v>15</v>
      </c>
      <c r="BY75" s="1245"/>
      <c r="BZ75" s="1245"/>
      <c r="CA75" s="1245"/>
      <c r="CB75" s="1245"/>
      <c r="CC75" s="1245"/>
      <c r="CD75" s="1245"/>
      <c r="CE75" s="1245"/>
      <c r="CF75" s="1245">
        <v>13.2</v>
      </c>
      <c r="CG75" s="1245"/>
      <c r="CH75" s="1245"/>
      <c r="CI75" s="1245"/>
      <c r="CJ75" s="1245"/>
      <c r="CK75" s="1245"/>
      <c r="CL75" s="1245"/>
      <c r="CM75" s="1245"/>
      <c r="CN75" s="1245">
        <v>14.3</v>
      </c>
      <c r="CO75" s="1245"/>
      <c r="CP75" s="1245"/>
      <c r="CQ75" s="1245"/>
      <c r="CR75" s="1245"/>
      <c r="CS75" s="1245"/>
      <c r="CT75" s="1245"/>
      <c r="CU75" s="1245"/>
      <c r="CV75" s="1245">
        <v>15.1</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582</v>
      </c>
      <c r="AO77" s="1247"/>
      <c r="AP77" s="1247"/>
      <c r="AQ77" s="1247"/>
      <c r="AR77" s="1247"/>
      <c r="AS77" s="1247"/>
      <c r="AT77" s="1247"/>
      <c r="AU77" s="1247"/>
      <c r="AV77" s="1247"/>
      <c r="AW77" s="1247"/>
      <c r="AX77" s="1247"/>
      <c r="AY77" s="1247"/>
      <c r="AZ77" s="1247"/>
      <c r="BA77" s="1247"/>
      <c r="BB77" s="1246" t="s">
        <v>581</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580</v>
      </c>
      <c r="BC79" s="1246"/>
      <c r="BD79" s="1246"/>
      <c r="BE79" s="1246"/>
      <c r="BF79" s="1246"/>
      <c r="BG79" s="1246"/>
      <c r="BH79" s="1246"/>
      <c r="BI79" s="1246"/>
      <c r="BJ79" s="1246"/>
      <c r="BK79" s="1246"/>
      <c r="BL79" s="1246"/>
      <c r="BM79" s="1246"/>
      <c r="BN79" s="1246"/>
      <c r="BO79" s="1246"/>
      <c r="BP79" s="1245">
        <v>8.6</v>
      </c>
      <c r="BQ79" s="1245"/>
      <c r="BR79" s="1245"/>
      <c r="BS79" s="1245"/>
      <c r="BT79" s="1245"/>
      <c r="BU79" s="1245"/>
      <c r="BV79" s="1245"/>
      <c r="BW79" s="1245"/>
      <c r="BX79" s="1245">
        <v>7.7</v>
      </c>
      <c r="BY79" s="1245"/>
      <c r="BZ79" s="1245"/>
      <c r="CA79" s="1245"/>
      <c r="CB79" s="1245"/>
      <c r="CC79" s="1245"/>
      <c r="CD79" s="1245"/>
      <c r="CE79" s="1245"/>
      <c r="CF79" s="1245">
        <v>6.4</v>
      </c>
      <c r="CG79" s="1245"/>
      <c r="CH79" s="1245"/>
      <c r="CI79" s="1245"/>
      <c r="CJ79" s="1245"/>
      <c r="CK79" s="1245"/>
      <c r="CL79" s="1245"/>
      <c r="CM79" s="1245"/>
      <c r="CN79" s="1245">
        <v>6.9</v>
      </c>
      <c r="CO79" s="1245"/>
      <c r="CP79" s="1245"/>
      <c r="CQ79" s="1245"/>
      <c r="CR79" s="1245"/>
      <c r="CS79" s="1245"/>
      <c r="CT79" s="1245"/>
      <c r="CU79" s="1245"/>
      <c r="CV79" s="1245">
        <v>7.1</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rxepRd+bzlBS9LZL0tMO9A5TonMFSag/rDQcMlXBRd7nhPOjO/NBY7lxYnaheg2HvYP678aP2XOSpdhrZ27Hw==" saltValue="QUsb/TlOWM2ZM4bELkMXt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xfFUgUronWv5llo2Z1MLp1YRWdO4ArNPcOlhxFon/iDx8YjGdFImVy2m/GTqTp/+V1/G+WGAZXjj5U4KHc0VA==" saltValue="8HPKoQl/dj+P5aaEVafj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MDEigh/OlH10UVx2l5Fu1ptXcDwsdk/W/7j7VbRsRCuPtFEQb6ydhRAq/I8+sZxpaEsFUc8nSnUOBky/lfg8w==" saltValue="UTRT4LFKXU6b/FIlvjnj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447524</v>
      </c>
      <c r="E3" s="141"/>
      <c r="F3" s="142">
        <v>238802</v>
      </c>
      <c r="G3" s="143"/>
      <c r="H3" s="144"/>
    </row>
    <row r="4" spans="1:8" x14ac:dyDescent="0.15">
      <c r="A4" s="145"/>
      <c r="B4" s="146"/>
      <c r="C4" s="147"/>
      <c r="D4" s="148">
        <v>13848</v>
      </c>
      <c r="E4" s="149"/>
      <c r="F4" s="150">
        <v>128562</v>
      </c>
      <c r="G4" s="151"/>
      <c r="H4" s="152"/>
    </row>
    <row r="5" spans="1:8" x14ac:dyDescent="0.15">
      <c r="A5" s="133" t="s">
        <v>539</v>
      </c>
      <c r="B5" s="138"/>
      <c r="C5" s="139"/>
      <c r="D5" s="140">
        <v>855993</v>
      </c>
      <c r="E5" s="141"/>
      <c r="F5" s="142">
        <v>288550</v>
      </c>
      <c r="G5" s="143"/>
      <c r="H5" s="144"/>
    </row>
    <row r="6" spans="1:8" x14ac:dyDescent="0.15">
      <c r="A6" s="145"/>
      <c r="B6" s="146"/>
      <c r="C6" s="147"/>
      <c r="D6" s="148">
        <v>40768</v>
      </c>
      <c r="E6" s="149"/>
      <c r="F6" s="150">
        <v>141525</v>
      </c>
      <c r="G6" s="151"/>
      <c r="H6" s="152"/>
    </row>
    <row r="7" spans="1:8" x14ac:dyDescent="0.15">
      <c r="A7" s="133" t="s">
        <v>540</v>
      </c>
      <c r="B7" s="138"/>
      <c r="C7" s="139"/>
      <c r="D7" s="140">
        <v>843001</v>
      </c>
      <c r="E7" s="141"/>
      <c r="F7" s="142">
        <v>287914</v>
      </c>
      <c r="G7" s="143"/>
      <c r="H7" s="144"/>
    </row>
    <row r="8" spans="1:8" x14ac:dyDescent="0.15">
      <c r="A8" s="145"/>
      <c r="B8" s="146"/>
      <c r="C8" s="147"/>
      <c r="D8" s="148">
        <v>15195</v>
      </c>
      <c r="E8" s="149"/>
      <c r="F8" s="150">
        <v>146531</v>
      </c>
      <c r="G8" s="151"/>
      <c r="H8" s="152"/>
    </row>
    <row r="9" spans="1:8" x14ac:dyDescent="0.15">
      <c r="A9" s="133" t="s">
        <v>541</v>
      </c>
      <c r="B9" s="138"/>
      <c r="C9" s="139"/>
      <c r="D9" s="140">
        <v>517013</v>
      </c>
      <c r="E9" s="141"/>
      <c r="F9" s="142">
        <v>310300</v>
      </c>
      <c r="G9" s="143"/>
      <c r="H9" s="144"/>
    </row>
    <row r="10" spans="1:8" x14ac:dyDescent="0.15">
      <c r="A10" s="145"/>
      <c r="B10" s="146"/>
      <c r="C10" s="147"/>
      <c r="D10" s="148">
        <v>31527</v>
      </c>
      <c r="E10" s="149"/>
      <c r="F10" s="150">
        <v>157576</v>
      </c>
      <c r="G10" s="151"/>
      <c r="H10" s="152"/>
    </row>
    <row r="11" spans="1:8" x14ac:dyDescent="0.15">
      <c r="A11" s="133" t="s">
        <v>542</v>
      </c>
      <c r="B11" s="138"/>
      <c r="C11" s="139"/>
      <c r="D11" s="140">
        <v>612415</v>
      </c>
      <c r="E11" s="141"/>
      <c r="F11" s="142">
        <v>317319</v>
      </c>
      <c r="G11" s="143"/>
      <c r="H11" s="144"/>
    </row>
    <row r="12" spans="1:8" x14ac:dyDescent="0.15">
      <c r="A12" s="145"/>
      <c r="B12" s="146"/>
      <c r="C12" s="153"/>
      <c r="D12" s="148">
        <v>252523</v>
      </c>
      <c r="E12" s="149"/>
      <c r="F12" s="150">
        <v>164214</v>
      </c>
      <c r="G12" s="151"/>
      <c r="H12" s="152"/>
    </row>
    <row r="13" spans="1:8" x14ac:dyDescent="0.15">
      <c r="A13" s="133"/>
      <c r="B13" s="138"/>
      <c r="C13" s="154"/>
      <c r="D13" s="155">
        <v>655189</v>
      </c>
      <c r="E13" s="156"/>
      <c r="F13" s="157">
        <v>288577</v>
      </c>
      <c r="G13" s="158"/>
      <c r="H13" s="144"/>
    </row>
    <row r="14" spans="1:8" x14ac:dyDescent="0.15">
      <c r="A14" s="145"/>
      <c r="B14" s="146"/>
      <c r="C14" s="147"/>
      <c r="D14" s="148">
        <v>70772</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14.06</v>
      </c>
      <c r="C19" s="159">
        <f>ROUND(VALUE(SUBSTITUTE(実質収支比率等に係る経年分析!G$48,"▲","-")),2)</f>
        <v>7.02</v>
      </c>
      <c r="D19" s="159">
        <f>ROUND(VALUE(SUBSTITUTE(実質収支比率等に係る経年分析!H$48,"▲","-")),2)</f>
        <v>16.940000000000001</v>
      </c>
      <c r="E19" s="159">
        <f>ROUND(VALUE(SUBSTITUTE(実質収支比率等に係る経年分析!I$48,"▲","-")),2)</f>
        <v>14.32</v>
      </c>
      <c r="F19" s="159">
        <f>ROUND(VALUE(SUBSTITUTE(実質収支比率等に係る経年分析!J$48,"▲","-")),2)</f>
        <v>12.86</v>
      </c>
    </row>
    <row r="20" spans="1:11" x14ac:dyDescent="0.15">
      <c r="A20" s="159" t="s">
        <v>48</v>
      </c>
      <c r="B20" s="159">
        <f>ROUND(VALUE(SUBSTITUTE(実質収支比率等に係る経年分析!F$47,"▲","-")),2)</f>
        <v>25.86</v>
      </c>
      <c r="C20" s="159">
        <f>ROUND(VALUE(SUBSTITUTE(実質収支比率等に係る経年分析!G$47,"▲","-")),2)</f>
        <v>22.91</v>
      </c>
      <c r="D20" s="159">
        <f>ROUND(VALUE(SUBSTITUTE(実質収支比率等に係る経年分析!H$47,"▲","-")),2)</f>
        <v>24.97</v>
      </c>
      <c r="E20" s="159">
        <f>ROUND(VALUE(SUBSTITUTE(実質収支比率等に係る経年分析!I$47,"▲","-")),2)</f>
        <v>50.69</v>
      </c>
      <c r="F20" s="159">
        <f>ROUND(VALUE(SUBSTITUTE(実質収支比率等に係る経年分析!J$47,"▲","-")),2)</f>
        <v>39.409999999999997</v>
      </c>
    </row>
    <row r="21" spans="1:11" x14ac:dyDescent="0.15">
      <c r="A21" s="159" t="s">
        <v>49</v>
      </c>
      <c r="B21" s="159">
        <f>IF(ISNUMBER(VALUE(SUBSTITUTE(実質収支比率等に係る経年分析!F$49,"▲","-"))),ROUND(VALUE(SUBSTITUTE(実質収支比率等に係る経年分析!F$49,"▲","-")),2),NA())</f>
        <v>1.3</v>
      </c>
      <c r="C21" s="159">
        <f>IF(ISNUMBER(VALUE(SUBSTITUTE(実質収支比率等に係る経年分析!G$49,"▲","-"))),ROUND(VALUE(SUBSTITUTE(実質収支比率等に係る経年分析!G$49,"▲","-")),2),NA())</f>
        <v>-10.57</v>
      </c>
      <c r="D21" s="159">
        <f>IF(ISNUMBER(VALUE(SUBSTITUTE(実質収支比率等に係る経年分析!H$49,"▲","-"))),ROUND(VALUE(SUBSTITUTE(実質収支比率等に係る経年分析!H$49,"▲","-")),2),NA())</f>
        <v>13.13</v>
      </c>
      <c r="E21" s="159">
        <f>IF(ISNUMBER(VALUE(SUBSTITUTE(実質収支比率等に係る経年分析!I$49,"▲","-"))),ROUND(VALUE(SUBSTITUTE(実質収支比率等に係る経年分析!I$49,"▲","-")),2),NA())</f>
        <v>25.51</v>
      </c>
      <c r="F21" s="159">
        <f>IF(ISNUMBER(VALUE(SUBSTITUTE(実質収支比率等に係る経年分析!J$49,"▲","-"))),ROUND(VALUE(SUBSTITUTE(実質収支比率等に係る経年分析!J$49,"▲","-")),2),NA())</f>
        <v>-14.16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漁業集落排水事業特別会計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航路事業特別会計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9.1999999999999993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2.57</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16.940000000000001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12.85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181</v>
      </c>
      <c r="E42" s="161"/>
      <c r="F42" s="161"/>
      <c r="G42" s="161">
        <f>'実質公債費比率（分子）の構造'!L$52</f>
        <v>168</v>
      </c>
      <c r="H42" s="161"/>
      <c r="I42" s="161"/>
      <c r="J42" s="161">
        <f>'実質公債費比率（分子）の構造'!M$52</f>
        <v>155</v>
      </c>
      <c r="K42" s="161"/>
      <c r="L42" s="161"/>
      <c r="M42" s="161">
        <f>'実質公債費比率（分子）の構造'!N$52</f>
        <v>151</v>
      </c>
      <c r="N42" s="161"/>
      <c r="O42" s="161"/>
      <c r="P42" s="161">
        <f>'実質公債費比率（分子）の構造'!O$52</f>
        <v>135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f>'実質公債費比率（分子）の構造'!M$50</f>
        <v>5</v>
      </c>
      <c r="I44" s="161"/>
      <c r="J44" s="161"/>
      <c r="K44" s="161">
        <f>'実質公債費比率（分子）の構造'!N$50</f>
        <v>40</v>
      </c>
      <c r="L44" s="161"/>
      <c r="M44" s="161"/>
      <c r="N44" s="161">
        <f>'実質公債費比率（分子）の構造'!O$50</f>
        <v>38</v>
      </c>
      <c r="O44" s="161"/>
      <c r="P44" s="161"/>
    </row>
    <row r="45" spans="1:16" x14ac:dyDescent="0.15">
      <c r="A45" s="161" t="s">
        <v>59</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60</v>
      </c>
      <c r="B46" s="161">
        <f>'実質公債費比率（分子）の構造'!K$48</f>
        <v>81</v>
      </c>
      <c r="C46" s="161"/>
      <c r="D46" s="161"/>
      <c r="E46" s="161">
        <f>'実質公債費比率（分子）の構造'!L$48</f>
        <v>76</v>
      </c>
      <c r="F46" s="161"/>
      <c r="G46" s="161"/>
      <c r="H46" s="161">
        <f>'実質公債費比率（分子）の構造'!M$48</f>
        <v>64</v>
      </c>
      <c r="I46" s="161"/>
      <c r="J46" s="161"/>
      <c r="K46" s="161">
        <f>'実質公債費比率（分子）の構造'!N$48</f>
        <v>58</v>
      </c>
      <c r="L46" s="161"/>
      <c r="M46" s="161"/>
      <c r="N46" s="161">
        <f>'実質公債費比率（分子）の構造'!O$48</f>
        <v>59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184</v>
      </c>
      <c r="C49" s="161"/>
      <c r="D49" s="161"/>
      <c r="E49" s="161">
        <f>'実質公債費比率（分子）の構造'!L$45</f>
        <v>175</v>
      </c>
      <c r="F49" s="161"/>
      <c r="G49" s="161"/>
      <c r="H49" s="161">
        <f>'実質公債費比率（分子）の構造'!M$45</f>
        <v>168</v>
      </c>
      <c r="I49" s="161"/>
      <c r="J49" s="161"/>
      <c r="K49" s="161">
        <f>'実質公債費比率（分子）の構造'!N$45</f>
        <v>165</v>
      </c>
      <c r="L49" s="161"/>
      <c r="M49" s="161"/>
      <c r="N49" s="161">
        <f>'実質公債費比率（分子）の構造'!O$45</f>
        <v>145</v>
      </c>
      <c r="O49" s="161"/>
      <c r="P49" s="161"/>
    </row>
    <row r="50" spans="1:16" x14ac:dyDescent="0.15">
      <c r="A50" s="161" t="s">
        <v>64</v>
      </c>
      <c r="B50" s="161" t="e">
        <f>NA()</f>
        <v>#N/A</v>
      </c>
      <c r="C50" s="161">
        <f>IF(ISNUMBER('実質公債費比率（分子）の構造'!K$53),'実質公債費比率（分子）の構造'!K$53,NA())</f>
        <v>84</v>
      </c>
      <c r="D50" s="161" t="e">
        <f>NA()</f>
        <v>#N/A</v>
      </c>
      <c r="E50" s="161" t="e">
        <f>NA()</f>
        <v>#N/A</v>
      </c>
      <c r="F50" s="161">
        <f>IF(ISNUMBER('実質公債費比率（分子）の構造'!L$53),'実質公債費比率（分子）の構造'!L$53,NA())</f>
        <v>83</v>
      </c>
      <c r="G50" s="161" t="e">
        <f>NA()</f>
        <v>#N/A</v>
      </c>
      <c r="H50" s="161" t="e">
        <f>NA()</f>
        <v>#N/A</v>
      </c>
      <c r="I50" s="161">
        <f>IF(ISNUMBER('実質公債費比率（分子）の構造'!M$53),'実質公債費比率（分子）の構造'!M$53,NA())</f>
        <v>82</v>
      </c>
      <c r="J50" s="161" t="e">
        <f>NA()</f>
        <v>#N/A</v>
      </c>
      <c r="K50" s="161" t="e">
        <f>NA()</f>
        <v>#N/A</v>
      </c>
      <c r="L50" s="161">
        <f>IF(ISNUMBER('実質公債費比率（分子）の構造'!N$53),'実質公債費比率（分子）の構造'!N$53,NA())</f>
        <v>112</v>
      </c>
      <c r="M50" s="161" t="e">
        <f>NA()</f>
        <v>#N/A</v>
      </c>
      <c r="N50" s="161" t="e">
        <f>NA()</f>
        <v>#N/A</v>
      </c>
      <c r="O50" s="161">
        <f>IF(ISNUMBER('実質公債費比率（分子）の構造'!O$53),'実質公債費比率（分子）の構造'!O$53,NA())</f>
        <v>107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1177</v>
      </c>
      <c r="E56" s="160"/>
      <c r="F56" s="160"/>
      <c r="G56" s="160">
        <f>'将来負担比率（分子）の構造'!J$52</f>
        <v>1084</v>
      </c>
      <c r="H56" s="160"/>
      <c r="I56" s="160"/>
      <c r="J56" s="160">
        <f>'将来負担比率（分子）の構造'!K$52</f>
        <v>1035</v>
      </c>
      <c r="K56" s="160"/>
      <c r="L56" s="160"/>
      <c r="M56" s="160">
        <f>'将来負担比率（分子）の構造'!L$52</f>
        <v>1108</v>
      </c>
      <c r="N56" s="160"/>
      <c r="O56" s="160"/>
      <c r="P56" s="160">
        <f>'将来負担比率（分子）の構造'!M$52</f>
        <v>1144</v>
      </c>
    </row>
    <row r="57" spans="1:16" x14ac:dyDescent="0.15">
      <c r="A57" s="160" t="s">
        <v>35</v>
      </c>
      <c r="B57" s="160"/>
      <c r="C57" s="160"/>
      <c r="D57" s="160">
        <f>'将来負担比率（分子）の構造'!I$51</f>
        <v>54</v>
      </c>
      <c r="E57" s="160"/>
      <c r="F57" s="160"/>
      <c r="G57" s="160">
        <f>'将来負担比率（分子）の構造'!J$51</f>
        <v>45</v>
      </c>
      <c r="H57" s="160"/>
      <c r="I57" s="160"/>
      <c r="J57" s="160">
        <f>'将来負担比率（分子）の構造'!K$51</f>
        <v>35</v>
      </c>
      <c r="K57" s="160"/>
      <c r="L57" s="160"/>
      <c r="M57" s="160">
        <f>'将来負担比率（分子）の構造'!L$51</f>
        <v>35</v>
      </c>
      <c r="N57" s="160"/>
      <c r="O57" s="160"/>
      <c r="P57" s="160">
        <f>'将来負担比率（分子）の構造'!M$51</f>
        <v>26</v>
      </c>
    </row>
    <row r="58" spans="1:16" x14ac:dyDescent="0.15">
      <c r="A58" s="160" t="s">
        <v>34</v>
      </c>
      <c r="B58" s="160"/>
      <c r="C58" s="160"/>
      <c r="D58" s="160">
        <f>'将来負担比率（分子）の構造'!I$50</f>
        <v>334</v>
      </c>
      <c r="E58" s="160"/>
      <c r="F58" s="160"/>
      <c r="G58" s="160">
        <f>'将来負担比率（分子）の構造'!J$50</f>
        <v>280</v>
      </c>
      <c r="H58" s="160"/>
      <c r="I58" s="160"/>
      <c r="J58" s="160">
        <f>'将来負担比率（分子）の構造'!K$50</f>
        <v>300</v>
      </c>
      <c r="K58" s="160"/>
      <c r="L58" s="160"/>
      <c r="M58" s="160">
        <f>'将来負担比率（分子）の構造'!L$50</f>
        <v>490</v>
      </c>
      <c r="N58" s="160"/>
      <c r="O58" s="160"/>
      <c r="P58" s="160">
        <f>'将来負担比率（分子）の構造'!M$50</f>
        <v>369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201</v>
      </c>
      <c r="C62" s="160"/>
      <c r="D62" s="160"/>
      <c r="E62" s="160">
        <f>'将来負担比率（分子）の構造'!J$45</f>
        <v>127</v>
      </c>
      <c r="F62" s="160"/>
      <c r="G62" s="160"/>
      <c r="H62" s="160">
        <f>'将来負担比率（分子）の構造'!K$45</f>
        <v>114</v>
      </c>
      <c r="I62" s="160"/>
      <c r="J62" s="160"/>
      <c r="K62" s="160">
        <f>'将来負担比率（分子）の構造'!L$45</f>
        <v>39</v>
      </c>
      <c r="L62" s="160"/>
      <c r="M62" s="160"/>
      <c r="N62" s="160">
        <f>'将来負担比率（分子）の構造'!M$45</f>
        <v>109</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766</v>
      </c>
      <c r="C64" s="160"/>
      <c r="D64" s="160"/>
      <c r="E64" s="160">
        <f>'将来負担比率（分子）の構造'!J$43</f>
        <v>656</v>
      </c>
      <c r="F64" s="160"/>
      <c r="G64" s="160"/>
      <c r="H64" s="160">
        <f>'将来負担比率（分子）の構造'!K$43</f>
        <v>625</v>
      </c>
      <c r="I64" s="160"/>
      <c r="J64" s="160"/>
      <c r="K64" s="160">
        <f>'将来負担比率（分子）の構造'!L$43</f>
        <v>587</v>
      </c>
      <c r="L64" s="160"/>
      <c r="M64" s="160"/>
      <c r="N64" s="160">
        <f>'将来負担比率（分子）の構造'!M$43</f>
        <v>587</v>
      </c>
      <c r="O64" s="160"/>
      <c r="P64" s="160"/>
    </row>
    <row r="65" spans="1:16" x14ac:dyDescent="0.15">
      <c r="A65" s="160" t="s">
        <v>25</v>
      </c>
      <c r="B65" s="160" t="str">
        <f>'将来負担比率（分子）の構造'!I$42</f>
        <v>-</v>
      </c>
      <c r="C65" s="160"/>
      <c r="D65" s="160"/>
      <c r="E65" s="160" t="str">
        <f>'将来負担比率（分子）の構造'!J$42</f>
        <v>-</v>
      </c>
      <c r="F65" s="160"/>
      <c r="G65" s="160"/>
      <c r="H65" s="160">
        <f>'将来負担比率（分子）の構造'!K$42</f>
        <v>964</v>
      </c>
      <c r="I65" s="160"/>
      <c r="J65" s="160"/>
      <c r="K65" s="160">
        <f>'将来負担比率（分子）の構造'!L$42</f>
        <v>604</v>
      </c>
      <c r="L65" s="160"/>
      <c r="M65" s="160"/>
      <c r="N65" s="160">
        <f>'将来負担比率（分子）の構造'!M$42</f>
        <v>564</v>
      </c>
      <c r="O65" s="160"/>
      <c r="P65" s="160"/>
    </row>
    <row r="66" spans="1:16" x14ac:dyDescent="0.15">
      <c r="A66" s="160" t="s">
        <v>24</v>
      </c>
      <c r="B66" s="160">
        <f>'将来負担比率（分子）の構造'!I$41</f>
        <v>1179</v>
      </c>
      <c r="C66" s="160"/>
      <c r="D66" s="160"/>
      <c r="E66" s="160">
        <f>'将来負担比率（分子）の構造'!J$41</f>
        <v>1179</v>
      </c>
      <c r="F66" s="160"/>
      <c r="G66" s="160"/>
      <c r="H66" s="160">
        <f>'将来負担比率（分子）の構造'!K$41</f>
        <v>1226</v>
      </c>
      <c r="I66" s="160"/>
      <c r="J66" s="160"/>
      <c r="K66" s="160">
        <f>'将来負担比率（分子）の構造'!L$41</f>
        <v>1170</v>
      </c>
      <c r="L66" s="160"/>
      <c r="M66" s="160"/>
      <c r="N66" s="160">
        <f>'将来負担比率（分子）の構造'!M$41</f>
        <v>1222</v>
      </c>
      <c r="O66" s="160"/>
      <c r="P66" s="160"/>
    </row>
    <row r="67" spans="1:16" x14ac:dyDescent="0.15">
      <c r="A67" s="160" t="s">
        <v>68</v>
      </c>
      <c r="B67" s="160" t="e">
        <f>NA()</f>
        <v>#N/A</v>
      </c>
      <c r="C67" s="160">
        <f>IF(ISNUMBER('将来負担比率（分子）の構造'!I$53), IF('将来負担比率（分子）の構造'!I$53 &lt; 0, 0, '将来負担比率（分子）の構造'!I$53), NA())</f>
        <v>580</v>
      </c>
      <c r="D67" s="160" t="e">
        <f>NA()</f>
        <v>#N/A</v>
      </c>
      <c r="E67" s="160" t="e">
        <f>NA()</f>
        <v>#N/A</v>
      </c>
      <c r="F67" s="160">
        <f>IF(ISNUMBER('将来負担比率（分子）の構造'!J$53), IF('将来負担比率（分子）の構造'!J$53 &lt; 0, 0, '将来負担比率（分子）の構造'!J$53), NA())</f>
        <v>554</v>
      </c>
      <c r="G67" s="160" t="e">
        <f>NA()</f>
        <v>#N/A</v>
      </c>
      <c r="H67" s="160" t="e">
        <f>NA()</f>
        <v>#N/A</v>
      </c>
      <c r="I67" s="160">
        <f>IF(ISNUMBER('将来負担比率（分子）の構造'!K$53), IF('将来負担比率（分子）の構造'!K$53 &lt; 0, 0, '将来負担比率（分子）の構造'!K$53), NA())</f>
        <v>1560</v>
      </c>
      <c r="J67" s="160" t="e">
        <f>NA()</f>
        <v>#N/A</v>
      </c>
      <c r="K67" s="160" t="e">
        <f>NA()</f>
        <v>#N/A</v>
      </c>
      <c r="L67" s="160">
        <f>IF(ISNUMBER('将来負担比率（分子）の構造'!L$53), IF('将来負担比率（分子）の構造'!L$53 &lt; 0, 0, '将来負担比率（分子）の構造'!L$53), NA())</f>
        <v>766</v>
      </c>
      <c r="M67" s="160" t="e">
        <f>NA()</f>
        <v>#N/A</v>
      </c>
      <c r="N67" s="160" t="e">
        <f>NA()</f>
        <v>#N/A</v>
      </c>
      <c r="O67" s="160">
        <f>IF(ISNUMBER('将来負担比率（分子）の構造'!M$53), IF('将来負担比率（分子）の構造'!M$53 &lt; 0, 0, '将来負担比率（分子）の構造'!M$53), NA())</f>
        <v>941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201</v>
      </c>
      <c r="C72" s="164">
        <f>基金残高に係る経年分析!G55</f>
        <v>408</v>
      </c>
      <c r="D72" s="164">
        <f>基金残高に係る経年分析!H55</f>
        <v>311</v>
      </c>
    </row>
    <row r="73" spans="1:16" x14ac:dyDescent="0.15">
      <c r="A73" s="163" t="s">
        <v>71</v>
      </c>
      <c r="B73" s="164">
        <f>基金残高に係る経年分析!F56</f>
        <v>17</v>
      </c>
      <c r="C73" s="164" t="str">
        <f>基金残高に係る経年分析!G56</f>
        <v>-</v>
      </c>
      <c r="D73" s="164" t="str">
        <f>基金残高に係る経年分析!H56</f>
        <v>-</v>
      </c>
    </row>
    <row r="74" spans="1:16" x14ac:dyDescent="0.15">
      <c r="A74" s="163" t="s">
        <v>72</v>
      </c>
      <c r="B74" s="164">
        <f>基金残高に係る経年分析!F57</f>
        <v>82</v>
      </c>
      <c r="C74" s="164">
        <f>基金残高に係る経年分析!G57</f>
        <v>82</v>
      </c>
      <c r="D74" s="164">
        <f>基金残高に係る経年分析!H57</f>
        <v>59</v>
      </c>
    </row>
  </sheetData>
  <sheetProtection algorithmName="SHA-512" hashValue="aKSaKPOINdA0tDx5SRbQljf565SlibqX8hgbUeATdJGg89DZ3XxQm4gZlorlicZJU2oijzj6R3BW/BLvYZxLfA==" saltValue="VApErvy6fry/432t5PCf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202</v>
      </c>
      <c r="DI1" s="736"/>
      <c r="DJ1" s="736"/>
      <c r="DK1" s="736"/>
      <c r="DL1" s="736"/>
      <c r="DM1" s="736"/>
      <c r="DN1" s="737"/>
      <c r="DO1" s="205"/>
      <c r="DP1" s="735" t="s">
        <v>203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208</v>
      </c>
      <c r="S4" s="678"/>
      <c r="T4" s="678"/>
      <c r="U4" s="678"/>
      <c r="V4" s="678"/>
      <c r="W4" s="678"/>
      <c r="X4" s="678"/>
      <c r="Y4" s="679"/>
      <c r="Z4" s="677" t="s">
        <v>209</v>
      </c>
      <c r="AA4" s="678"/>
      <c r="AB4" s="678"/>
      <c r="AC4" s="679"/>
      <c r="AD4" s="677" t="s">
        <v>210</v>
      </c>
      <c r="AE4" s="678"/>
      <c r="AF4" s="678"/>
      <c r="AG4" s="678"/>
      <c r="AH4" s="678"/>
      <c r="AI4" s="678"/>
      <c r="AJ4" s="678"/>
      <c r="AK4" s="679"/>
      <c r="AL4" s="677" t="s">
        <v>209</v>
      </c>
      <c r="AM4" s="678"/>
      <c r="AN4" s="678"/>
      <c r="AO4" s="679"/>
      <c r="AP4" s="738" t="s">
        <v>211</v>
      </c>
      <c r="AQ4" s="738"/>
      <c r="AR4" s="738"/>
      <c r="AS4" s="738"/>
      <c r="AT4" s="738"/>
      <c r="AU4" s="738"/>
      <c r="AV4" s="738"/>
      <c r="AW4" s="738"/>
      <c r="AX4" s="738"/>
      <c r="AY4" s="738"/>
      <c r="AZ4" s="738"/>
      <c r="BA4" s="738"/>
      <c r="BB4" s="738"/>
      <c r="BC4" s="738"/>
      <c r="BD4" s="738"/>
      <c r="BE4" s="738"/>
      <c r="BF4" s="738"/>
      <c r="BG4" s="738" t="s">
        <v>212</v>
      </c>
      <c r="BH4" s="738"/>
      <c r="BI4" s="738"/>
      <c r="BJ4" s="738"/>
      <c r="BK4" s="738"/>
      <c r="BL4" s="738"/>
      <c r="BM4" s="738"/>
      <c r="BN4" s="738"/>
      <c r="BO4" s="738" t="s">
        <v>209</v>
      </c>
      <c r="BP4" s="738"/>
      <c r="BQ4" s="738"/>
      <c r="BR4" s="738"/>
      <c r="BS4" s="738" t="s">
        <v>213</v>
      </c>
      <c r="BT4" s="738"/>
      <c r="BU4" s="738"/>
      <c r="BV4" s="738"/>
      <c r="BW4" s="738"/>
      <c r="BX4" s="738"/>
      <c r="BY4" s="738"/>
      <c r="BZ4" s="738"/>
      <c r="CA4" s="738"/>
      <c r="CB4" s="738"/>
      <c r="CD4" s="720" t="s">
        <v>214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215</v>
      </c>
      <c r="C5" s="703"/>
      <c r="D5" s="703"/>
      <c r="E5" s="703"/>
      <c r="F5" s="703"/>
      <c r="G5" s="703"/>
      <c r="H5" s="703"/>
      <c r="I5" s="703"/>
      <c r="J5" s="703"/>
      <c r="K5" s="703"/>
      <c r="L5" s="703"/>
      <c r="M5" s="703"/>
      <c r="N5" s="703"/>
      <c r="O5" s="703"/>
      <c r="P5" s="703"/>
      <c r="Q5" s="704"/>
      <c r="R5" s="668">
        <v>82306</v>
      </c>
      <c r="S5" s="669"/>
      <c r="T5" s="669"/>
      <c r="U5" s="669"/>
      <c r="V5" s="669"/>
      <c r="W5" s="669"/>
      <c r="X5" s="669"/>
      <c r="Y5" s="715"/>
      <c r="Z5" s="733">
        <v>3.8</v>
      </c>
      <c r="AA5" s="733"/>
      <c r="AB5" s="733"/>
      <c r="AC5" s="733"/>
      <c r="AD5" s="734">
        <v>82306</v>
      </c>
      <c r="AE5" s="734"/>
      <c r="AF5" s="734"/>
      <c r="AG5" s="734"/>
      <c r="AH5" s="734"/>
      <c r="AI5" s="734"/>
      <c r="AJ5" s="734"/>
      <c r="AK5" s="734"/>
      <c r="AL5" s="716">
        <v>10.7</v>
      </c>
      <c r="AM5" s="685"/>
      <c r="AN5" s="685"/>
      <c r="AO5" s="717"/>
      <c r="AP5" s="702" t="s">
        <v>216</v>
      </c>
      <c r="AQ5" s="703"/>
      <c r="AR5" s="703"/>
      <c r="AS5" s="703"/>
      <c r="AT5" s="703"/>
      <c r="AU5" s="703"/>
      <c r="AV5" s="703"/>
      <c r="AW5" s="703"/>
      <c r="AX5" s="703"/>
      <c r="AY5" s="703"/>
      <c r="AZ5" s="703"/>
      <c r="BA5" s="703"/>
      <c r="BB5" s="703"/>
      <c r="BC5" s="703"/>
      <c r="BD5" s="703"/>
      <c r="BE5" s="703"/>
      <c r="BF5" s="704"/>
      <c r="BG5" s="603">
        <v>82306</v>
      </c>
      <c r="BH5" s="606"/>
      <c r="BI5" s="606"/>
      <c r="BJ5" s="606"/>
      <c r="BK5" s="606"/>
      <c r="BL5" s="606"/>
      <c r="BM5" s="606"/>
      <c r="BN5" s="607"/>
      <c r="BO5" s="665">
        <v>100</v>
      </c>
      <c r="BP5" s="665"/>
      <c r="BQ5" s="665"/>
      <c r="BR5" s="665"/>
      <c r="BS5" s="666" t="s">
        <v>217</v>
      </c>
      <c r="BT5" s="666"/>
      <c r="BU5" s="666"/>
      <c r="BV5" s="666"/>
      <c r="BW5" s="666"/>
      <c r="BX5" s="666"/>
      <c r="BY5" s="666"/>
      <c r="BZ5" s="666"/>
      <c r="CA5" s="666"/>
      <c r="CB5" s="707"/>
      <c r="CD5" s="720" t="s">
        <v>211</v>
      </c>
      <c r="CE5" s="721"/>
      <c r="CF5" s="721"/>
      <c r="CG5" s="721"/>
      <c r="CH5" s="721"/>
      <c r="CI5" s="721"/>
      <c r="CJ5" s="721"/>
      <c r="CK5" s="721"/>
      <c r="CL5" s="721"/>
      <c r="CM5" s="721"/>
      <c r="CN5" s="721"/>
      <c r="CO5" s="721"/>
      <c r="CP5" s="721"/>
      <c r="CQ5" s="722"/>
      <c r="CR5" s="720" t="s">
        <v>218</v>
      </c>
      <c r="CS5" s="721"/>
      <c r="CT5" s="721"/>
      <c r="CU5" s="721"/>
      <c r="CV5" s="721"/>
      <c r="CW5" s="721"/>
      <c r="CX5" s="721"/>
      <c r="CY5" s="722"/>
      <c r="CZ5" s="720" t="s">
        <v>209</v>
      </c>
      <c r="DA5" s="721"/>
      <c r="DB5" s="721"/>
      <c r="DC5" s="722"/>
      <c r="DD5" s="720" t="s">
        <v>219</v>
      </c>
      <c r="DE5" s="721"/>
      <c r="DF5" s="721"/>
      <c r="DG5" s="721"/>
      <c r="DH5" s="721"/>
      <c r="DI5" s="721"/>
      <c r="DJ5" s="721"/>
      <c r="DK5" s="721"/>
      <c r="DL5" s="721"/>
      <c r="DM5" s="721"/>
      <c r="DN5" s="721"/>
      <c r="DO5" s="721"/>
      <c r="DP5" s="722"/>
      <c r="DQ5" s="720" t="s">
        <v>220</v>
      </c>
      <c r="DR5" s="721"/>
      <c r="DS5" s="721"/>
      <c r="DT5" s="721"/>
      <c r="DU5" s="721"/>
      <c r="DV5" s="721"/>
      <c r="DW5" s="721"/>
      <c r="DX5" s="721"/>
      <c r="DY5" s="721"/>
      <c r="DZ5" s="721"/>
      <c r="EA5" s="721"/>
      <c r="EB5" s="721"/>
      <c r="EC5" s="722"/>
    </row>
    <row r="6" spans="2:143" ht="11.25" customHeight="1" x14ac:dyDescent="0.15">
      <c r="B6" s="600" t="s">
        <v>221</v>
      </c>
      <c r="C6" s="601"/>
      <c r="D6" s="601"/>
      <c r="E6" s="601"/>
      <c r="F6" s="601"/>
      <c r="G6" s="601"/>
      <c r="H6" s="601"/>
      <c r="I6" s="601"/>
      <c r="J6" s="601"/>
      <c r="K6" s="601"/>
      <c r="L6" s="601"/>
      <c r="M6" s="601"/>
      <c r="N6" s="601"/>
      <c r="O6" s="601"/>
      <c r="P6" s="601"/>
      <c r="Q6" s="602"/>
      <c r="R6" s="603">
        <v>7556</v>
      </c>
      <c r="S6" s="606"/>
      <c r="T6" s="606"/>
      <c r="U6" s="606"/>
      <c r="V6" s="606"/>
      <c r="W6" s="606"/>
      <c r="X6" s="606"/>
      <c r="Y6" s="607"/>
      <c r="Z6" s="665">
        <v>0.3</v>
      </c>
      <c r="AA6" s="665"/>
      <c r="AB6" s="665"/>
      <c r="AC6" s="665"/>
      <c r="AD6" s="666">
        <v>7556</v>
      </c>
      <c r="AE6" s="666"/>
      <c r="AF6" s="666"/>
      <c r="AG6" s="666"/>
      <c r="AH6" s="666"/>
      <c r="AI6" s="666"/>
      <c r="AJ6" s="666"/>
      <c r="AK6" s="666"/>
      <c r="AL6" s="608">
        <v>1</v>
      </c>
      <c r="AM6" s="609"/>
      <c r="AN6" s="609"/>
      <c r="AO6" s="667"/>
      <c r="AP6" s="600" t="s">
        <v>222</v>
      </c>
      <c r="AQ6" s="601"/>
      <c r="AR6" s="601"/>
      <c r="AS6" s="601"/>
      <c r="AT6" s="601"/>
      <c r="AU6" s="601"/>
      <c r="AV6" s="601"/>
      <c r="AW6" s="601"/>
      <c r="AX6" s="601"/>
      <c r="AY6" s="601"/>
      <c r="AZ6" s="601"/>
      <c r="BA6" s="601"/>
      <c r="BB6" s="601"/>
      <c r="BC6" s="601"/>
      <c r="BD6" s="601"/>
      <c r="BE6" s="601"/>
      <c r="BF6" s="602"/>
      <c r="BG6" s="603">
        <v>82306</v>
      </c>
      <c r="BH6" s="606"/>
      <c r="BI6" s="606"/>
      <c r="BJ6" s="606"/>
      <c r="BK6" s="606"/>
      <c r="BL6" s="606"/>
      <c r="BM6" s="606"/>
      <c r="BN6" s="607"/>
      <c r="BO6" s="665">
        <v>100</v>
      </c>
      <c r="BP6" s="665"/>
      <c r="BQ6" s="665"/>
      <c r="BR6" s="665"/>
      <c r="BS6" s="666" t="s">
        <v>217</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36420</v>
      </c>
      <c r="CS6" s="606"/>
      <c r="CT6" s="606"/>
      <c r="CU6" s="606"/>
      <c r="CV6" s="606"/>
      <c r="CW6" s="606"/>
      <c r="CX6" s="606"/>
      <c r="CY6" s="607"/>
      <c r="CZ6" s="716">
        <v>1.8</v>
      </c>
      <c r="DA6" s="685"/>
      <c r="DB6" s="685"/>
      <c r="DC6" s="719"/>
      <c r="DD6" s="611" t="s">
        <v>224</v>
      </c>
      <c r="DE6" s="606"/>
      <c r="DF6" s="606"/>
      <c r="DG6" s="606"/>
      <c r="DH6" s="606"/>
      <c r="DI6" s="606"/>
      <c r="DJ6" s="606"/>
      <c r="DK6" s="606"/>
      <c r="DL6" s="606"/>
      <c r="DM6" s="606"/>
      <c r="DN6" s="606"/>
      <c r="DO6" s="606"/>
      <c r="DP6" s="607"/>
      <c r="DQ6" s="611">
        <v>36420</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81</v>
      </c>
      <c r="S7" s="606"/>
      <c r="T7" s="606"/>
      <c r="U7" s="606"/>
      <c r="V7" s="606"/>
      <c r="W7" s="606"/>
      <c r="X7" s="606"/>
      <c r="Y7" s="607"/>
      <c r="Z7" s="665">
        <v>0</v>
      </c>
      <c r="AA7" s="665"/>
      <c r="AB7" s="665"/>
      <c r="AC7" s="665"/>
      <c r="AD7" s="666">
        <v>81</v>
      </c>
      <c r="AE7" s="666"/>
      <c r="AF7" s="666"/>
      <c r="AG7" s="666"/>
      <c r="AH7" s="666"/>
      <c r="AI7" s="666"/>
      <c r="AJ7" s="666"/>
      <c r="AK7" s="666"/>
      <c r="AL7" s="608">
        <v>0</v>
      </c>
      <c r="AM7" s="609"/>
      <c r="AN7" s="609"/>
      <c r="AO7" s="667"/>
      <c r="AP7" s="600" t="s">
        <v>226</v>
      </c>
      <c r="AQ7" s="601"/>
      <c r="AR7" s="601"/>
      <c r="AS7" s="601"/>
      <c r="AT7" s="601"/>
      <c r="AU7" s="601"/>
      <c r="AV7" s="601"/>
      <c r="AW7" s="601"/>
      <c r="AX7" s="601"/>
      <c r="AY7" s="601"/>
      <c r="AZ7" s="601"/>
      <c r="BA7" s="601"/>
      <c r="BB7" s="601"/>
      <c r="BC7" s="601"/>
      <c r="BD7" s="601"/>
      <c r="BE7" s="601"/>
      <c r="BF7" s="602"/>
      <c r="BG7" s="603">
        <v>33527</v>
      </c>
      <c r="BH7" s="606"/>
      <c r="BI7" s="606"/>
      <c r="BJ7" s="606"/>
      <c r="BK7" s="606"/>
      <c r="BL7" s="606"/>
      <c r="BM7" s="606"/>
      <c r="BN7" s="607"/>
      <c r="BO7" s="665">
        <v>40.700000000000003</v>
      </c>
      <c r="BP7" s="665"/>
      <c r="BQ7" s="665"/>
      <c r="BR7" s="665"/>
      <c r="BS7" s="666" t="s">
        <v>224</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637179</v>
      </c>
      <c r="CS7" s="606"/>
      <c r="CT7" s="606"/>
      <c r="CU7" s="606"/>
      <c r="CV7" s="606"/>
      <c r="CW7" s="606"/>
      <c r="CX7" s="606"/>
      <c r="CY7" s="607"/>
      <c r="CZ7" s="665">
        <v>31.2</v>
      </c>
      <c r="DA7" s="665"/>
      <c r="DB7" s="665"/>
      <c r="DC7" s="665"/>
      <c r="DD7" s="611">
        <v>168648</v>
      </c>
      <c r="DE7" s="606"/>
      <c r="DF7" s="606"/>
      <c r="DG7" s="606"/>
      <c r="DH7" s="606"/>
      <c r="DI7" s="606"/>
      <c r="DJ7" s="606"/>
      <c r="DK7" s="606"/>
      <c r="DL7" s="606"/>
      <c r="DM7" s="606"/>
      <c r="DN7" s="606"/>
      <c r="DO7" s="606"/>
      <c r="DP7" s="607"/>
      <c r="DQ7" s="611">
        <v>428888</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166</v>
      </c>
      <c r="S8" s="606"/>
      <c r="T8" s="606"/>
      <c r="U8" s="606"/>
      <c r="V8" s="606"/>
      <c r="W8" s="606"/>
      <c r="X8" s="606"/>
      <c r="Y8" s="607"/>
      <c r="Z8" s="665">
        <v>0</v>
      </c>
      <c r="AA8" s="665"/>
      <c r="AB8" s="665"/>
      <c r="AC8" s="665"/>
      <c r="AD8" s="666">
        <v>166</v>
      </c>
      <c r="AE8" s="666"/>
      <c r="AF8" s="666"/>
      <c r="AG8" s="666"/>
      <c r="AH8" s="666"/>
      <c r="AI8" s="666"/>
      <c r="AJ8" s="666"/>
      <c r="AK8" s="666"/>
      <c r="AL8" s="608">
        <v>0</v>
      </c>
      <c r="AM8" s="609"/>
      <c r="AN8" s="609"/>
      <c r="AO8" s="667"/>
      <c r="AP8" s="600" t="s">
        <v>229</v>
      </c>
      <c r="AQ8" s="601"/>
      <c r="AR8" s="601"/>
      <c r="AS8" s="601"/>
      <c r="AT8" s="601"/>
      <c r="AU8" s="601"/>
      <c r="AV8" s="601"/>
      <c r="AW8" s="601"/>
      <c r="AX8" s="601"/>
      <c r="AY8" s="601"/>
      <c r="AZ8" s="601"/>
      <c r="BA8" s="601"/>
      <c r="BB8" s="601"/>
      <c r="BC8" s="601"/>
      <c r="BD8" s="601"/>
      <c r="BE8" s="601"/>
      <c r="BF8" s="602"/>
      <c r="BG8" s="603">
        <v>1383</v>
      </c>
      <c r="BH8" s="606"/>
      <c r="BI8" s="606"/>
      <c r="BJ8" s="606"/>
      <c r="BK8" s="606"/>
      <c r="BL8" s="606"/>
      <c r="BM8" s="606"/>
      <c r="BN8" s="607"/>
      <c r="BO8" s="665">
        <v>1.7</v>
      </c>
      <c r="BP8" s="665"/>
      <c r="BQ8" s="665"/>
      <c r="BR8" s="665"/>
      <c r="BS8" s="611" t="s">
        <v>217</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145809</v>
      </c>
      <c r="CS8" s="606"/>
      <c r="CT8" s="606"/>
      <c r="CU8" s="606"/>
      <c r="CV8" s="606"/>
      <c r="CW8" s="606"/>
      <c r="CX8" s="606"/>
      <c r="CY8" s="607"/>
      <c r="CZ8" s="665">
        <v>7.1</v>
      </c>
      <c r="DA8" s="665"/>
      <c r="DB8" s="665"/>
      <c r="DC8" s="665"/>
      <c r="DD8" s="611" t="s">
        <v>217</v>
      </c>
      <c r="DE8" s="606"/>
      <c r="DF8" s="606"/>
      <c r="DG8" s="606"/>
      <c r="DH8" s="606"/>
      <c r="DI8" s="606"/>
      <c r="DJ8" s="606"/>
      <c r="DK8" s="606"/>
      <c r="DL8" s="606"/>
      <c r="DM8" s="606"/>
      <c r="DN8" s="606"/>
      <c r="DO8" s="606"/>
      <c r="DP8" s="607"/>
      <c r="DQ8" s="611">
        <v>96003</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186</v>
      </c>
      <c r="S9" s="606"/>
      <c r="T9" s="606"/>
      <c r="U9" s="606"/>
      <c r="V9" s="606"/>
      <c r="W9" s="606"/>
      <c r="X9" s="606"/>
      <c r="Y9" s="607"/>
      <c r="Z9" s="665">
        <v>0</v>
      </c>
      <c r="AA9" s="665"/>
      <c r="AB9" s="665"/>
      <c r="AC9" s="665"/>
      <c r="AD9" s="666">
        <v>186</v>
      </c>
      <c r="AE9" s="666"/>
      <c r="AF9" s="666"/>
      <c r="AG9" s="666"/>
      <c r="AH9" s="666"/>
      <c r="AI9" s="666"/>
      <c r="AJ9" s="666"/>
      <c r="AK9" s="666"/>
      <c r="AL9" s="608">
        <v>0</v>
      </c>
      <c r="AM9" s="609"/>
      <c r="AN9" s="609"/>
      <c r="AO9" s="667"/>
      <c r="AP9" s="600" t="s">
        <v>232</v>
      </c>
      <c r="AQ9" s="601"/>
      <c r="AR9" s="601"/>
      <c r="AS9" s="601"/>
      <c r="AT9" s="601"/>
      <c r="AU9" s="601"/>
      <c r="AV9" s="601"/>
      <c r="AW9" s="601"/>
      <c r="AX9" s="601"/>
      <c r="AY9" s="601"/>
      <c r="AZ9" s="601"/>
      <c r="BA9" s="601"/>
      <c r="BB9" s="601"/>
      <c r="BC9" s="601"/>
      <c r="BD9" s="601"/>
      <c r="BE9" s="601"/>
      <c r="BF9" s="602"/>
      <c r="BG9" s="603">
        <v>29411</v>
      </c>
      <c r="BH9" s="606"/>
      <c r="BI9" s="606"/>
      <c r="BJ9" s="606"/>
      <c r="BK9" s="606"/>
      <c r="BL9" s="606"/>
      <c r="BM9" s="606"/>
      <c r="BN9" s="607"/>
      <c r="BO9" s="665">
        <v>35.700000000000003</v>
      </c>
      <c r="BP9" s="665"/>
      <c r="BQ9" s="665"/>
      <c r="BR9" s="665"/>
      <c r="BS9" s="611" t="s">
        <v>224</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161533</v>
      </c>
      <c r="CS9" s="606"/>
      <c r="CT9" s="606"/>
      <c r="CU9" s="606"/>
      <c r="CV9" s="606"/>
      <c r="CW9" s="606"/>
      <c r="CX9" s="606"/>
      <c r="CY9" s="607"/>
      <c r="CZ9" s="665">
        <v>7.9</v>
      </c>
      <c r="DA9" s="665"/>
      <c r="DB9" s="665"/>
      <c r="DC9" s="665"/>
      <c r="DD9" s="611" t="s">
        <v>224</v>
      </c>
      <c r="DE9" s="606"/>
      <c r="DF9" s="606"/>
      <c r="DG9" s="606"/>
      <c r="DH9" s="606"/>
      <c r="DI9" s="606"/>
      <c r="DJ9" s="606"/>
      <c r="DK9" s="606"/>
      <c r="DL9" s="606"/>
      <c r="DM9" s="606"/>
      <c r="DN9" s="606"/>
      <c r="DO9" s="606"/>
      <c r="DP9" s="607"/>
      <c r="DQ9" s="611">
        <v>123590</v>
      </c>
      <c r="DR9" s="606"/>
      <c r="DS9" s="606"/>
      <c r="DT9" s="606"/>
      <c r="DU9" s="606"/>
      <c r="DV9" s="606"/>
      <c r="DW9" s="606"/>
      <c r="DX9" s="606"/>
      <c r="DY9" s="606"/>
      <c r="DZ9" s="606"/>
      <c r="EA9" s="606"/>
      <c r="EB9" s="606"/>
      <c r="EC9" s="646"/>
    </row>
    <row r="10" spans="2:143" ht="11.25" customHeight="1" x14ac:dyDescent="0.15">
      <c r="B10" s="600" t="s">
        <v>234</v>
      </c>
      <c r="C10" s="601"/>
      <c r="D10" s="601"/>
      <c r="E10" s="601"/>
      <c r="F10" s="601"/>
      <c r="G10" s="601"/>
      <c r="H10" s="601"/>
      <c r="I10" s="601"/>
      <c r="J10" s="601"/>
      <c r="K10" s="601"/>
      <c r="L10" s="601"/>
      <c r="M10" s="601"/>
      <c r="N10" s="601"/>
      <c r="O10" s="601"/>
      <c r="P10" s="601"/>
      <c r="Q10" s="602"/>
      <c r="R10" s="603" t="s">
        <v>224</v>
      </c>
      <c r="S10" s="606"/>
      <c r="T10" s="606"/>
      <c r="U10" s="606"/>
      <c r="V10" s="606"/>
      <c r="W10" s="606"/>
      <c r="X10" s="606"/>
      <c r="Y10" s="607"/>
      <c r="Z10" s="665" t="s">
        <v>224</v>
      </c>
      <c r="AA10" s="665"/>
      <c r="AB10" s="665"/>
      <c r="AC10" s="665"/>
      <c r="AD10" s="666" t="s">
        <v>235</v>
      </c>
      <c r="AE10" s="666"/>
      <c r="AF10" s="666"/>
      <c r="AG10" s="666"/>
      <c r="AH10" s="666"/>
      <c r="AI10" s="666"/>
      <c r="AJ10" s="666"/>
      <c r="AK10" s="666"/>
      <c r="AL10" s="608" t="s">
        <v>217</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2398</v>
      </c>
      <c r="BH10" s="606"/>
      <c r="BI10" s="606"/>
      <c r="BJ10" s="606"/>
      <c r="BK10" s="606"/>
      <c r="BL10" s="606"/>
      <c r="BM10" s="606"/>
      <c r="BN10" s="607"/>
      <c r="BO10" s="665">
        <v>2.9</v>
      </c>
      <c r="BP10" s="665"/>
      <c r="BQ10" s="665"/>
      <c r="BR10" s="665"/>
      <c r="BS10" s="611" t="s">
        <v>224</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2439</v>
      </c>
      <c r="CS10" s="606"/>
      <c r="CT10" s="606"/>
      <c r="CU10" s="606"/>
      <c r="CV10" s="606"/>
      <c r="CW10" s="606"/>
      <c r="CX10" s="606"/>
      <c r="CY10" s="607"/>
      <c r="CZ10" s="665">
        <v>0.1</v>
      </c>
      <c r="DA10" s="665"/>
      <c r="DB10" s="665"/>
      <c r="DC10" s="665"/>
      <c r="DD10" s="611" t="s">
        <v>217</v>
      </c>
      <c r="DE10" s="606"/>
      <c r="DF10" s="606"/>
      <c r="DG10" s="606"/>
      <c r="DH10" s="606"/>
      <c r="DI10" s="606"/>
      <c r="DJ10" s="606"/>
      <c r="DK10" s="606"/>
      <c r="DL10" s="606"/>
      <c r="DM10" s="606"/>
      <c r="DN10" s="606"/>
      <c r="DO10" s="606"/>
      <c r="DP10" s="607"/>
      <c r="DQ10" s="611">
        <v>2439</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217</v>
      </c>
      <c r="S11" s="606"/>
      <c r="T11" s="606"/>
      <c r="U11" s="606"/>
      <c r="V11" s="606"/>
      <c r="W11" s="606"/>
      <c r="X11" s="606"/>
      <c r="Y11" s="607"/>
      <c r="Z11" s="665" t="s">
        <v>224</v>
      </c>
      <c r="AA11" s="665"/>
      <c r="AB11" s="665"/>
      <c r="AC11" s="665"/>
      <c r="AD11" s="666" t="s">
        <v>224</v>
      </c>
      <c r="AE11" s="666"/>
      <c r="AF11" s="666"/>
      <c r="AG11" s="666"/>
      <c r="AH11" s="666"/>
      <c r="AI11" s="666"/>
      <c r="AJ11" s="666"/>
      <c r="AK11" s="666"/>
      <c r="AL11" s="608" t="s">
        <v>217</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335</v>
      </c>
      <c r="BH11" s="606"/>
      <c r="BI11" s="606"/>
      <c r="BJ11" s="606"/>
      <c r="BK11" s="606"/>
      <c r="BL11" s="606"/>
      <c r="BM11" s="606"/>
      <c r="BN11" s="607"/>
      <c r="BO11" s="665">
        <v>0.4</v>
      </c>
      <c r="BP11" s="665"/>
      <c r="BQ11" s="665"/>
      <c r="BR11" s="665"/>
      <c r="BS11" s="611" t="s">
        <v>224</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71379</v>
      </c>
      <c r="CS11" s="606"/>
      <c r="CT11" s="606"/>
      <c r="CU11" s="606"/>
      <c r="CV11" s="606"/>
      <c r="CW11" s="606"/>
      <c r="CX11" s="606"/>
      <c r="CY11" s="607"/>
      <c r="CZ11" s="665">
        <v>3.5</v>
      </c>
      <c r="DA11" s="665"/>
      <c r="DB11" s="665"/>
      <c r="DC11" s="665"/>
      <c r="DD11" s="611">
        <v>6967</v>
      </c>
      <c r="DE11" s="606"/>
      <c r="DF11" s="606"/>
      <c r="DG11" s="606"/>
      <c r="DH11" s="606"/>
      <c r="DI11" s="606"/>
      <c r="DJ11" s="606"/>
      <c r="DK11" s="606"/>
      <c r="DL11" s="606"/>
      <c r="DM11" s="606"/>
      <c r="DN11" s="606"/>
      <c r="DO11" s="606"/>
      <c r="DP11" s="607"/>
      <c r="DQ11" s="611">
        <v>47946</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15994</v>
      </c>
      <c r="S12" s="606"/>
      <c r="T12" s="606"/>
      <c r="U12" s="606"/>
      <c r="V12" s="606"/>
      <c r="W12" s="606"/>
      <c r="X12" s="606"/>
      <c r="Y12" s="607"/>
      <c r="Z12" s="665">
        <v>0.7</v>
      </c>
      <c r="AA12" s="665"/>
      <c r="AB12" s="665"/>
      <c r="AC12" s="665"/>
      <c r="AD12" s="666">
        <v>15994</v>
      </c>
      <c r="AE12" s="666"/>
      <c r="AF12" s="666"/>
      <c r="AG12" s="666"/>
      <c r="AH12" s="666"/>
      <c r="AI12" s="666"/>
      <c r="AJ12" s="666"/>
      <c r="AK12" s="666"/>
      <c r="AL12" s="608">
        <v>2.1</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41369</v>
      </c>
      <c r="BH12" s="606"/>
      <c r="BI12" s="606"/>
      <c r="BJ12" s="606"/>
      <c r="BK12" s="606"/>
      <c r="BL12" s="606"/>
      <c r="BM12" s="606"/>
      <c r="BN12" s="607"/>
      <c r="BO12" s="665">
        <v>50.3</v>
      </c>
      <c r="BP12" s="665"/>
      <c r="BQ12" s="665"/>
      <c r="BR12" s="665"/>
      <c r="BS12" s="611" t="s">
        <v>224</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186826</v>
      </c>
      <c r="CS12" s="606"/>
      <c r="CT12" s="606"/>
      <c r="CU12" s="606"/>
      <c r="CV12" s="606"/>
      <c r="CW12" s="606"/>
      <c r="CX12" s="606"/>
      <c r="CY12" s="607"/>
      <c r="CZ12" s="665">
        <v>9.1</v>
      </c>
      <c r="DA12" s="665"/>
      <c r="DB12" s="665"/>
      <c r="DC12" s="665"/>
      <c r="DD12" s="611">
        <v>83268</v>
      </c>
      <c r="DE12" s="606"/>
      <c r="DF12" s="606"/>
      <c r="DG12" s="606"/>
      <c r="DH12" s="606"/>
      <c r="DI12" s="606"/>
      <c r="DJ12" s="606"/>
      <c r="DK12" s="606"/>
      <c r="DL12" s="606"/>
      <c r="DM12" s="606"/>
      <c r="DN12" s="606"/>
      <c r="DO12" s="606"/>
      <c r="DP12" s="607"/>
      <c r="DQ12" s="611">
        <v>100194</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t="s">
        <v>217</v>
      </c>
      <c r="S13" s="606"/>
      <c r="T13" s="606"/>
      <c r="U13" s="606"/>
      <c r="V13" s="606"/>
      <c r="W13" s="606"/>
      <c r="X13" s="606"/>
      <c r="Y13" s="607"/>
      <c r="Z13" s="665" t="s">
        <v>224</v>
      </c>
      <c r="AA13" s="665"/>
      <c r="AB13" s="665"/>
      <c r="AC13" s="665"/>
      <c r="AD13" s="666" t="s">
        <v>224</v>
      </c>
      <c r="AE13" s="666"/>
      <c r="AF13" s="666"/>
      <c r="AG13" s="666"/>
      <c r="AH13" s="666"/>
      <c r="AI13" s="666"/>
      <c r="AJ13" s="666"/>
      <c r="AK13" s="666"/>
      <c r="AL13" s="608" t="s">
        <v>224</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40706</v>
      </c>
      <c r="BH13" s="606"/>
      <c r="BI13" s="606"/>
      <c r="BJ13" s="606"/>
      <c r="BK13" s="606"/>
      <c r="BL13" s="606"/>
      <c r="BM13" s="606"/>
      <c r="BN13" s="607"/>
      <c r="BO13" s="665">
        <v>49.5</v>
      </c>
      <c r="BP13" s="665"/>
      <c r="BQ13" s="665"/>
      <c r="BR13" s="665"/>
      <c r="BS13" s="611" t="s">
        <v>224</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243872</v>
      </c>
      <c r="CS13" s="606"/>
      <c r="CT13" s="606"/>
      <c r="CU13" s="606"/>
      <c r="CV13" s="606"/>
      <c r="CW13" s="606"/>
      <c r="CX13" s="606"/>
      <c r="CY13" s="607"/>
      <c r="CZ13" s="665">
        <v>11.9</v>
      </c>
      <c r="DA13" s="665"/>
      <c r="DB13" s="665"/>
      <c r="DC13" s="665"/>
      <c r="DD13" s="611">
        <v>109968</v>
      </c>
      <c r="DE13" s="606"/>
      <c r="DF13" s="606"/>
      <c r="DG13" s="606"/>
      <c r="DH13" s="606"/>
      <c r="DI13" s="606"/>
      <c r="DJ13" s="606"/>
      <c r="DK13" s="606"/>
      <c r="DL13" s="606"/>
      <c r="DM13" s="606"/>
      <c r="DN13" s="606"/>
      <c r="DO13" s="606"/>
      <c r="DP13" s="607"/>
      <c r="DQ13" s="611">
        <v>99187</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217</v>
      </c>
      <c r="S14" s="606"/>
      <c r="T14" s="606"/>
      <c r="U14" s="606"/>
      <c r="V14" s="606"/>
      <c r="W14" s="606"/>
      <c r="X14" s="606"/>
      <c r="Y14" s="607"/>
      <c r="Z14" s="665" t="s">
        <v>217</v>
      </c>
      <c r="AA14" s="665"/>
      <c r="AB14" s="665"/>
      <c r="AC14" s="665"/>
      <c r="AD14" s="666" t="s">
        <v>224</v>
      </c>
      <c r="AE14" s="666"/>
      <c r="AF14" s="666"/>
      <c r="AG14" s="666"/>
      <c r="AH14" s="666"/>
      <c r="AI14" s="666"/>
      <c r="AJ14" s="666"/>
      <c r="AK14" s="666"/>
      <c r="AL14" s="608" t="s">
        <v>224</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3161</v>
      </c>
      <c r="BH14" s="606"/>
      <c r="BI14" s="606"/>
      <c r="BJ14" s="606"/>
      <c r="BK14" s="606"/>
      <c r="BL14" s="606"/>
      <c r="BM14" s="606"/>
      <c r="BN14" s="607"/>
      <c r="BO14" s="665">
        <v>3.8</v>
      </c>
      <c r="BP14" s="665"/>
      <c r="BQ14" s="665"/>
      <c r="BR14" s="665"/>
      <c r="BS14" s="611" t="s">
        <v>217</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38419</v>
      </c>
      <c r="CS14" s="606"/>
      <c r="CT14" s="606"/>
      <c r="CU14" s="606"/>
      <c r="CV14" s="606"/>
      <c r="CW14" s="606"/>
      <c r="CX14" s="606"/>
      <c r="CY14" s="607"/>
      <c r="CZ14" s="665">
        <v>1.9</v>
      </c>
      <c r="DA14" s="665"/>
      <c r="DB14" s="665"/>
      <c r="DC14" s="665"/>
      <c r="DD14" s="611">
        <v>9792</v>
      </c>
      <c r="DE14" s="606"/>
      <c r="DF14" s="606"/>
      <c r="DG14" s="606"/>
      <c r="DH14" s="606"/>
      <c r="DI14" s="606"/>
      <c r="DJ14" s="606"/>
      <c r="DK14" s="606"/>
      <c r="DL14" s="606"/>
      <c r="DM14" s="606"/>
      <c r="DN14" s="606"/>
      <c r="DO14" s="606"/>
      <c r="DP14" s="607"/>
      <c r="DQ14" s="611">
        <v>13204</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1959</v>
      </c>
      <c r="S15" s="606"/>
      <c r="T15" s="606"/>
      <c r="U15" s="606"/>
      <c r="V15" s="606"/>
      <c r="W15" s="606"/>
      <c r="X15" s="606"/>
      <c r="Y15" s="607"/>
      <c r="Z15" s="665">
        <v>0.1</v>
      </c>
      <c r="AA15" s="665"/>
      <c r="AB15" s="665"/>
      <c r="AC15" s="665"/>
      <c r="AD15" s="666">
        <v>1959</v>
      </c>
      <c r="AE15" s="666"/>
      <c r="AF15" s="666"/>
      <c r="AG15" s="666"/>
      <c r="AH15" s="666"/>
      <c r="AI15" s="666"/>
      <c r="AJ15" s="666"/>
      <c r="AK15" s="666"/>
      <c r="AL15" s="608">
        <v>0.3</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4249</v>
      </c>
      <c r="BH15" s="606"/>
      <c r="BI15" s="606"/>
      <c r="BJ15" s="606"/>
      <c r="BK15" s="606"/>
      <c r="BL15" s="606"/>
      <c r="BM15" s="606"/>
      <c r="BN15" s="607"/>
      <c r="BO15" s="665">
        <v>5.2</v>
      </c>
      <c r="BP15" s="665"/>
      <c r="BQ15" s="665"/>
      <c r="BR15" s="665"/>
      <c r="BS15" s="611" t="s">
        <v>217</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374189</v>
      </c>
      <c r="CS15" s="606"/>
      <c r="CT15" s="606"/>
      <c r="CU15" s="606"/>
      <c r="CV15" s="606"/>
      <c r="CW15" s="606"/>
      <c r="CX15" s="606"/>
      <c r="CY15" s="607"/>
      <c r="CZ15" s="665">
        <v>18.3</v>
      </c>
      <c r="DA15" s="665"/>
      <c r="DB15" s="665"/>
      <c r="DC15" s="665"/>
      <c r="DD15" s="611">
        <v>186616</v>
      </c>
      <c r="DE15" s="606"/>
      <c r="DF15" s="606"/>
      <c r="DG15" s="606"/>
      <c r="DH15" s="606"/>
      <c r="DI15" s="606"/>
      <c r="DJ15" s="606"/>
      <c r="DK15" s="606"/>
      <c r="DL15" s="606"/>
      <c r="DM15" s="606"/>
      <c r="DN15" s="606"/>
      <c r="DO15" s="606"/>
      <c r="DP15" s="607"/>
      <c r="DQ15" s="611">
        <v>176399</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217</v>
      </c>
      <c r="S16" s="606"/>
      <c r="T16" s="606"/>
      <c r="U16" s="606"/>
      <c r="V16" s="606"/>
      <c r="W16" s="606"/>
      <c r="X16" s="606"/>
      <c r="Y16" s="607"/>
      <c r="Z16" s="665" t="s">
        <v>217</v>
      </c>
      <c r="AA16" s="665"/>
      <c r="AB16" s="665"/>
      <c r="AC16" s="665"/>
      <c r="AD16" s="666" t="s">
        <v>217</v>
      </c>
      <c r="AE16" s="666"/>
      <c r="AF16" s="666"/>
      <c r="AG16" s="666"/>
      <c r="AH16" s="666"/>
      <c r="AI16" s="666"/>
      <c r="AJ16" s="666"/>
      <c r="AK16" s="666"/>
      <c r="AL16" s="608" t="s">
        <v>217</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224</v>
      </c>
      <c r="BH16" s="606"/>
      <c r="BI16" s="606"/>
      <c r="BJ16" s="606"/>
      <c r="BK16" s="606"/>
      <c r="BL16" s="606"/>
      <c r="BM16" s="606"/>
      <c r="BN16" s="607"/>
      <c r="BO16" s="665" t="s">
        <v>217</v>
      </c>
      <c r="BP16" s="665"/>
      <c r="BQ16" s="665"/>
      <c r="BR16" s="665"/>
      <c r="BS16" s="611" t="s">
        <v>224</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t="s">
        <v>217</v>
      </c>
      <c r="CS16" s="606"/>
      <c r="CT16" s="606"/>
      <c r="CU16" s="606"/>
      <c r="CV16" s="606"/>
      <c r="CW16" s="606"/>
      <c r="CX16" s="606"/>
      <c r="CY16" s="607"/>
      <c r="CZ16" s="665" t="s">
        <v>224</v>
      </c>
      <c r="DA16" s="665"/>
      <c r="DB16" s="665"/>
      <c r="DC16" s="665"/>
      <c r="DD16" s="611" t="s">
        <v>224</v>
      </c>
      <c r="DE16" s="606"/>
      <c r="DF16" s="606"/>
      <c r="DG16" s="606"/>
      <c r="DH16" s="606"/>
      <c r="DI16" s="606"/>
      <c r="DJ16" s="606"/>
      <c r="DK16" s="606"/>
      <c r="DL16" s="606"/>
      <c r="DM16" s="606"/>
      <c r="DN16" s="606"/>
      <c r="DO16" s="606"/>
      <c r="DP16" s="607"/>
      <c r="DQ16" s="611" t="s">
        <v>224</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t="s">
        <v>224</v>
      </c>
      <c r="S17" s="606"/>
      <c r="T17" s="606"/>
      <c r="U17" s="606"/>
      <c r="V17" s="606"/>
      <c r="W17" s="606"/>
      <c r="X17" s="606"/>
      <c r="Y17" s="607"/>
      <c r="Z17" s="665" t="s">
        <v>217</v>
      </c>
      <c r="AA17" s="665"/>
      <c r="AB17" s="665"/>
      <c r="AC17" s="665"/>
      <c r="AD17" s="666" t="s">
        <v>217</v>
      </c>
      <c r="AE17" s="666"/>
      <c r="AF17" s="666"/>
      <c r="AG17" s="666"/>
      <c r="AH17" s="666"/>
      <c r="AI17" s="666"/>
      <c r="AJ17" s="666"/>
      <c r="AK17" s="666"/>
      <c r="AL17" s="608" t="s">
        <v>217</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217</v>
      </c>
      <c r="BH17" s="606"/>
      <c r="BI17" s="606"/>
      <c r="BJ17" s="606"/>
      <c r="BK17" s="606"/>
      <c r="BL17" s="606"/>
      <c r="BM17" s="606"/>
      <c r="BN17" s="607"/>
      <c r="BO17" s="665" t="s">
        <v>217</v>
      </c>
      <c r="BP17" s="665"/>
      <c r="BQ17" s="665"/>
      <c r="BR17" s="665"/>
      <c r="BS17" s="611" t="s">
        <v>217</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144816</v>
      </c>
      <c r="CS17" s="606"/>
      <c r="CT17" s="606"/>
      <c r="CU17" s="606"/>
      <c r="CV17" s="606"/>
      <c r="CW17" s="606"/>
      <c r="CX17" s="606"/>
      <c r="CY17" s="607"/>
      <c r="CZ17" s="665">
        <v>7.1</v>
      </c>
      <c r="DA17" s="665"/>
      <c r="DB17" s="665"/>
      <c r="DC17" s="665"/>
      <c r="DD17" s="611" t="s">
        <v>224</v>
      </c>
      <c r="DE17" s="606"/>
      <c r="DF17" s="606"/>
      <c r="DG17" s="606"/>
      <c r="DH17" s="606"/>
      <c r="DI17" s="606"/>
      <c r="DJ17" s="606"/>
      <c r="DK17" s="606"/>
      <c r="DL17" s="606"/>
      <c r="DM17" s="606"/>
      <c r="DN17" s="606"/>
      <c r="DO17" s="606"/>
      <c r="DP17" s="607"/>
      <c r="DQ17" s="611">
        <v>135414</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882825</v>
      </c>
      <c r="S18" s="606"/>
      <c r="T18" s="606"/>
      <c r="U18" s="606"/>
      <c r="V18" s="606"/>
      <c r="W18" s="606"/>
      <c r="X18" s="606"/>
      <c r="Y18" s="607"/>
      <c r="Z18" s="665">
        <v>40.5</v>
      </c>
      <c r="AA18" s="665"/>
      <c r="AB18" s="665"/>
      <c r="AC18" s="665"/>
      <c r="AD18" s="666">
        <v>653922</v>
      </c>
      <c r="AE18" s="666"/>
      <c r="AF18" s="666"/>
      <c r="AG18" s="666"/>
      <c r="AH18" s="666"/>
      <c r="AI18" s="666"/>
      <c r="AJ18" s="666"/>
      <c r="AK18" s="666"/>
      <c r="AL18" s="608">
        <v>84.8</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224</v>
      </c>
      <c r="BH18" s="606"/>
      <c r="BI18" s="606"/>
      <c r="BJ18" s="606"/>
      <c r="BK18" s="606"/>
      <c r="BL18" s="606"/>
      <c r="BM18" s="606"/>
      <c r="BN18" s="607"/>
      <c r="BO18" s="665" t="s">
        <v>224</v>
      </c>
      <c r="BP18" s="665"/>
      <c r="BQ18" s="665"/>
      <c r="BR18" s="665"/>
      <c r="BS18" s="611" t="s">
        <v>217</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217</v>
      </c>
      <c r="CS18" s="606"/>
      <c r="CT18" s="606"/>
      <c r="CU18" s="606"/>
      <c r="CV18" s="606"/>
      <c r="CW18" s="606"/>
      <c r="CX18" s="606"/>
      <c r="CY18" s="607"/>
      <c r="CZ18" s="665" t="s">
        <v>224</v>
      </c>
      <c r="DA18" s="665"/>
      <c r="DB18" s="665"/>
      <c r="DC18" s="665"/>
      <c r="DD18" s="611" t="s">
        <v>217</v>
      </c>
      <c r="DE18" s="606"/>
      <c r="DF18" s="606"/>
      <c r="DG18" s="606"/>
      <c r="DH18" s="606"/>
      <c r="DI18" s="606"/>
      <c r="DJ18" s="606"/>
      <c r="DK18" s="606"/>
      <c r="DL18" s="606"/>
      <c r="DM18" s="606"/>
      <c r="DN18" s="606"/>
      <c r="DO18" s="606"/>
      <c r="DP18" s="607"/>
      <c r="DQ18" s="611" t="s">
        <v>217</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653922</v>
      </c>
      <c r="S19" s="606"/>
      <c r="T19" s="606"/>
      <c r="U19" s="606"/>
      <c r="V19" s="606"/>
      <c r="W19" s="606"/>
      <c r="X19" s="606"/>
      <c r="Y19" s="607"/>
      <c r="Z19" s="665">
        <v>30</v>
      </c>
      <c r="AA19" s="665"/>
      <c r="AB19" s="665"/>
      <c r="AC19" s="665"/>
      <c r="AD19" s="666">
        <v>653922</v>
      </c>
      <c r="AE19" s="666"/>
      <c r="AF19" s="666"/>
      <c r="AG19" s="666"/>
      <c r="AH19" s="666"/>
      <c r="AI19" s="666"/>
      <c r="AJ19" s="666"/>
      <c r="AK19" s="666"/>
      <c r="AL19" s="608">
        <v>84.8</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t="s">
        <v>217</v>
      </c>
      <c r="BH19" s="606"/>
      <c r="BI19" s="606"/>
      <c r="BJ19" s="606"/>
      <c r="BK19" s="606"/>
      <c r="BL19" s="606"/>
      <c r="BM19" s="606"/>
      <c r="BN19" s="607"/>
      <c r="BO19" s="665" t="s">
        <v>224</v>
      </c>
      <c r="BP19" s="665"/>
      <c r="BQ19" s="665"/>
      <c r="BR19" s="665"/>
      <c r="BS19" s="611" t="s">
        <v>217</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217</v>
      </c>
      <c r="CS19" s="606"/>
      <c r="CT19" s="606"/>
      <c r="CU19" s="606"/>
      <c r="CV19" s="606"/>
      <c r="CW19" s="606"/>
      <c r="CX19" s="606"/>
      <c r="CY19" s="607"/>
      <c r="CZ19" s="665" t="s">
        <v>217</v>
      </c>
      <c r="DA19" s="665"/>
      <c r="DB19" s="665"/>
      <c r="DC19" s="665"/>
      <c r="DD19" s="611" t="s">
        <v>224</v>
      </c>
      <c r="DE19" s="606"/>
      <c r="DF19" s="606"/>
      <c r="DG19" s="606"/>
      <c r="DH19" s="606"/>
      <c r="DI19" s="606"/>
      <c r="DJ19" s="606"/>
      <c r="DK19" s="606"/>
      <c r="DL19" s="606"/>
      <c r="DM19" s="606"/>
      <c r="DN19" s="606"/>
      <c r="DO19" s="606"/>
      <c r="DP19" s="607"/>
      <c r="DQ19" s="611" t="s">
        <v>217</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228903</v>
      </c>
      <c r="S20" s="606"/>
      <c r="T20" s="606"/>
      <c r="U20" s="606"/>
      <c r="V20" s="606"/>
      <c r="W20" s="606"/>
      <c r="X20" s="606"/>
      <c r="Y20" s="607"/>
      <c r="Z20" s="665">
        <v>10.5</v>
      </c>
      <c r="AA20" s="665"/>
      <c r="AB20" s="665"/>
      <c r="AC20" s="665"/>
      <c r="AD20" s="666" t="s">
        <v>224</v>
      </c>
      <c r="AE20" s="666"/>
      <c r="AF20" s="666"/>
      <c r="AG20" s="666"/>
      <c r="AH20" s="666"/>
      <c r="AI20" s="666"/>
      <c r="AJ20" s="666"/>
      <c r="AK20" s="666"/>
      <c r="AL20" s="608" t="s">
        <v>224</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t="s">
        <v>217</v>
      </c>
      <c r="BH20" s="606"/>
      <c r="BI20" s="606"/>
      <c r="BJ20" s="606"/>
      <c r="BK20" s="606"/>
      <c r="BL20" s="606"/>
      <c r="BM20" s="606"/>
      <c r="BN20" s="607"/>
      <c r="BO20" s="665" t="s">
        <v>224</v>
      </c>
      <c r="BP20" s="665"/>
      <c r="BQ20" s="665"/>
      <c r="BR20" s="665"/>
      <c r="BS20" s="611" t="s">
        <v>217</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2042881</v>
      </c>
      <c r="CS20" s="606"/>
      <c r="CT20" s="606"/>
      <c r="CU20" s="606"/>
      <c r="CV20" s="606"/>
      <c r="CW20" s="606"/>
      <c r="CX20" s="606"/>
      <c r="CY20" s="607"/>
      <c r="CZ20" s="665">
        <v>100</v>
      </c>
      <c r="DA20" s="665"/>
      <c r="DB20" s="665"/>
      <c r="DC20" s="665"/>
      <c r="DD20" s="611">
        <v>565259</v>
      </c>
      <c r="DE20" s="606"/>
      <c r="DF20" s="606"/>
      <c r="DG20" s="606"/>
      <c r="DH20" s="606"/>
      <c r="DI20" s="606"/>
      <c r="DJ20" s="606"/>
      <c r="DK20" s="606"/>
      <c r="DL20" s="606"/>
      <c r="DM20" s="606"/>
      <c r="DN20" s="606"/>
      <c r="DO20" s="606"/>
      <c r="DP20" s="607"/>
      <c r="DQ20" s="611">
        <v>1259684</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224</v>
      </c>
      <c r="S21" s="606"/>
      <c r="T21" s="606"/>
      <c r="U21" s="606"/>
      <c r="V21" s="606"/>
      <c r="W21" s="606"/>
      <c r="X21" s="606"/>
      <c r="Y21" s="607"/>
      <c r="Z21" s="665" t="s">
        <v>217</v>
      </c>
      <c r="AA21" s="665"/>
      <c r="AB21" s="665"/>
      <c r="AC21" s="665"/>
      <c r="AD21" s="666" t="s">
        <v>217</v>
      </c>
      <c r="AE21" s="666"/>
      <c r="AF21" s="666"/>
      <c r="AG21" s="666"/>
      <c r="AH21" s="666"/>
      <c r="AI21" s="666"/>
      <c r="AJ21" s="666"/>
      <c r="AK21" s="666"/>
      <c r="AL21" s="608" t="s">
        <v>224</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t="s">
        <v>224</v>
      </c>
      <c r="BH21" s="606"/>
      <c r="BI21" s="606"/>
      <c r="BJ21" s="606"/>
      <c r="BK21" s="606"/>
      <c r="BL21" s="606"/>
      <c r="BM21" s="606"/>
      <c r="BN21" s="607"/>
      <c r="BO21" s="665" t="s">
        <v>235</v>
      </c>
      <c r="BP21" s="665"/>
      <c r="BQ21" s="665"/>
      <c r="BR21" s="665"/>
      <c r="BS21" s="611" t="s">
        <v>217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991073</v>
      </c>
      <c r="S22" s="606"/>
      <c r="T22" s="606"/>
      <c r="U22" s="606"/>
      <c r="V22" s="606"/>
      <c r="W22" s="606"/>
      <c r="X22" s="606"/>
      <c r="Y22" s="607"/>
      <c r="Z22" s="665">
        <v>45.5</v>
      </c>
      <c r="AA22" s="665"/>
      <c r="AB22" s="665"/>
      <c r="AC22" s="665"/>
      <c r="AD22" s="666">
        <v>762170</v>
      </c>
      <c r="AE22" s="666"/>
      <c r="AF22" s="666"/>
      <c r="AG22" s="666"/>
      <c r="AH22" s="666"/>
      <c r="AI22" s="666"/>
      <c r="AJ22" s="666"/>
      <c r="AK22" s="666"/>
      <c r="AL22" s="608">
        <v>98.9</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217</v>
      </c>
      <c r="BH22" s="606"/>
      <c r="BI22" s="606"/>
      <c r="BJ22" s="606"/>
      <c r="BK22" s="606"/>
      <c r="BL22" s="606"/>
      <c r="BM22" s="606"/>
      <c r="BN22" s="607"/>
      <c r="BO22" s="665" t="s">
        <v>224</v>
      </c>
      <c r="BP22" s="665"/>
      <c r="BQ22" s="665"/>
      <c r="BR22" s="665"/>
      <c r="BS22" s="611" t="s">
        <v>217</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t="s">
        <v>217</v>
      </c>
      <c r="S23" s="606"/>
      <c r="T23" s="606"/>
      <c r="U23" s="606"/>
      <c r="V23" s="606"/>
      <c r="W23" s="606"/>
      <c r="X23" s="606"/>
      <c r="Y23" s="607"/>
      <c r="Z23" s="665" t="s">
        <v>224</v>
      </c>
      <c r="AA23" s="665"/>
      <c r="AB23" s="665"/>
      <c r="AC23" s="665"/>
      <c r="AD23" s="666" t="s">
        <v>217</v>
      </c>
      <c r="AE23" s="666"/>
      <c r="AF23" s="666"/>
      <c r="AG23" s="666"/>
      <c r="AH23" s="666"/>
      <c r="AI23" s="666"/>
      <c r="AJ23" s="666"/>
      <c r="AK23" s="666"/>
      <c r="AL23" s="608" t="s">
        <v>217</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217</v>
      </c>
      <c r="BH23" s="606"/>
      <c r="BI23" s="606"/>
      <c r="BJ23" s="606"/>
      <c r="BK23" s="606"/>
      <c r="BL23" s="606"/>
      <c r="BM23" s="606"/>
      <c r="BN23" s="607"/>
      <c r="BO23" s="665" t="s">
        <v>224</v>
      </c>
      <c r="BP23" s="665"/>
      <c r="BQ23" s="665"/>
      <c r="BR23" s="665"/>
      <c r="BS23" s="611" t="s">
        <v>224</v>
      </c>
      <c r="BT23" s="606"/>
      <c r="BU23" s="606"/>
      <c r="BV23" s="606"/>
      <c r="BW23" s="606"/>
      <c r="BX23" s="606"/>
      <c r="BY23" s="606"/>
      <c r="BZ23" s="606"/>
      <c r="CA23" s="606"/>
      <c r="CB23" s="646"/>
      <c r="CD23" s="720" t="s">
        <v>211</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t="s">
        <v>217</v>
      </c>
      <c r="S24" s="606"/>
      <c r="T24" s="606"/>
      <c r="U24" s="606"/>
      <c r="V24" s="606"/>
      <c r="W24" s="606"/>
      <c r="X24" s="606"/>
      <c r="Y24" s="607"/>
      <c r="Z24" s="665" t="s">
        <v>224</v>
      </c>
      <c r="AA24" s="665"/>
      <c r="AB24" s="665"/>
      <c r="AC24" s="665"/>
      <c r="AD24" s="666" t="s">
        <v>224</v>
      </c>
      <c r="AE24" s="666"/>
      <c r="AF24" s="666"/>
      <c r="AG24" s="666"/>
      <c r="AH24" s="666"/>
      <c r="AI24" s="666"/>
      <c r="AJ24" s="666"/>
      <c r="AK24" s="666"/>
      <c r="AL24" s="608" t="s">
        <v>217</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217</v>
      </c>
      <c r="BH24" s="606"/>
      <c r="BI24" s="606"/>
      <c r="BJ24" s="606"/>
      <c r="BK24" s="606"/>
      <c r="BL24" s="606"/>
      <c r="BM24" s="606"/>
      <c r="BN24" s="607"/>
      <c r="BO24" s="665" t="s">
        <v>224</v>
      </c>
      <c r="BP24" s="665"/>
      <c r="BQ24" s="665"/>
      <c r="BR24" s="665"/>
      <c r="BS24" s="611" t="s">
        <v>217</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507368</v>
      </c>
      <c r="CS24" s="669"/>
      <c r="CT24" s="669"/>
      <c r="CU24" s="669"/>
      <c r="CV24" s="669"/>
      <c r="CW24" s="669"/>
      <c r="CX24" s="669"/>
      <c r="CY24" s="715"/>
      <c r="CZ24" s="716">
        <v>24.8</v>
      </c>
      <c r="DA24" s="685"/>
      <c r="DB24" s="685"/>
      <c r="DC24" s="719"/>
      <c r="DD24" s="714">
        <v>421963</v>
      </c>
      <c r="DE24" s="669"/>
      <c r="DF24" s="669"/>
      <c r="DG24" s="669"/>
      <c r="DH24" s="669"/>
      <c r="DI24" s="669"/>
      <c r="DJ24" s="669"/>
      <c r="DK24" s="715"/>
      <c r="DL24" s="714">
        <v>417023</v>
      </c>
      <c r="DM24" s="669"/>
      <c r="DN24" s="669"/>
      <c r="DO24" s="669"/>
      <c r="DP24" s="669"/>
      <c r="DQ24" s="669"/>
      <c r="DR24" s="669"/>
      <c r="DS24" s="669"/>
      <c r="DT24" s="669"/>
      <c r="DU24" s="669"/>
      <c r="DV24" s="715"/>
      <c r="DW24" s="716">
        <v>52.2</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79173</v>
      </c>
      <c r="S25" s="606"/>
      <c r="T25" s="606"/>
      <c r="U25" s="606"/>
      <c r="V25" s="606"/>
      <c r="W25" s="606"/>
      <c r="X25" s="606"/>
      <c r="Y25" s="607"/>
      <c r="Z25" s="665">
        <v>3.6</v>
      </c>
      <c r="AA25" s="665"/>
      <c r="AB25" s="665"/>
      <c r="AC25" s="665"/>
      <c r="AD25" s="666">
        <v>8033</v>
      </c>
      <c r="AE25" s="666"/>
      <c r="AF25" s="666"/>
      <c r="AG25" s="666"/>
      <c r="AH25" s="666"/>
      <c r="AI25" s="666"/>
      <c r="AJ25" s="666"/>
      <c r="AK25" s="666"/>
      <c r="AL25" s="608">
        <v>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217</v>
      </c>
      <c r="BH25" s="606"/>
      <c r="BI25" s="606"/>
      <c r="BJ25" s="606"/>
      <c r="BK25" s="606"/>
      <c r="BL25" s="606"/>
      <c r="BM25" s="606"/>
      <c r="BN25" s="607"/>
      <c r="BO25" s="665" t="s">
        <v>217</v>
      </c>
      <c r="BP25" s="665"/>
      <c r="BQ25" s="665"/>
      <c r="BR25" s="665"/>
      <c r="BS25" s="611" t="s">
        <v>217</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309122</v>
      </c>
      <c r="CS25" s="604"/>
      <c r="CT25" s="604"/>
      <c r="CU25" s="604"/>
      <c r="CV25" s="604"/>
      <c r="CW25" s="604"/>
      <c r="CX25" s="604"/>
      <c r="CY25" s="605"/>
      <c r="CZ25" s="608">
        <v>15.1</v>
      </c>
      <c r="DA25" s="637"/>
      <c r="DB25" s="637"/>
      <c r="DC25" s="638"/>
      <c r="DD25" s="611">
        <v>268514</v>
      </c>
      <c r="DE25" s="604"/>
      <c r="DF25" s="604"/>
      <c r="DG25" s="604"/>
      <c r="DH25" s="604"/>
      <c r="DI25" s="604"/>
      <c r="DJ25" s="604"/>
      <c r="DK25" s="605"/>
      <c r="DL25" s="611">
        <v>264573</v>
      </c>
      <c r="DM25" s="604"/>
      <c r="DN25" s="604"/>
      <c r="DO25" s="604"/>
      <c r="DP25" s="604"/>
      <c r="DQ25" s="604"/>
      <c r="DR25" s="604"/>
      <c r="DS25" s="604"/>
      <c r="DT25" s="604"/>
      <c r="DU25" s="604"/>
      <c r="DV25" s="605"/>
      <c r="DW25" s="608">
        <v>33.1</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6769</v>
      </c>
      <c r="S26" s="606"/>
      <c r="T26" s="606"/>
      <c r="U26" s="606"/>
      <c r="V26" s="606"/>
      <c r="W26" s="606"/>
      <c r="X26" s="606"/>
      <c r="Y26" s="607"/>
      <c r="Z26" s="665">
        <v>0.3</v>
      </c>
      <c r="AA26" s="665"/>
      <c r="AB26" s="665"/>
      <c r="AC26" s="665"/>
      <c r="AD26" s="666">
        <v>108</v>
      </c>
      <c r="AE26" s="666"/>
      <c r="AF26" s="666"/>
      <c r="AG26" s="666"/>
      <c r="AH26" s="666"/>
      <c r="AI26" s="666"/>
      <c r="AJ26" s="666"/>
      <c r="AK26" s="666"/>
      <c r="AL26" s="608">
        <v>0</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224</v>
      </c>
      <c r="BH26" s="606"/>
      <c r="BI26" s="606"/>
      <c r="BJ26" s="606"/>
      <c r="BK26" s="606"/>
      <c r="BL26" s="606"/>
      <c r="BM26" s="606"/>
      <c r="BN26" s="607"/>
      <c r="BO26" s="665" t="s">
        <v>217</v>
      </c>
      <c r="BP26" s="665"/>
      <c r="BQ26" s="665"/>
      <c r="BR26" s="665"/>
      <c r="BS26" s="611" t="s">
        <v>217</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180426</v>
      </c>
      <c r="CS26" s="606"/>
      <c r="CT26" s="606"/>
      <c r="CU26" s="606"/>
      <c r="CV26" s="606"/>
      <c r="CW26" s="606"/>
      <c r="CX26" s="606"/>
      <c r="CY26" s="607"/>
      <c r="CZ26" s="608">
        <v>8.8000000000000007</v>
      </c>
      <c r="DA26" s="637"/>
      <c r="DB26" s="637"/>
      <c r="DC26" s="638"/>
      <c r="DD26" s="611">
        <v>143181</v>
      </c>
      <c r="DE26" s="606"/>
      <c r="DF26" s="606"/>
      <c r="DG26" s="606"/>
      <c r="DH26" s="606"/>
      <c r="DI26" s="606"/>
      <c r="DJ26" s="606"/>
      <c r="DK26" s="607"/>
      <c r="DL26" s="611" t="s">
        <v>224</v>
      </c>
      <c r="DM26" s="606"/>
      <c r="DN26" s="606"/>
      <c r="DO26" s="606"/>
      <c r="DP26" s="606"/>
      <c r="DQ26" s="606"/>
      <c r="DR26" s="606"/>
      <c r="DS26" s="606"/>
      <c r="DT26" s="606"/>
      <c r="DU26" s="606"/>
      <c r="DV26" s="607"/>
      <c r="DW26" s="608" t="s">
        <v>224</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115051</v>
      </c>
      <c r="S27" s="606"/>
      <c r="T27" s="606"/>
      <c r="U27" s="606"/>
      <c r="V27" s="606"/>
      <c r="W27" s="606"/>
      <c r="X27" s="606"/>
      <c r="Y27" s="607"/>
      <c r="Z27" s="665">
        <v>5.3</v>
      </c>
      <c r="AA27" s="665"/>
      <c r="AB27" s="665"/>
      <c r="AC27" s="665"/>
      <c r="AD27" s="666" t="s">
        <v>217</v>
      </c>
      <c r="AE27" s="666"/>
      <c r="AF27" s="666"/>
      <c r="AG27" s="666"/>
      <c r="AH27" s="666"/>
      <c r="AI27" s="666"/>
      <c r="AJ27" s="666"/>
      <c r="AK27" s="666"/>
      <c r="AL27" s="608" t="s">
        <v>217</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82306</v>
      </c>
      <c r="BH27" s="606"/>
      <c r="BI27" s="606"/>
      <c r="BJ27" s="606"/>
      <c r="BK27" s="606"/>
      <c r="BL27" s="606"/>
      <c r="BM27" s="606"/>
      <c r="BN27" s="607"/>
      <c r="BO27" s="665">
        <v>100</v>
      </c>
      <c r="BP27" s="665"/>
      <c r="BQ27" s="665"/>
      <c r="BR27" s="665"/>
      <c r="BS27" s="611" t="s">
        <v>224</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53430</v>
      </c>
      <c r="CS27" s="604"/>
      <c r="CT27" s="604"/>
      <c r="CU27" s="604"/>
      <c r="CV27" s="604"/>
      <c r="CW27" s="604"/>
      <c r="CX27" s="604"/>
      <c r="CY27" s="605"/>
      <c r="CZ27" s="608">
        <v>2.6</v>
      </c>
      <c r="DA27" s="637"/>
      <c r="DB27" s="637"/>
      <c r="DC27" s="638"/>
      <c r="DD27" s="611">
        <v>18035</v>
      </c>
      <c r="DE27" s="604"/>
      <c r="DF27" s="604"/>
      <c r="DG27" s="604"/>
      <c r="DH27" s="604"/>
      <c r="DI27" s="604"/>
      <c r="DJ27" s="604"/>
      <c r="DK27" s="605"/>
      <c r="DL27" s="611">
        <v>17036</v>
      </c>
      <c r="DM27" s="604"/>
      <c r="DN27" s="604"/>
      <c r="DO27" s="604"/>
      <c r="DP27" s="604"/>
      <c r="DQ27" s="604"/>
      <c r="DR27" s="604"/>
      <c r="DS27" s="604"/>
      <c r="DT27" s="604"/>
      <c r="DU27" s="604"/>
      <c r="DV27" s="605"/>
      <c r="DW27" s="608">
        <v>2.1</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217</v>
      </c>
      <c r="S28" s="606"/>
      <c r="T28" s="606"/>
      <c r="U28" s="606"/>
      <c r="V28" s="606"/>
      <c r="W28" s="606"/>
      <c r="X28" s="606"/>
      <c r="Y28" s="607"/>
      <c r="Z28" s="665" t="s">
        <v>224</v>
      </c>
      <c r="AA28" s="665"/>
      <c r="AB28" s="665"/>
      <c r="AC28" s="665"/>
      <c r="AD28" s="666" t="s">
        <v>217</v>
      </c>
      <c r="AE28" s="666"/>
      <c r="AF28" s="666"/>
      <c r="AG28" s="666"/>
      <c r="AH28" s="666"/>
      <c r="AI28" s="666"/>
      <c r="AJ28" s="666"/>
      <c r="AK28" s="666"/>
      <c r="AL28" s="608" t="s">
        <v>224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144816</v>
      </c>
      <c r="CS28" s="606"/>
      <c r="CT28" s="606"/>
      <c r="CU28" s="606"/>
      <c r="CV28" s="606"/>
      <c r="CW28" s="606"/>
      <c r="CX28" s="606"/>
      <c r="CY28" s="607"/>
      <c r="CZ28" s="608">
        <v>7.1</v>
      </c>
      <c r="DA28" s="637"/>
      <c r="DB28" s="637"/>
      <c r="DC28" s="638"/>
      <c r="DD28" s="611">
        <v>135414</v>
      </c>
      <c r="DE28" s="606"/>
      <c r="DF28" s="606"/>
      <c r="DG28" s="606"/>
      <c r="DH28" s="606"/>
      <c r="DI28" s="606"/>
      <c r="DJ28" s="606"/>
      <c r="DK28" s="607"/>
      <c r="DL28" s="611">
        <v>135414</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279204</v>
      </c>
      <c r="S29" s="606"/>
      <c r="T29" s="606"/>
      <c r="U29" s="606"/>
      <c r="V29" s="606"/>
      <c r="W29" s="606"/>
      <c r="X29" s="606"/>
      <c r="Y29" s="607"/>
      <c r="Z29" s="665">
        <v>12.8</v>
      </c>
      <c r="AA29" s="665"/>
      <c r="AB29" s="665"/>
      <c r="AC29" s="665"/>
      <c r="AD29" s="666" t="s">
        <v>217</v>
      </c>
      <c r="AE29" s="666"/>
      <c r="AF29" s="666"/>
      <c r="AG29" s="666"/>
      <c r="AH29" s="666"/>
      <c r="AI29" s="666"/>
      <c r="AJ29" s="666"/>
      <c r="AK29" s="666"/>
      <c r="AL29" s="608" t="s">
        <v>217</v>
      </c>
      <c r="AM29" s="609"/>
      <c r="AN29" s="609"/>
      <c r="AO29" s="667"/>
      <c r="AP29" s="677" t="s">
        <v>211</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144816</v>
      </c>
      <c r="CS29" s="604"/>
      <c r="CT29" s="604"/>
      <c r="CU29" s="604"/>
      <c r="CV29" s="604"/>
      <c r="CW29" s="604"/>
      <c r="CX29" s="604"/>
      <c r="CY29" s="605"/>
      <c r="CZ29" s="608">
        <v>7.1</v>
      </c>
      <c r="DA29" s="637"/>
      <c r="DB29" s="637"/>
      <c r="DC29" s="638"/>
      <c r="DD29" s="611">
        <v>135414</v>
      </c>
      <c r="DE29" s="604"/>
      <c r="DF29" s="604"/>
      <c r="DG29" s="604"/>
      <c r="DH29" s="604"/>
      <c r="DI29" s="604"/>
      <c r="DJ29" s="604"/>
      <c r="DK29" s="605"/>
      <c r="DL29" s="611">
        <v>135414</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499</v>
      </c>
      <c r="S30" s="606"/>
      <c r="T30" s="606"/>
      <c r="U30" s="606"/>
      <c r="V30" s="606"/>
      <c r="W30" s="606"/>
      <c r="X30" s="606"/>
      <c r="Y30" s="607"/>
      <c r="Z30" s="665">
        <v>0</v>
      </c>
      <c r="AA30" s="665"/>
      <c r="AB30" s="665"/>
      <c r="AC30" s="665"/>
      <c r="AD30" s="666" t="s">
        <v>217</v>
      </c>
      <c r="AE30" s="666"/>
      <c r="AF30" s="666"/>
      <c r="AG30" s="666"/>
      <c r="AH30" s="666"/>
      <c r="AI30" s="666"/>
      <c r="AJ30" s="666"/>
      <c r="AK30" s="666"/>
      <c r="AL30" s="608" t="s">
        <v>224</v>
      </c>
      <c r="AM30" s="609"/>
      <c r="AN30" s="609"/>
      <c r="AO30" s="667"/>
      <c r="AP30" s="693" t="s">
        <v>300</v>
      </c>
      <c r="AQ30" s="694"/>
      <c r="AR30" s="694"/>
      <c r="AS30" s="694"/>
      <c r="AT30" s="699" t="s">
        <v>301</v>
      </c>
      <c r="AU30" s="210"/>
      <c r="AV30" s="210"/>
      <c r="AW30" s="210"/>
      <c r="AX30" s="702" t="s">
        <v>177</v>
      </c>
      <c r="AY30" s="703"/>
      <c r="AZ30" s="703"/>
      <c r="BA30" s="703"/>
      <c r="BB30" s="703"/>
      <c r="BC30" s="703"/>
      <c r="BD30" s="703"/>
      <c r="BE30" s="703"/>
      <c r="BF30" s="704"/>
      <c r="BG30" s="683">
        <v>94</v>
      </c>
      <c r="BH30" s="684"/>
      <c r="BI30" s="684"/>
      <c r="BJ30" s="684"/>
      <c r="BK30" s="684"/>
      <c r="BL30" s="684"/>
      <c r="BM30" s="685">
        <v>84.5</v>
      </c>
      <c r="BN30" s="684"/>
      <c r="BO30" s="684"/>
      <c r="BP30" s="684"/>
      <c r="BQ30" s="686"/>
      <c r="BR30" s="683">
        <v>94.3</v>
      </c>
      <c r="BS30" s="684"/>
      <c r="BT30" s="684"/>
      <c r="BU30" s="684"/>
      <c r="BV30" s="684"/>
      <c r="BW30" s="684"/>
      <c r="BX30" s="685">
        <v>82.3</v>
      </c>
      <c r="BY30" s="684"/>
      <c r="BZ30" s="684"/>
      <c r="CA30" s="684"/>
      <c r="CB30" s="686"/>
      <c r="CD30" s="689"/>
      <c r="CE30" s="690"/>
      <c r="CF30" s="647" t="s">
        <v>302</v>
      </c>
      <c r="CG30" s="644"/>
      <c r="CH30" s="644"/>
      <c r="CI30" s="644"/>
      <c r="CJ30" s="644"/>
      <c r="CK30" s="644"/>
      <c r="CL30" s="644"/>
      <c r="CM30" s="644"/>
      <c r="CN30" s="644"/>
      <c r="CO30" s="644"/>
      <c r="CP30" s="644"/>
      <c r="CQ30" s="645"/>
      <c r="CR30" s="603">
        <v>136983</v>
      </c>
      <c r="CS30" s="606"/>
      <c r="CT30" s="606"/>
      <c r="CU30" s="606"/>
      <c r="CV30" s="606"/>
      <c r="CW30" s="606"/>
      <c r="CX30" s="606"/>
      <c r="CY30" s="607"/>
      <c r="CZ30" s="608">
        <v>6.7</v>
      </c>
      <c r="DA30" s="637"/>
      <c r="DB30" s="637"/>
      <c r="DC30" s="638"/>
      <c r="DD30" s="611">
        <v>128153</v>
      </c>
      <c r="DE30" s="606"/>
      <c r="DF30" s="606"/>
      <c r="DG30" s="606"/>
      <c r="DH30" s="606"/>
      <c r="DI30" s="606"/>
      <c r="DJ30" s="606"/>
      <c r="DK30" s="607"/>
      <c r="DL30" s="611">
        <v>128153</v>
      </c>
      <c r="DM30" s="606"/>
      <c r="DN30" s="606"/>
      <c r="DO30" s="606"/>
      <c r="DP30" s="606"/>
      <c r="DQ30" s="606"/>
      <c r="DR30" s="606"/>
      <c r="DS30" s="606"/>
      <c r="DT30" s="606"/>
      <c r="DU30" s="606"/>
      <c r="DV30" s="607"/>
      <c r="DW30" s="608">
        <v>16</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6333</v>
      </c>
      <c r="S31" s="606"/>
      <c r="T31" s="606"/>
      <c r="U31" s="606"/>
      <c r="V31" s="606"/>
      <c r="W31" s="606"/>
      <c r="X31" s="606"/>
      <c r="Y31" s="607"/>
      <c r="Z31" s="665">
        <v>0.3</v>
      </c>
      <c r="AA31" s="665"/>
      <c r="AB31" s="665"/>
      <c r="AC31" s="665"/>
      <c r="AD31" s="666" t="s">
        <v>224</v>
      </c>
      <c r="AE31" s="666"/>
      <c r="AF31" s="666"/>
      <c r="AG31" s="666"/>
      <c r="AH31" s="666"/>
      <c r="AI31" s="666"/>
      <c r="AJ31" s="666"/>
      <c r="AK31" s="666"/>
      <c r="AL31" s="608" t="s">
        <v>217</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94.6</v>
      </c>
      <c r="BH31" s="604"/>
      <c r="BI31" s="604"/>
      <c r="BJ31" s="604"/>
      <c r="BK31" s="604"/>
      <c r="BL31" s="604"/>
      <c r="BM31" s="609">
        <v>92</v>
      </c>
      <c r="BN31" s="682"/>
      <c r="BO31" s="682"/>
      <c r="BP31" s="682"/>
      <c r="BQ31" s="643"/>
      <c r="BR31" s="681">
        <v>96.7</v>
      </c>
      <c r="BS31" s="604"/>
      <c r="BT31" s="604"/>
      <c r="BU31" s="604"/>
      <c r="BV31" s="604"/>
      <c r="BW31" s="604"/>
      <c r="BX31" s="609">
        <v>95</v>
      </c>
      <c r="BY31" s="682"/>
      <c r="BZ31" s="682"/>
      <c r="CA31" s="682"/>
      <c r="CB31" s="643"/>
      <c r="CD31" s="689"/>
      <c r="CE31" s="690"/>
      <c r="CF31" s="647" t="s">
        <v>306</v>
      </c>
      <c r="CG31" s="644"/>
      <c r="CH31" s="644"/>
      <c r="CI31" s="644"/>
      <c r="CJ31" s="644"/>
      <c r="CK31" s="644"/>
      <c r="CL31" s="644"/>
      <c r="CM31" s="644"/>
      <c r="CN31" s="644"/>
      <c r="CO31" s="644"/>
      <c r="CP31" s="644"/>
      <c r="CQ31" s="645"/>
      <c r="CR31" s="603">
        <v>7833</v>
      </c>
      <c r="CS31" s="604"/>
      <c r="CT31" s="604"/>
      <c r="CU31" s="604"/>
      <c r="CV31" s="604"/>
      <c r="CW31" s="604"/>
      <c r="CX31" s="604"/>
      <c r="CY31" s="605"/>
      <c r="CZ31" s="608">
        <v>0.4</v>
      </c>
      <c r="DA31" s="637"/>
      <c r="DB31" s="637"/>
      <c r="DC31" s="638"/>
      <c r="DD31" s="611">
        <v>7261</v>
      </c>
      <c r="DE31" s="604"/>
      <c r="DF31" s="604"/>
      <c r="DG31" s="604"/>
      <c r="DH31" s="604"/>
      <c r="DI31" s="604"/>
      <c r="DJ31" s="604"/>
      <c r="DK31" s="605"/>
      <c r="DL31" s="611">
        <v>7261</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331564</v>
      </c>
      <c r="S32" s="606"/>
      <c r="T32" s="606"/>
      <c r="U32" s="606"/>
      <c r="V32" s="606"/>
      <c r="W32" s="606"/>
      <c r="X32" s="606"/>
      <c r="Y32" s="607"/>
      <c r="Z32" s="665">
        <v>15.2</v>
      </c>
      <c r="AA32" s="665"/>
      <c r="AB32" s="665"/>
      <c r="AC32" s="665"/>
      <c r="AD32" s="666" t="s">
        <v>224</v>
      </c>
      <c r="AE32" s="666"/>
      <c r="AF32" s="666"/>
      <c r="AG32" s="666"/>
      <c r="AH32" s="666"/>
      <c r="AI32" s="666"/>
      <c r="AJ32" s="666"/>
      <c r="AK32" s="666"/>
      <c r="AL32" s="608" t="s">
        <v>224</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92.5</v>
      </c>
      <c r="BH32" s="619"/>
      <c r="BI32" s="619"/>
      <c r="BJ32" s="619"/>
      <c r="BK32" s="619"/>
      <c r="BL32" s="619"/>
      <c r="BM32" s="663">
        <v>77.3</v>
      </c>
      <c r="BN32" s="619"/>
      <c r="BO32" s="619"/>
      <c r="BP32" s="619"/>
      <c r="BQ32" s="656"/>
      <c r="BR32" s="680">
        <v>91.2</v>
      </c>
      <c r="BS32" s="619"/>
      <c r="BT32" s="619"/>
      <c r="BU32" s="619"/>
      <c r="BV32" s="619"/>
      <c r="BW32" s="619"/>
      <c r="BX32" s="663">
        <v>71.099999999999994</v>
      </c>
      <c r="BY32" s="619"/>
      <c r="BZ32" s="619"/>
      <c r="CA32" s="619"/>
      <c r="CB32" s="656"/>
      <c r="CD32" s="691"/>
      <c r="CE32" s="692"/>
      <c r="CF32" s="647" t="s">
        <v>309</v>
      </c>
      <c r="CG32" s="644"/>
      <c r="CH32" s="644"/>
      <c r="CI32" s="644"/>
      <c r="CJ32" s="644"/>
      <c r="CK32" s="644"/>
      <c r="CL32" s="644"/>
      <c r="CM32" s="644"/>
      <c r="CN32" s="644"/>
      <c r="CO32" s="644"/>
      <c r="CP32" s="644"/>
      <c r="CQ32" s="645"/>
      <c r="CR32" s="603" t="s">
        <v>224</v>
      </c>
      <c r="CS32" s="606"/>
      <c r="CT32" s="606"/>
      <c r="CU32" s="606"/>
      <c r="CV32" s="606"/>
      <c r="CW32" s="606"/>
      <c r="CX32" s="606"/>
      <c r="CY32" s="607"/>
      <c r="CZ32" s="608" t="s">
        <v>235</v>
      </c>
      <c r="DA32" s="637"/>
      <c r="DB32" s="637"/>
      <c r="DC32" s="638"/>
      <c r="DD32" s="611" t="s">
        <v>224</v>
      </c>
      <c r="DE32" s="606"/>
      <c r="DF32" s="606"/>
      <c r="DG32" s="606"/>
      <c r="DH32" s="606"/>
      <c r="DI32" s="606"/>
      <c r="DJ32" s="606"/>
      <c r="DK32" s="607"/>
      <c r="DL32" s="611" t="s">
        <v>224</v>
      </c>
      <c r="DM32" s="606"/>
      <c r="DN32" s="606"/>
      <c r="DO32" s="606"/>
      <c r="DP32" s="606"/>
      <c r="DQ32" s="606"/>
      <c r="DR32" s="606"/>
      <c r="DS32" s="606"/>
      <c r="DT32" s="606"/>
      <c r="DU32" s="606"/>
      <c r="DV32" s="607"/>
      <c r="DW32" s="608" t="s">
        <v>224</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162202</v>
      </c>
      <c r="S33" s="606"/>
      <c r="T33" s="606"/>
      <c r="U33" s="606"/>
      <c r="V33" s="606"/>
      <c r="W33" s="606"/>
      <c r="X33" s="606"/>
      <c r="Y33" s="607"/>
      <c r="Z33" s="665">
        <v>7.4</v>
      </c>
      <c r="AA33" s="665"/>
      <c r="AB33" s="665"/>
      <c r="AC33" s="665"/>
      <c r="AD33" s="666" t="s">
        <v>217</v>
      </c>
      <c r="AE33" s="666"/>
      <c r="AF33" s="666"/>
      <c r="AG33" s="666"/>
      <c r="AH33" s="666"/>
      <c r="AI33" s="666"/>
      <c r="AJ33" s="666"/>
      <c r="AK33" s="666"/>
      <c r="AL33" s="608" t="s">
        <v>224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970254</v>
      </c>
      <c r="CS33" s="604"/>
      <c r="CT33" s="604"/>
      <c r="CU33" s="604"/>
      <c r="CV33" s="604"/>
      <c r="CW33" s="604"/>
      <c r="CX33" s="604"/>
      <c r="CY33" s="605"/>
      <c r="CZ33" s="608">
        <v>47.5</v>
      </c>
      <c r="DA33" s="637"/>
      <c r="DB33" s="637"/>
      <c r="DC33" s="638"/>
      <c r="DD33" s="611">
        <v>625853</v>
      </c>
      <c r="DE33" s="604"/>
      <c r="DF33" s="604"/>
      <c r="DG33" s="604"/>
      <c r="DH33" s="604"/>
      <c r="DI33" s="604"/>
      <c r="DJ33" s="604"/>
      <c r="DK33" s="605"/>
      <c r="DL33" s="611">
        <v>359230</v>
      </c>
      <c r="DM33" s="604"/>
      <c r="DN33" s="604"/>
      <c r="DO33" s="604"/>
      <c r="DP33" s="604"/>
      <c r="DQ33" s="604"/>
      <c r="DR33" s="604"/>
      <c r="DS33" s="604"/>
      <c r="DT33" s="604"/>
      <c r="DU33" s="604"/>
      <c r="DV33" s="605"/>
      <c r="DW33" s="608">
        <v>45</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18960</v>
      </c>
      <c r="S34" s="606"/>
      <c r="T34" s="606"/>
      <c r="U34" s="606"/>
      <c r="V34" s="606"/>
      <c r="W34" s="606"/>
      <c r="X34" s="606"/>
      <c r="Y34" s="607"/>
      <c r="Z34" s="665">
        <v>0.9</v>
      </c>
      <c r="AA34" s="665"/>
      <c r="AB34" s="665"/>
      <c r="AC34" s="665"/>
      <c r="AD34" s="666">
        <v>705</v>
      </c>
      <c r="AE34" s="666"/>
      <c r="AF34" s="666"/>
      <c r="AG34" s="666"/>
      <c r="AH34" s="666"/>
      <c r="AI34" s="666"/>
      <c r="AJ34" s="666"/>
      <c r="AK34" s="666"/>
      <c r="AL34" s="608">
        <v>0.1</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543422</v>
      </c>
      <c r="CS34" s="606"/>
      <c r="CT34" s="606"/>
      <c r="CU34" s="606"/>
      <c r="CV34" s="606"/>
      <c r="CW34" s="606"/>
      <c r="CX34" s="606"/>
      <c r="CY34" s="607"/>
      <c r="CZ34" s="608">
        <v>26.6</v>
      </c>
      <c r="DA34" s="637"/>
      <c r="DB34" s="637"/>
      <c r="DC34" s="638"/>
      <c r="DD34" s="611">
        <v>369202</v>
      </c>
      <c r="DE34" s="606"/>
      <c r="DF34" s="606"/>
      <c r="DG34" s="606"/>
      <c r="DH34" s="606"/>
      <c r="DI34" s="606"/>
      <c r="DJ34" s="606"/>
      <c r="DK34" s="607"/>
      <c r="DL34" s="611">
        <v>255524</v>
      </c>
      <c r="DM34" s="606"/>
      <c r="DN34" s="606"/>
      <c r="DO34" s="606"/>
      <c r="DP34" s="606"/>
      <c r="DQ34" s="606"/>
      <c r="DR34" s="606"/>
      <c r="DS34" s="606"/>
      <c r="DT34" s="606"/>
      <c r="DU34" s="606"/>
      <c r="DV34" s="607"/>
      <c r="DW34" s="608">
        <v>32</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188813</v>
      </c>
      <c r="S35" s="606"/>
      <c r="T35" s="606"/>
      <c r="U35" s="606"/>
      <c r="V35" s="606"/>
      <c r="W35" s="606"/>
      <c r="X35" s="606"/>
      <c r="Y35" s="607"/>
      <c r="Z35" s="665">
        <v>8.6999999999999993</v>
      </c>
      <c r="AA35" s="665"/>
      <c r="AB35" s="665"/>
      <c r="AC35" s="665"/>
      <c r="AD35" s="666" t="s">
        <v>224</v>
      </c>
      <c r="AE35" s="666"/>
      <c r="AF35" s="666"/>
      <c r="AG35" s="666"/>
      <c r="AH35" s="666"/>
      <c r="AI35" s="666"/>
      <c r="AJ35" s="666"/>
      <c r="AK35" s="666"/>
      <c r="AL35" s="608" t="s">
        <v>217</v>
      </c>
      <c r="AM35" s="609"/>
      <c r="AN35" s="609"/>
      <c r="AO35" s="667"/>
      <c r="AP35" s="214"/>
      <c r="AQ35" s="671" t="s">
        <v>317</v>
      </c>
      <c r="AR35" s="672"/>
      <c r="AS35" s="672"/>
      <c r="AT35" s="672"/>
      <c r="AU35" s="672"/>
      <c r="AV35" s="672"/>
      <c r="AW35" s="672"/>
      <c r="AX35" s="672"/>
      <c r="AY35" s="673"/>
      <c r="AZ35" s="668">
        <v>162056</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42280</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33837</v>
      </c>
      <c r="CS35" s="604"/>
      <c r="CT35" s="604"/>
      <c r="CU35" s="604"/>
      <c r="CV35" s="604"/>
      <c r="CW35" s="604"/>
      <c r="CX35" s="604"/>
      <c r="CY35" s="605"/>
      <c r="CZ35" s="608">
        <v>1.7</v>
      </c>
      <c r="DA35" s="637"/>
      <c r="DB35" s="637"/>
      <c r="DC35" s="638"/>
      <c r="DD35" s="611">
        <v>20408</v>
      </c>
      <c r="DE35" s="604"/>
      <c r="DF35" s="604"/>
      <c r="DG35" s="604"/>
      <c r="DH35" s="604"/>
      <c r="DI35" s="604"/>
      <c r="DJ35" s="604"/>
      <c r="DK35" s="605"/>
      <c r="DL35" s="611">
        <v>5271</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224</v>
      </c>
      <c r="S36" s="606"/>
      <c r="T36" s="606"/>
      <c r="U36" s="606"/>
      <c r="V36" s="606"/>
      <c r="W36" s="606"/>
      <c r="X36" s="606"/>
      <c r="Y36" s="607"/>
      <c r="Z36" s="665" t="s">
        <v>217</v>
      </c>
      <c r="AA36" s="665"/>
      <c r="AB36" s="665"/>
      <c r="AC36" s="665"/>
      <c r="AD36" s="666" t="s">
        <v>224</v>
      </c>
      <c r="AE36" s="666"/>
      <c r="AF36" s="666"/>
      <c r="AG36" s="666"/>
      <c r="AH36" s="666"/>
      <c r="AI36" s="666"/>
      <c r="AJ36" s="666"/>
      <c r="AK36" s="666"/>
      <c r="AL36" s="608" t="s">
        <v>224</v>
      </c>
      <c r="AM36" s="609"/>
      <c r="AN36" s="609"/>
      <c r="AO36" s="667"/>
      <c r="AQ36" s="640" t="s">
        <v>321</v>
      </c>
      <c r="AR36" s="641"/>
      <c r="AS36" s="641"/>
      <c r="AT36" s="641"/>
      <c r="AU36" s="641"/>
      <c r="AV36" s="641"/>
      <c r="AW36" s="641"/>
      <c r="AX36" s="641"/>
      <c r="AY36" s="642"/>
      <c r="AZ36" s="603">
        <v>64170</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31686</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93063</v>
      </c>
      <c r="CS36" s="606"/>
      <c r="CT36" s="606"/>
      <c r="CU36" s="606"/>
      <c r="CV36" s="606"/>
      <c r="CW36" s="606"/>
      <c r="CX36" s="606"/>
      <c r="CY36" s="607"/>
      <c r="CZ36" s="608">
        <v>4.5999999999999996</v>
      </c>
      <c r="DA36" s="637"/>
      <c r="DB36" s="637"/>
      <c r="DC36" s="638"/>
      <c r="DD36" s="611">
        <v>49560</v>
      </c>
      <c r="DE36" s="606"/>
      <c r="DF36" s="606"/>
      <c r="DG36" s="606"/>
      <c r="DH36" s="606"/>
      <c r="DI36" s="606"/>
      <c r="DJ36" s="606"/>
      <c r="DK36" s="607"/>
      <c r="DL36" s="611">
        <v>39103</v>
      </c>
      <c r="DM36" s="606"/>
      <c r="DN36" s="606"/>
      <c r="DO36" s="606"/>
      <c r="DP36" s="606"/>
      <c r="DQ36" s="606"/>
      <c r="DR36" s="606"/>
      <c r="DS36" s="606"/>
      <c r="DT36" s="606"/>
      <c r="DU36" s="606"/>
      <c r="DV36" s="607"/>
      <c r="DW36" s="608">
        <v>4.9000000000000004</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27913</v>
      </c>
      <c r="S37" s="606"/>
      <c r="T37" s="606"/>
      <c r="U37" s="606"/>
      <c r="V37" s="606"/>
      <c r="W37" s="606"/>
      <c r="X37" s="606"/>
      <c r="Y37" s="607"/>
      <c r="Z37" s="665">
        <v>1.3</v>
      </c>
      <c r="AA37" s="665"/>
      <c r="AB37" s="665"/>
      <c r="AC37" s="665"/>
      <c r="AD37" s="666" t="s">
        <v>224</v>
      </c>
      <c r="AE37" s="666"/>
      <c r="AF37" s="666"/>
      <c r="AG37" s="666"/>
      <c r="AH37" s="666"/>
      <c r="AI37" s="666"/>
      <c r="AJ37" s="666"/>
      <c r="AK37" s="666"/>
      <c r="AL37" s="608" t="s">
        <v>224</v>
      </c>
      <c r="AM37" s="609"/>
      <c r="AN37" s="609"/>
      <c r="AO37" s="667"/>
      <c r="AQ37" s="640" t="s">
        <v>325</v>
      </c>
      <c r="AR37" s="641"/>
      <c r="AS37" s="641"/>
      <c r="AT37" s="641"/>
      <c r="AU37" s="641"/>
      <c r="AV37" s="641"/>
      <c r="AW37" s="641"/>
      <c r="AX37" s="641"/>
      <c r="AY37" s="642"/>
      <c r="AZ37" s="603">
        <v>34960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281</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8082</v>
      </c>
      <c r="CS37" s="604"/>
      <c r="CT37" s="604"/>
      <c r="CU37" s="604"/>
      <c r="CV37" s="604"/>
      <c r="CW37" s="604"/>
      <c r="CX37" s="604"/>
      <c r="CY37" s="605"/>
      <c r="CZ37" s="608">
        <v>0.4</v>
      </c>
      <c r="DA37" s="637"/>
      <c r="DB37" s="637"/>
      <c r="DC37" s="638"/>
      <c r="DD37" s="611">
        <v>8082</v>
      </c>
      <c r="DE37" s="604"/>
      <c r="DF37" s="604"/>
      <c r="DG37" s="604"/>
      <c r="DH37" s="604"/>
      <c r="DI37" s="604"/>
      <c r="DJ37" s="604"/>
      <c r="DK37" s="605"/>
      <c r="DL37" s="611">
        <v>8082</v>
      </c>
      <c r="DM37" s="604"/>
      <c r="DN37" s="604"/>
      <c r="DO37" s="604"/>
      <c r="DP37" s="604"/>
      <c r="DQ37" s="604"/>
      <c r="DR37" s="604"/>
      <c r="DS37" s="604"/>
      <c r="DT37" s="604"/>
      <c r="DU37" s="604"/>
      <c r="DV37" s="605"/>
      <c r="DW37" s="608">
        <v>1</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2179641</v>
      </c>
      <c r="S38" s="655"/>
      <c r="T38" s="655"/>
      <c r="U38" s="655"/>
      <c r="V38" s="655"/>
      <c r="W38" s="655"/>
      <c r="X38" s="655"/>
      <c r="Y38" s="660"/>
      <c r="Z38" s="661">
        <v>100</v>
      </c>
      <c r="AA38" s="661"/>
      <c r="AB38" s="661"/>
      <c r="AC38" s="661"/>
      <c r="AD38" s="662">
        <v>771016</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t="s">
        <v>224</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490</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162056</v>
      </c>
      <c r="CS38" s="606"/>
      <c r="CT38" s="606"/>
      <c r="CU38" s="606"/>
      <c r="CV38" s="606"/>
      <c r="CW38" s="606"/>
      <c r="CX38" s="606"/>
      <c r="CY38" s="607"/>
      <c r="CZ38" s="608">
        <v>7.9</v>
      </c>
      <c r="DA38" s="637"/>
      <c r="DB38" s="637"/>
      <c r="DC38" s="638"/>
      <c r="DD38" s="611">
        <v>126684</v>
      </c>
      <c r="DE38" s="606"/>
      <c r="DF38" s="606"/>
      <c r="DG38" s="606"/>
      <c r="DH38" s="606"/>
      <c r="DI38" s="606"/>
      <c r="DJ38" s="606"/>
      <c r="DK38" s="607"/>
      <c r="DL38" s="611">
        <v>59332</v>
      </c>
      <c r="DM38" s="606"/>
      <c r="DN38" s="606"/>
      <c r="DO38" s="606"/>
      <c r="DP38" s="606"/>
      <c r="DQ38" s="606"/>
      <c r="DR38" s="606"/>
      <c r="DS38" s="606"/>
      <c r="DT38" s="606"/>
      <c r="DU38" s="606"/>
      <c r="DV38" s="607"/>
      <c r="DW38" s="608">
        <v>7.4</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t="s">
        <v>224</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75</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137876</v>
      </c>
      <c r="CS39" s="604"/>
      <c r="CT39" s="604"/>
      <c r="CU39" s="604"/>
      <c r="CV39" s="604"/>
      <c r="CW39" s="604"/>
      <c r="CX39" s="604"/>
      <c r="CY39" s="605"/>
      <c r="CZ39" s="608">
        <v>6.7</v>
      </c>
      <c r="DA39" s="637"/>
      <c r="DB39" s="637"/>
      <c r="DC39" s="638"/>
      <c r="DD39" s="611">
        <v>59999</v>
      </c>
      <c r="DE39" s="604"/>
      <c r="DF39" s="604"/>
      <c r="DG39" s="604"/>
      <c r="DH39" s="604"/>
      <c r="DI39" s="604"/>
      <c r="DJ39" s="604"/>
      <c r="DK39" s="605"/>
      <c r="DL39" s="611" t="s">
        <v>217</v>
      </c>
      <c r="DM39" s="604"/>
      <c r="DN39" s="604"/>
      <c r="DO39" s="604"/>
      <c r="DP39" s="604"/>
      <c r="DQ39" s="604"/>
      <c r="DR39" s="604"/>
      <c r="DS39" s="604"/>
      <c r="DT39" s="604"/>
      <c r="DU39" s="604"/>
      <c r="DV39" s="605"/>
      <c r="DW39" s="608" t="s">
        <v>217</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26799</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150</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t="s">
        <v>235</v>
      </c>
      <c r="CS40" s="606"/>
      <c r="CT40" s="606"/>
      <c r="CU40" s="606"/>
      <c r="CV40" s="606"/>
      <c r="CW40" s="606"/>
      <c r="CX40" s="606"/>
      <c r="CY40" s="607"/>
      <c r="CZ40" s="608" t="s">
        <v>235</v>
      </c>
      <c r="DA40" s="637"/>
      <c r="DB40" s="637"/>
      <c r="DC40" s="638"/>
      <c r="DD40" s="611" t="s">
        <v>224</v>
      </c>
      <c r="DE40" s="606"/>
      <c r="DF40" s="606"/>
      <c r="DG40" s="606"/>
      <c r="DH40" s="606"/>
      <c r="DI40" s="606"/>
      <c r="DJ40" s="606"/>
      <c r="DK40" s="607"/>
      <c r="DL40" s="611" t="s">
        <v>224</v>
      </c>
      <c r="DM40" s="606"/>
      <c r="DN40" s="606"/>
      <c r="DO40" s="606"/>
      <c r="DP40" s="606"/>
      <c r="DQ40" s="606"/>
      <c r="DR40" s="606"/>
      <c r="DS40" s="606"/>
      <c r="DT40" s="606"/>
      <c r="DU40" s="606"/>
      <c r="DV40" s="607"/>
      <c r="DW40" s="608" t="s">
        <v>235</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36127</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197</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217</v>
      </c>
      <c r="CS41" s="604"/>
      <c r="CT41" s="604"/>
      <c r="CU41" s="604"/>
      <c r="CV41" s="604"/>
      <c r="CW41" s="604"/>
      <c r="CX41" s="604"/>
      <c r="CY41" s="605"/>
      <c r="CZ41" s="608" t="s">
        <v>224</v>
      </c>
      <c r="DA41" s="637"/>
      <c r="DB41" s="637"/>
      <c r="DC41" s="638"/>
      <c r="DD41" s="611" t="s">
        <v>217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565259</v>
      </c>
      <c r="CS42" s="606"/>
      <c r="CT42" s="606"/>
      <c r="CU42" s="606"/>
      <c r="CV42" s="606"/>
      <c r="CW42" s="606"/>
      <c r="CX42" s="606"/>
      <c r="CY42" s="607"/>
      <c r="CZ42" s="608">
        <v>27.7</v>
      </c>
      <c r="DA42" s="609"/>
      <c r="DB42" s="609"/>
      <c r="DC42" s="610"/>
      <c r="DD42" s="611">
        <v>211868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t="s">
        <v>224</v>
      </c>
      <c r="CS43" s="604"/>
      <c r="CT43" s="604"/>
      <c r="CU43" s="604"/>
      <c r="CV43" s="604"/>
      <c r="CW43" s="604"/>
      <c r="CX43" s="604"/>
      <c r="CY43" s="605"/>
      <c r="CZ43" s="608" t="s">
        <v>224</v>
      </c>
      <c r="DA43" s="637"/>
      <c r="DB43" s="637"/>
      <c r="DC43" s="638"/>
      <c r="DD43" s="611" t="s">
        <v>224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565259</v>
      </c>
      <c r="CS44" s="606"/>
      <c r="CT44" s="606"/>
      <c r="CU44" s="606"/>
      <c r="CV44" s="606"/>
      <c r="CW44" s="606"/>
      <c r="CX44" s="606"/>
      <c r="CY44" s="607"/>
      <c r="CZ44" s="608">
        <v>27.7</v>
      </c>
      <c r="DA44" s="609"/>
      <c r="DB44" s="609"/>
      <c r="DC44" s="610"/>
      <c r="DD44" s="611">
        <v>211868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303702</v>
      </c>
      <c r="CS45" s="604"/>
      <c r="CT45" s="604"/>
      <c r="CU45" s="604"/>
      <c r="CV45" s="604"/>
      <c r="CW45" s="604"/>
      <c r="CX45" s="604"/>
      <c r="CY45" s="605"/>
      <c r="CZ45" s="608">
        <v>14.9</v>
      </c>
      <c r="DA45" s="637"/>
      <c r="DB45" s="637"/>
      <c r="DC45" s="638"/>
      <c r="DD45" s="611">
        <v>19003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233079</v>
      </c>
      <c r="CS46" s="606"/>
      <c r="CT46" s="606"/>
      <c r="CU46" s="606"/>
      <c r="CV46" s="606"/>
      <c r="CW46" s="606"/>
      <c r="CX46" s="606"/>
      <c r="CY46" s="607"/>
      <c r="CZ46" s="608">
        <v>11.4</v>
      </c>
      <c r="DA46" s="609"/>
      <c r="DB46" s="609"/>
      <c r="DC46" s="610"/>
      <c r="DD46" s="611">
        <v>192865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t="s">
        <v>224</v>
      </c>
      <c r="CS47" s="604"/>
      <c r="CT47" s="604"/>
      <c r="CU47" s="604"/>
      <c r="CV47" s="604"/>
      <c r="CW47" s="604"/>
      <c r="CX47" s="604"/>
      <c r="CY47" s="605"/>
      <c r="CZ47" s="608" t="s">
        <v>217</v>
      </c>
      <c r="DA47" s="637"/>
      <c r="DB47" s="637"/>
      <c r="DC47" s="638"/>
      <c r="DD47" s="611" t="s">
        <v>235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224</v>
      </c>
      <c r="CS48" s="606"/>
      <c r="CT48" s="606"/>
      <c r="CU48" s="606"/>
      <c r="CV48" s="606"/>
      <c r="CW48" s="606"/>
      <c r="CX48" s="606"/>
      <c r="CY48" s="607"/>
      <c r="CZ48" s="608" t="s">
        <v>224</v>
      </c>
      <c r="DA48" s="609"/>
      <c r="DB48" s="609"/>
      <c r="DC48" s="610"/>
      <c r="DD48" s="611" t="s">
        <v>224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2042881</v>
      </c>
      <c r="CS49" s="619"/>
      <c r="CT49" s="619"/>
      <c r="CU49" s="619"/>
      <c r="CV49" s="619"/>
      <c r="CW49" s="619"/>
      <c r="CX49" s="619"/>
      <c r="CY49" s="620"/>
      <c r="CZ49" s="621">
        <v>100</v>
      </c>
      <c r="DA49" s="622"/>
      <c r="DB49" s="622"/>
      <c r="DC49" s="623"/>
      <c r="DD49" s="624">
        <v>1259684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ZQi8YCLIDHeTkBroho1pxkv7rAGqjDDW0eKp3m044gPzMs2kr9qw/xGjhujJyY7azKRyQdbs0K+frBLpaiF/hw==" saltValue="I2npY5cs3nq4gvK386ac9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0" sqref="AU70:AY70"/>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2187</v>
      </c>
      <c r="R7" s="1136"/>
      <c r="S7" s="1136"/>
      <c r="T7" s="1136"/>
      <c r="U7" s="1136"/>
      <c r="V7" s="1136">
        <v>2052</v>
      </c>
      <c r="W7" s="1136"/>
      <c r="X7" s="1136"/>
      <c r="Y7" s="1136"/>
      <c r="Z7" s="1136"/>
      <c r="AA7" s="1136">
        <v>135</v>
      </c>
      <c r="AB7" s="1136"/>
      <c r="AC7" s="1136"/>
      <c r="AD7" s="1136"/>
      <c r="AE7" s="1137"/>
      <c r="AF7" s="1138">
        <v>88</v>
      </c>
      <c r="AG7" s="1139"/>
      <c r="AH7" s="1139"/>
      <c r="AI7" s="1139"/>
      <c r="AJ7" s="1140"/>
      <c r="AK7" s="1122">
        <v>72</v>
      </c>
      <c r="AL7" s="1123"/>
      <c r="AM7" s="1123"/>
      <c r="AN7" s="1123"/>
      <c r="AO7" s="1123"/>
      <c r="AP7" s="1123">
        <v>1222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376</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101</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217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379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381</v>
      </c>
      <c r="R26" s="1033"/>
      <c r="S26" s="1033"/>
      <c r="T26" s="1033"/>
      <c r="U26" s="1034"/>
      <c r="V26" s="1032" t="s">
        <v>382</v>
      </c>
      <c r="W26" s="1033"/>
      <c r="X26" s="1033"/>
      <c r="Y26" s="1033"/>
      <c r="Z26" s="1034"/>
      <c r="AA26" s="1032" t="s">
        <v>383</v>
      </c>
      <c r="AB26" s="1033"/>
      <c r="AC26" s="1033"/>
      <c r="AD26" s="1033"/>
      <c r="AE26" s="1033"/>
      <c r="AF26" s="1090" t="s">
        <v>384</v>
      </c>
      <c r="AG26" s="1039"/>
      <c r="AH26" s="1039"/>
      <c r="AI26" s="1039"/>
      <c r="AJ26" s="1091"/>
      <c r="AK26" s="1033" t="s">
        <v>385</v>
      </c>
      <c r="AL26" s="1033"/>
      <c r="AM26" s="1033"/>
      <c r="AN26" s="1033"/>
      <c r="AO26" s="1034"/>
      <c r="AP26" s="1032" t="s">
        <v>386</v>
      </c>
      <c r="AQ26" s="1033"/>
      <c r="AR26" s="1033"/>
      <c r="AS26" s="1033"/>
      <c r="AT26" s="1034"/>
      <c r="AU26" s="1032" t="s">
        <v>387</v>
      </c>
      <c r="AV26" s="1033"/>
      <c r="AW26" s="1033"/>
      <c r="AX26" s="1033"/>
      <c r="AY26" s="1034"/>
      <c r="AZ26" s="1032" t="s">
        <v>388</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389</v>
      </c>
      <c r="C28" s="1082"/>
      <c r="D28" s="1082"/>
      <c r="E28" s="1082"/>
      <c r="F28" s="1082"/>
      <c r="G28" s="1082"/>
      <c r="H28" s="1082"/>
      <c r="I28" s="1082"/>
      <c r="J28" s="1082"/>
      <c r="K28" s="1082"/>
      <c r="L28" s="1082"/>
      <c r="M28" s="1082"/>
      <c r="N28" s="1082"/>
      <c r="O28" s="1082"/>
      <c r="P28" s="1083"/>
      <c r="Q28" s="1084">
        <v>257</v>
      </c>
      <c r="R28" s="1085"/>
      <c r="S28" s="1085"/>
      <c r="T28" s="1085"/>
      <c r="U28" s="1085"/>
      <c r="V28" s="1085">
        <v>215</v>
      </c>
      <c r="W28" s="1085"/>
      <c r="X28" s="1085"/>
      <c r="Y28" s="1085"/>
      <c r="Z28" s="1085"/>
      <c r="AA28" s="1085">
        <v>42</v>
      </c>
      <c r="AB28" s="1085"/>
      <c r="AC28" s="1085"/>
      <c r="AD28" s="1085"/>
      <c r="AE28" s="1086"/>
      <c r="AF28" s="1087">
        <v>42</v>
      </c>
      <c r="AG28" s="1085"/>
      <c r="AH28" s="1085"/>
      <c r="AI28" s="1085"/>
      <c r="AJ28" s="1088"/>
      <c r="AK28" s="1089">
        <v>27</v>
      </c>
      <c r="AL28" s="1077"/>
      <c r="AM28" s="1077"/>
      <c r="AN28" s="1077"/>
      <c r="AO28" s="1077"/>
      <c r="AP28" s="1077">
        <v>0</v>
      </c>
      <c r="AQ28" s="1077"/>
      <c r="AR28" s="1077"/>
      <c r="AS28" s="1077"/>
      <c r="AT28" s="1077"/>
      <c r="AU28" s="1077">
        <v>27</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390</v>
      </c>
      <c r="C29" s="1063"/>
      <c r="D29" s="1063"/>
      <c r="E29" s="1063"/>
      <c r="F29" s="1063"/>
      <c r="G29" s="1063"/>
      <c r="H29" s="1063"/>
      <c r="I29" s="1063"/>
      <c r="J29" s="1063"/>
      <c r="K29" s="1063"/>
      <c r="L29" s="1063"/>
      <c r="M29" s="1063"/>
      <c r="N29" s="1063"/>
      <c r="O29" s="1063"/>
      <c r="P29" s="1064"/>
      <c r="Q29" s="1074">
        <v>7</v>
      </c>
      <c r="R29" s="1075"/>
      <c r="S29" s="1075"/>
      <c r="T29" s="1075"/>
      <c r="U29" s="1075"/>
      <c r="V29" s="1075">
        <v>7</v>
      </c>
      <c r="W29" s="1075"/>
      <c r="X29" s="1075"/>
      <c r="Y29" s="1075"/>
      <c r="Z29" s="1075"/>
      <c r="AA29" s="1075">
        <v>0</v>
      </c>
      <c r="AB29" s="1075"/>
      <c r="AC29" s="1075"/>
      <c r="AD29" s="1075"/>
      <c r="AE29" s="1076"/>
      <c r="AF29" s="1068">
        <v>0</v>
      </c>
      <c r="AG29" s="1069"/>
      <c r="AH29" s="1069"/>
      <c r="AI29" s="1069"/>
      <c r="AJ29" s="1070"/>
      <c r="AK29" s="1011">
        <v>3</v>
      </c>
      <c r="AL29" s="1002"/>
      <c r="AM29" s="1002"/>
      <c r="AN29" s="1002"/>
      <c r="AO29" s="1002"/>
      <c r="AP29" s="1002">
        <v>0</v>
      </c>
      <c r="AQ29" s="1002"/>
      <c r="AR29" s="1002"/>
      <c r="AS29" s="1002"/>
      <c r="AT29" s="1002"/>
      <c r="AU29" s="1002">
        <v>3</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391</v>
      </c>
      <c r="C30" s="1063"/>
      <c r="D30" s="1063"/>
      <c r="E30" s="1063"/>
      <c r="F30" s="1063"/>
      <c r="G30" s="1063"/>
      <c r="H30" s="1063"/>
      <c r="I30" s="1063"/>
      <c r="J30" s="1063"/>
      <c r="K30" s="1063"/>
      <c r="L30" s="1063"/>
      <c r="M30" s="1063"/>
      <c r="N30" s="1063"/>
      <c r="O30" s="1063"/>
      <c r="P30" s="1064"/>
      <c r="Q30" s="1074">
        <v>95</v>
      </c>
      <c r="R30" s="1075"/>
      <c r="S30" s="1075"/>
      <c r="T30" s="1075"/>
      <c r="U30" s="1075"/>
      <c r="V30" s="1075">
        <v>95</v>
      </c>
      <c r="W30" s="1075"/>
      <c r="X30" s="1075"/>
      <c r="Y30" s="1075"/>
      <c r="Z30" s="1075"/>
      <c r="AA30" s="1075">
        <v>0</v>
      </c>
      <c r="AB30" s="1075"/>
      <c r="AC30" s="1075"/>
      <c r="AD30" s="1075"/>
      <c r="AE30" s="1076"/>
      <c r="AF30" s="1068">
        <v>0</v>
      </c>
      <c r="AG30" s="1069"/>
      <c r="AH30" s="1069"/>
      <c r="AI30" s="1069"/>
      <c r="AJ30" s="1070"/>
      <c r="AK30" s="1011">
        <v>64</v>
      </c>
      <c r="AL30" s="1002"/>
      <c r="AM30" s="1002"/>
      <c r="AN30" s="1002"/>
      <c r="AO30" s="1002"/>
      <c r="AP30" s="1002">
        <v>353</v>
      </c>
      <c r="AQ30" s="1002"/>
      <c r="AR30" s="1002"/>
      <c r="AS30" s="1002"/>
      <c r="AT30" s="1002"/>
      <c r="AU30" s="1002">
        <v>64</v>
      </c>
      <c r="AV30" s="1002"/>
      <c r="AW30" s="1002"/>
      <c r="AX30" s="1002"/>
      <c r="AY30" s="1002"/>
      <c r="AZ30" s="1073"/>
      <c r="BA30" s="1073"/>
      <c r="BB30" s="1073"/>
      <c r="BC30" s="1073"/>
      <c r="BD30" s="1073"/>
      <c r="BE30" s="1057" t="s">
        <v>392</v>
      </c>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393</v>
      </c>
      <c r="C31" s="1063"/>
      <c r="D31" s="1063"/>
      <c r="E31" s="1063"/>
      <c r="F31" s="1063"/>
      <c r="G31" s="1063"/>
      <c r="H31" s="1063"/>
      <c r="I31" s="1063"/>
      <c r="J31" s="1063"/>
      <c r="K31" s="1063"/>
      <c r="L31" s="1063"/>
      <c r="M31" s="1063"/>
      <c r="N31" s="1063"/>
      <c r="O31" s="1063"/>
      <c r="P31" s="1064"/>
      <c r="Q31" s="1074">
        <v>124</v>
      </c>
      <c r="R31" s="1075"/>
      <c r="S31" s="1075"/>
      <c r="T31" s="1075"/>
      <c r="U31" s="1075"/>
      <c r="V31" s="1075">
        <v>124</v>
      </c>
      <c r="W31" s="1075"/>
      <c r="X31" s="1075"/>
      <c r="Y31" s="1075"/>
      <c r="Z31" s="1075"/>
      <c r="AA31" s="1075">
        <v>0</v>
      </c>
      <c r="AB31" s="1075"/>
      <c r="AC31" s="1075"/>
      <c r="AD31" s="1075"/>
      <c r="AE31" s="1076"/>
      <c r="AF31" s="1068">
        <v>0</v>
      </c>
      <c r="AG31" s="1069"/>
      <c r="AH31" s="1069"/>
      <c r="AI31" s="1069"/>
      <c r="AJ31" s="1070"/>
      <c r="AK31" s="1011">
        <v>27</v>
      </c>
      <c r="AL31" s="1002"/>
      <c r="AM31" s="1002"/>
      <c r="AN31" s="1002"/>
      <c r="AO31" s="1002"/>
      <c r="AP31" s="1002">
        <v>233</v>
      </c>
      <c r="AQ31" s="1002"/>
      <c r="AR31" s="1002"/>
      <c r="AS31" s="1002"/>
      <c r="AT31" s="1002"/>
      <c r="AU31" s="1002">
        <v>27</v>
      </c>
      <c r="AV31" s="1002"/>
      <c r="AW31" s="1002"/>
      <c r="AX31" s="1002"/>
      <c r="AY31" s="1002"/>
      <c r="AZ31" s="1073"/>
      <c r="BA31" s="1073"/>
      <c r="BB31" s="1073"/>
      <c r="BC31" s="1073"/>
      <c r="BD31" s="1073"/>
      <c r="BE31" s="1057" t="s">
        <v>392</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394</v>
      </c>
      <c r="C32" s="1063"/>
      <c r="D32" s="1063"/>
      <c r="E32" s="1063"/>
      <c r="F32" s="1063"/>
      <c r="G32" s="1063"/>
      <c r="H32" s="1063"/>
      <c r="I32" s="1063"/>
      <c r="J32" s="1063"/>
      <c r="K32" s="1063"/>
      <c r="L32" s="1063"/>
      <c r="M32" s="1063"/>
      <c r="N32" s="1063"/>
      <c r="O32" s="1063"/>
      <c r="P32" s="1064"/>
      <c r="Q32" s="1074">
        <v>10</v>
      </c>
      <c r="R32" s="1075"/>
      <c r="S32" s="1075"/>
      <c r="T32" s="1075"/>
      <c r="U32" s="1075"/>
      <c r="V32" s="1075">
        <v>10</v>
      </c>
      <c r="W32" s="1075"/>
      <c r="X32" s="1075"/>
      <c r="Y32" s="1075"/>
      <c r="Z32" s="1075"/>
      <c r="AA32" s="1075">
        <v>0</v>
      </c>
      <c r="AB32" s="1075"/>
      <c r="AC32" s="1075"/>
      <c r="AD32" s="1075"/>
      <c r="AE32" s="1076"/>
      <c r="AF32" s="1068">
        <v>0</v>
      </c>
      <c r="AG32" s="1069"/>
      <c r="AH32" s="1069"/>
      <c r="AI32" s="1069"/>
      <c r="AJ32" s="1070"/>
      <c r="AK32" s="1011">
        <v>5</v>
      </c>
      <c r="AL32" s="1002"/>
      <c r="AM32" s="1002"/>
      <c r="AN32" s="1002"/>
      <c r="AO32" s="1002"/>
      <c r="AP32" s="1002">
        <v>50</v>
      </c>
      <c r="AQ32" s="1002"/>
      <c r="AR32" s="1002"/>
      <c r="AS32" s="1002"/>
      <c r="AT32" s="1002"/>
      <c r="AU32" s="1002">
        <v>5</v>
      </c>
      <c r="AV32" s="1002"/>
      <c r="AW32" s="1002"/>
      <c r="AX32" s="1002"/>
      <c r="AY32" s="1002"/>
      <c r="AZ32" s="1073"/>
      <c r="BA32" s="1073"/>
      <c r="BB32" s="1073"/>
      <c r="BC32" s="1073"/>
      <c r="BD32" s="1073"/>
      <c r="BE32" s="1057" t="s">
        <v>392</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395</v>
      </c>
      <c r="C33" s="1063"/>
      <c r="D33" s="1063"/>
      <c r="E33" s="1063"/>
      <c r="F33" s="1063"/>
      <c r="G33" s="1063"/>
      <c r="H33" s="1063"/>
      <c r="I33" s="1063"/>
      <c r="J33" s="1063"/>
      <c r="K33" s="1063"/>
      <c r="L33" s="1063"/>
      <c r="M33" s="1063"/>
      <c r="N33" s="1063"/>
      <c r="O33" s="1063"/>
      <c r="P33" s="1064"/>
      <c r="Q33" s="1074">
        <v>3</v>
      </c>
      <c r="R33" s="1075"/>
      <c r="S33" s="1075"/>
      <c r="T33" s="1075"/>
      <c r="U33" s="1075"/>
      <c r="V33" s="1075">
        <v>3</v>
      </c>
      <c r="W33" s="1075"/>
      <c r="X33" s="1075"/>
      <c r="Y33" s="1075"/>
      <c r="Z33" s="1075"/>
      <c r="AA33" s="1075">
        <v>0</v>
      </c>
      <c r="AB33" s="1075"/>
      <c r="AC33" s="1075"/>
      <c r="AD33" s="1075"/>
      <c r="AE33" s="1076"/>
      <c r="AF33" s="1068">
        <v>0</v>
      </c>
      <c r="AG33" s="1069"/>
      <c r="AH33" s="1069"/>
      <c r="AI33" s="1069"/>
      <c r="AJ33" s="1070"/>
      <c r="AK33" s="1011">
        <v>3</v>
      </c>
      <c r="AL33" s="1002"/>
      <c r="AM33" s="1002"/>
      <c r="AN33" s="1002"/>
      <c r="AO33" s="1002"/>
      <c r="AP33" s="1002">
        <v>9</v>
      </c>
      <c r="AQ33" s="1002"/>
      <c r="AR33" s="1002"/>
      <c r="AS33" s="1002"/>
      <c r="AT33" s="1002"/>
      <c r="AU33" s="1002">
        <v>3</v>
      </c>
      <c r="AV33" s="1002"/>
      <c r="AW33" s="1002"/>
      <c r="AX33" s="1002"/>
      <c r="AY33" s="1002"/>
      <c r="AZ33" s="1073"/>
      <c r="BA33" s="1073"/>
      <c r="BB33" s="1073"/>
      <c r="BC33" s="1073"/>
      <c r="BD33" s="1073"/>
      <c r="BE33" s="1057" t="s">
        <v>392</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396</v>
      </c>
      <c r="C34" s="1063"/>
      <c r="D34" s="1063"/>
      <c r="E34" s="1063"/>
      <c r="F34" s="1063"/>
      <c r="G34" s="1063"/>
      <c r="H34" s="1063"/>
      <c r="I34" s="1063"/>
      <c r="J34" s="1063"/>
      <c r="K34" s="1063"/>
      <c r="L34" s="1063"/>
      <c r="M34" s="1063"/>
      <c r="N34" s="1063"/>
      <c r="O34" s="1063"/>
      <c r="P34" s="1064"/>
      <c r="Q34" s="1074">
        <v>730</v>
      </c>
      <c r="R34" s="1075"/>
      <c r="S34" s="1075"/>
      <c r="T34" s="1075"/>
      <c r="U34" s="1075"/>
      <c r="V34" s="1075">
        <v>710</v>
      </c>
      <c r="W34" s="1075"/>
      <c r="X34" s="1075"/>
      <c r="Y34" s="1075"/>
      <c r="Z34" s="1075"/>
      <c r="AA34" s="1075">
        <v>20</v>
      </c>
      <c r="AB34" s="1075"/>
      <c r="AC34" s="1075"/>
      <c r="AD34" s="1075"/>
      <c r="AE34" s="1076"/>
      <c r="AF34" s="1068">
        <v>17</v>
      </c>
      <c r="AG34" s="1069"/>
      <c r="AH34" s="1069"/>
      <c r="AI34" s="1069"/>
      <c r="AJ34" s="1070"/>
      <c r="AK34" s="1011">
        <v>0</v>
      </c>
      <c r="AL34" s="1002"/>
      <c r="AM34" s="1002"/>
      <c r="AN34" s="1002"/>
      <c r="AO34" s="1002"/>
      <c r="AP34" s="1002">
        <v>622</v>
      </c>
      <c r="AQ34" s="1002"/>
      <c r="AR34" s="1002"/>
      <c r="AS34" s="1002"/>
      <c r="AT34" s="1002"/>
      <c r="AU34" s="1002">
        <v>0</v>
      </c>
      <c r="AV34" s="1002"/>
      <c r="AW34" s="1002"/>
      <c r="AX34" s="1002"/>
      <c r="AY34" s="1002"/>
      <c r="AZ34" s="1073"/>
      <c r="BA34" s="1073"/>
      <c r="BB34" s="1073"/>
      <c r="BC34" s="1073"/>
      <c r="BD34" s="1073"/>
      <c r="BE34" s="1057" t="s">
        <v>392</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377</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63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399</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401</v>
      </c>
      <c r="B66" s="1027"/>
      <c r="C66" s="1027"/>
      <c r="D66" s="1027"/>
      <c r="E66" s="1027"/>
      <c r="F66" s="1027"/>
      <c r="G66" s="1027"/>
      <c r="H66" s="1027"/>
      <c r="I66" s="1027"/>
      <c r="J66" s="1027"/>
      <c r="K66" s="1027"/>
      <c r="L66" s="1027"/>
      <c r="M66" s="1027"/>
      <c r="N66" s="1027"/>
      <c r="O66" s="1027"/>
      <c r="P66" s="1028"/>
      <c r="Q66" s="1032" t="s">
        <v>402</v>
      </c>
      <c r="R66" s="1033"/>
      <c r="S66" s="1033"/>
      <c r="T66" s="1033"/>
      <c r="U66" s="1034"/>
      <c r="V66" s="1032" t="s">
        <v>382</v>
      </c>
      <c r="W66" s="1033"/>
      <c r="X66" s="1033"/>
      <c r="Y66" s="1033"/>
      <c r="Z66" s="1034"/>
      <c r="AA66" s="1032" t="s">
        <v>383</v>
      </c>
      <c r="AB66" s="1033"/>
      <c r="AC66" s="1033"/>
      <c r="AD66" s="1033"/>
      <c r="AE66" s="1034"/>
      <c r="AF66" s="1038" t="s">
        <v>403</v>
      </c>
      <c r="AG66" s="1039"/>
      <c r="AH66" s="1039"/>
      <c r="AI66" s="1039"/>
      <c r="AJ66" s="1040"/>
      <c r="AK66" s="1032" t="s">
        <v>404</v>
      </c>
      <c r="AL66" s="1027"/>
      <c r="AM66" s="1027"/>
      <c r="AN66" s="1027"/>
      <c r="AO66" s="1028"/>
      <c r="AP66" s="1032" t="s">
        <v>386</v>
      </c>
      <c r="AQ66" s="1033"/>
      <c r="AR66" s="1033"/>
      <c r="AS66" s="1033"/>
      <c r="AT66" s="1034"/>
      <c r="AU66" s="1032" t="s">
        <v>405</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564</v>
      </c>
      <c r="C68" s="1017"/>
      <c r="D68" s="1017"/>
      <c r="E68" s="1017"/>
      <c r="F68" s="1017"/>
      <c r="G68" s="1017"/>
      <c r="H68" s="1017"/>
      <c r="I68" s="1017"/>
      <c r="J68" s="1017"/>
      <c r="K68" s="1017"/>
      <c r="L68" s="1017"/>
      <c r="M68" s="1017"/>
      <c r="N68" s="1017"/>
      <c r="O68" s="1017"/>
      <c r="P68" s="1018"/>
      <c r="Q68" s="1019">
        <v>205</v>
      </c>
      <c r="R68" s="1013"/>
      <c r="S68" s="1013"/>
      <c r="T68" s="1013"/>
      <c r="U68" s="1013"/>
      <c r="V68" s="1013">
        <v>195</v>
      </c>
      <c r="W68" s="1013"/>
      <c r="X68" s="1013"/>
      <c r="Y68" s="1013"/>
      <c r="Z68" s="1013"/>
      <c r="AA68" s="1013">
        <v>10</v>
      </c>
      <c r="AB68" s="1013"/>
      <c r="AC68" s="1013"/>
      <c r="AD68" s="1013"/>
      <c r="AE68" s="1013"/>
      <c r="AF68" s="1013">
        <v>10</v>
      </c>
      <c r="AG68" s="1013"/>
      <c r="AH68" s="1013"/>
      <c r="AI68" s="1013"/>
      <c r="AJ68" s="1013"/>
      <c r="AK68" s="1013">
        <v>0</v>
      </c>
      <c r="AL68" s="1013"/>
      <c r="AM68" s="1013"/>
      <c r="AN68" s="1013"/>
      <c r="AO68" s="1013"/>
      <c r="AP68" s="1013">
        <v>0</v>
      </c>
      <c r="AQ68" s="1013"/>
      <c r="AR68" s="1013"/>
      <c r="AS68" s="1013"/>
      <c r="AT68" s="1013"/>
      <c r="AU68" s="1013">
        <v>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565</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v>0</v>
      </c>
      <c r="AL69" s="1002"/>
      <c r="AM69" s="1002"/>
      <c r="AN69" s="1002"/>
      <c r="AO69" s="1002"/>
      <c r="AP69" s="1002">
        <v>0</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566</v>
      </c>
      <c r="C70" s="1006"/>
      <c r="D70" s="1006"/>
      <c r="E70" s="1006"/>
      <c r="F70" s="1006"/>
      <c r="G70" s="1006"/>
      <c r="H70" s="1006"/>
      <c r="I70" s="1006"/>
      <c r="J70" s="1006"/>
      <c r="K70" s="1006"/>
      <c r="L70" s="1006"/>
      <c r="M70" s="1006"/>
      <c r="N70" s="1006"/>
      <c r="O70" s="1006"/>
      <c r="P70" s="1007"/>
      <c r="Q70" s="1008">
        <v>920</v>
      </c>
      <c r="R70" s="1002"/>
      <c r="S70" s="1002"/>
      <c r="T70" s="1002"/>
      <c r="U70" s="1002"/>
      <c r="V70" s="1002">
        <v>857</v>
      </c>
      <c r="W70" s="1002"/>
      <c r="X70" s="1002"/>
      <c r="Y70" s="1002"/>
      <c r="Z70" s="1002"/>
      <c r="AA70" s="1002">
        <v>63</v>
      </c>
      <c r="AB70" s="1002"/>
      <c r="AC70" s="1002"/>
      <c r="AD70" s="1002"/>
      <c r="AE70" s="1002"/>
      <c r="AF70" s="1002">
        <v>63</v>
      </c>
      <c r="AG70" s="1002"/>
      <c r="AH70" s="1002"/>
      <c r="AI70" s="1002"/>
      <c r="AJ70" s="1002"/>
      <c r="AK70" s="1002">
        <v>10</v>
      </c>
      <c r="AL70" s="1002"/>
      <c r="AM70" s="1002"/>
      <c r="AN70" s="1002"/>
      <c r="AO70" s="1002"/>
      <c r="AP70" s="1002">
        <v>427</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567</v>
      </c>
      <c r="C71" s="1006"/>
      <c r="D71" s="1006"/>
      <c r="E71" s="1006"/>
      <c r="F71" s="1006"/>
      <c r="G71" s="1006"/>
      <c r="H71" s="1006"/>
      <c r="I71" s="1006"/>
      <c r="J71" s="1006"/>
      <c r="K71" s="1006"/>
      <c r="L71" s="1006"/>
      <c r="M71" s="1006"/>
      <c r="N71" s="1006"/>
      <c r="O71" s="1006"/>
      <c r="P71" s="1007"/>
      <c r="Q71" s="1008">
        <v>0</v>
      </c>
      <c r="R71" s="1002"/>
      <c r="S71" s="1002"/>
      <c r="T71" s="1002"/>
      <c r="U71" s="1002"/>
      <c r="V71" s="1002">
        <v>18</v>
      </c>
      <c r="W71" s="1002"/>
      <c r="X71" s="1002"/>
      <c r="Y71" s="1002"/>
      <c r="Z71" s="1002"/>
      <c r="AA71" s="1002">
        <v>-18</v>
      </c>
      <c r="AB71" s="1002"/>
      <c r="AC71" s="1002"/>
      <c r="AD71" s="1002"/>
      <c r="AE71" s="1002"/>
      <c r="AF71" s="1002">
        <v>-18</v>
      </c>
      <c r="AG71" s="1002"/>
      <c r="AH71" s="1002"/>
      <c r="AI71" s="1002"/>
      <c r="AJ71" s="1002"/>
      <c r="AK71" s="1002">
        <v>0</v>
      </c>
      <c r="AL71" s="1002"/>
      <c r="AM71" s="1002"/>
      <c r="AN71" s="1002"/>
      <c r="AO71" s="1002"/>
      <c r="AP71" s="1002">
        <v>106</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568</v>
      </c>
      <c r="C72" s="1006"/>
      <c r="D72" s="1006"/>
      <c r="E72" s="1006"/>
      <c r="F72" s="1006"/>
      <c r="G72" s="1006"/>
      <c r="H72" s="1006"/>
      <c r="I72" s="1006"/>
      <c r="J72" s="1006"/>
      <c r="K72" s="1006"/>
      <c r="L72" s="1006"/>
      <c r="M72" s="1006"/>
      <c r="N72" s="1006"/>
      <c r="O72" s="1006"/>
      <c r="P72" s="1007"/>
      <c r="Q72" s="1008">
        <v>0</v>
      </c>
      <c r="R72" s="1002"/>
      <c r="S72" s="1002"/>
      <c r="T72" s="1002"/>
      <c r="U72" s="1002"/>
      <c r="V72" s="1002">
        <v>0</v>
      </c>
      <c r="W72" s="1002"/>
      <c r="X72" s="1002"/>
      <c r="Y72" s="1002"/>
      <c r="Z72" s="1002"/>
      <c r="AA72" s="1002">
        <v>0</v>
      </c>
      <c r="AB72" s="1002"/>
      <c r="AC72" s="1002"/>
      <c r="AD72" s="1002"/>
      <c r="AE72" s="1002"/>
      <c r="AF72" s="1002">
        <v>0</v>
      </c>
      <c r="AG72" s="1002"/>
      <c r="AH72" s="1002"/>
      <c r="AI72" s="1002"/>
      <c r="AJ72" s="1002"/>
      <c r="AK72" s="1002">
        <v>0</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569</v>
      </c>
      <c r="C73" s="1006"/>
      <c r="D73" s="1006"/>
      <c r="E73" s="1006"/>
      <c r="F73" s="1006"/>
      <c r="G73" s="1006"/>
      <c r="H73" s="1006"/>
      <c r="I73" s="1006"/>
      <c r="J73" s="1006"/>
      <c r="K73" s="1006"/>
      <c r="L73" s="1006"/>
      <c r="M73" s="1006"/>
      <c r="N73" s="1006"/>
      <c r="O73" s="1006"/>
      <c r="P73" s="1007"/>
      <c r="Q73" s="1008">
        <v>83</v>
      </c>
      <c r="R73" s="1002"/>
      <c r="S73" s="1002"/>
      <c r="T73" s="1002"/>
      <c r="U73" s="1002"/>
      <c r="V73" s="1002">
        <v>83</v>
      </c>
      <c r="W73" s="1002"/>
      <c r="X73" s="1002"/>
      <c r="Y73" s="1002"/>
      <c r="Z73" s="1002"/>
      <c r="AA73" s="1002">
        <v>0</v>
      </c>
      <c r="AB73" s="1002"/>
      <c r="AC73" s="1002"/>
      <c r="AD73" s="1002"/>
      <c r="AE73" s="1002"/>
      <c r="AF73" s="1002">
        <v>0</v>
      </c>
      <c r="AG73" s="1002"/>
      <c r="AH73" s="1002"/>
      <c r="AI73" s="1002"/>
      <c r="AJ73" s="1002"/>
      <c r="AK73" s="1002">
        <v>0</v>
      </c>
      <c r="AL73" s="1002"/>
      <c r="AM73" s="1002"/>
      <c r="AN73" s="1002"/>
      <c r="AO73" s="1002"/>
      <c r="AP73" s="1002">
        <v>0</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570</v>
      </c>
      <c r="C74" s="1006"/>
      <c r="D74" s="1006"/>
      <c r="E74" s="1006"/>
      <c r="F74" s="1006"/>
      <c r="G74" s="1006"/>
      <c r="H74" s="1006"/>
      <c r="I74" s="1006"/>
      <c r="J74" s="1006"/>
      <c r="K74" s="1006"/>
      <c r="L74" s="1006"/>
      <c r="M74" s="1006"/>
      <c r="N74" s="1006"/>
      <c r="O74" s="1006"/>
      <c r="P74" s="1007"/>
      <c r="Q74" s="1009">
        <v>1028</v>
      </c>
      <c r="R74" s="1010"/>
      <c r="S74" s="1010"/>
      <c r="T74" s="1010"/>
      <c r="U74" s="1011"/>
      <c r="V74" s="1012">
        <v>987</v>
      </c>
      <c r="W74" s="1010"/>
      <c r="X74" s="1010"/>
      <c r="Y74" s="1010"/>
      <c r="Z74" s="1011"/>
      <c r="AA74" s="1012">
        <v>41</v>
      </c>
      <c r="AB74" s="1010"/>
      <c r="AC74" s="1010"/>
      <c r="AD74" s="1010"/>
      <c r="AE74" s="1011"/>
      <c r="AF74" s="1012">
        <v>41</v>
      </c>
      <c r="AG74" s="1010"/>
      <c r="AH74" s="1010"/>
      <c r="AI74" s="1010"/>
      <c r="AJ74" s="1011"/>
      <c r="AK74" s="1012">
        <v>0</v>
      </c>
      <c r="AL74" s="1010"/>
      <c r="AM74" s="1010"/>
      <c r="AN74" s="1010"/>
      <c r="AO74" s="1011"/>
      <c r="AP74" s="1012">
        <v>0</v>
      </c>
      <c r="AQ74" s="1010"/>
      <c r="AR74" s="1010"/>
      <c r="AS74" s="1010"/>
      <c r="AT74" s="1011"/>
      <c r="AU74" s="1012">
        <v>0</v>
      </c>
      <c r="AV74" s="1010"/>
      <c r="AW74" s="1010"/>
      <c r="AX74" s="1010"/>
      <c r="AY74" s="1011"/>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571</v>
      </c>
      <c r="C75" s="1006"/>
      <c r="D75" s="1006"/>
      <c r="E75" s="1006"/>
      <c r="F75" s="1006"/>
      <c r="G75" s="1006"/>
      <c r="H75" s="1006"/>
      <c r="I75" s="1006"/>
      <c r="J75" s="1006"/>
      <c r="K75" s="1006"/>
      <c r="L75" s="1006"/>
      <c r="M75" s="1006"/>
      <c r="N75" s="1006"/>
      <c r="O75" s="1006"/>
      <c r="P75" s="1007"/>
      <c r="Q75" s="1008">
        <v>33184</v>
      </c>
      <c r="R75" s="1002"/>
      <c r="S75" s="1002"/>
      <c r="T75" s="1002"/>
      <c r="U75" s="1002"/>
      <c r="V75" s="1002">
        <v>32551</v>
      </c>
      <c r="W75" s="1002"/>
      <c r="X75" s="1002"/>
      <c r="Y75" s="1002"/>
      <c r="Z75" s="1002"/>
      <c r="AA75" s="1002">
        <v>633</v>
      </c>
      <c r="AB75" s="1002"/>
      <c r="AC75" s="1002"/>
      <c r="AD75" s="1002"/>
      <c r="AE75" s="1002"/>
      <c r="AF75" s="1002">
        <v>633</v>
      </c>
      <c r="AG75" s="1002"/>
      <c r="AH75" s="1002"/>
      <c r="AI75" s="1002"/>
      <c r="AJ75" s="1002"/>
      <c r="AK75" s="1002">
        <v>4700</v>
      </c>
      <c r="AL75" s="1002"/>
      <c r="AM75" s="1002"/>
      <c r="AN75" s="1002"/>
      <c r="AO75" s="1002"/>
      <c r="AP75" s="1002">
        <v>0</v>
      </c>
      <c r="AQ75" s="1002"/>
      <c r="AR75" s="1002"/>
      <c r="AS75" s="1002"/>
      <c r="AT75" s="1002"/>
      <c r="AU75" s="1002">
        <v>0</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572</v>
      </c>
      <c r="C76" s="1006"/>
      <c r="D76" s="1006"/>
      <c r="E76" s="1006"/>
      <c r="F76" s="1006"/>
      <c r="G76" s="1006"/>
      <c r="H76" s="1006"/>
      <c r="I76" s="1006"/>
      <c r="J76" s="1006"/>
      <c r="K76" s="1006"/>
      <c r="L76" s="1006"/>
      <c r="M76" s="1006"/>
      <c r="N76" s="1006"/>
      <c r="O76" s="1006"/>
      <c r="P76" s="1007"/>
      <c r="Q76" s="1009">
        <v>137</v>
      </c>
      <c r="R76" s="1010"/>
      <c r="S76" s="1010"/>
      <c r="T76" s="1010"/>
      <c r="U76" s="1011"/>
      <c r="V76" s="1012">
        <v>107</v>
      </c>
      <c r="W76" s="1010"/>
      <c r="X76" s="1010"/>
      <c r="Y76" s="1010"/>
      <c r="Z76" s="1011"/>
      <c r="AA76" s="1012">
        <v>30</v>
      </c>
      <c r="AB76" s="1010"/>
      <c r="AC76" s="1010"/>
      <c r="AD76" s="1010"/>
      <c r="AE76" s="1011"/>
      <c r="AF76" s="1012">
        <v>0</v>
      </c>
      <c r="AG76" s="1010"/>
      <c r="AH76" s="1010"/>
      <c r="AI76" s="1010"/>
      <c r="AJ76" s="1011"/>
      <c r="AK76" s="1012">
        <v>0</v>
      </c>
      <c r="AL76" s="1010"/>
      <c r="AM76" s="1010"/>
      <c r="AN76" s="1010"/>
      <c r="AO76" s="1011"/>
      <c r="AP76" s="1012">
        <v>0</v>
      </c>
      <c r="AQ76" s="1010"/>
      <c r="AR76" s="1010"/>
      <c r="AS76" s="1010"/>
      <c r="AT76" s="1011"/>
      <c r="AU76" s="1012">
        <v>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574</v>
      </c>
      <c r="C77" s="1006"/>
      <c r="D77" s="1006"/>
      <c r="E77" s="1006"/>
      <c r="F77" s="1006"/>
      <c r="G77" s="1006"/>
      <c r="H77" s="1006"/>
      <c r="I77" s="1006"/>
      <c r="J77" s="1006"/>
      <c r="K77" s="1006"/>
      <c r="L77" s="1006"/>
      <c r="M77" s="1006"/>
      <c r="N77" s="1006"/>
      <c r="O77" s="1006"/>
      <c r="P77" s="1007"/>
      <c r="Q77" s="1009">
        <v>276</v>
      </c>
      <c r="R77" s="1010"/>
      <c r="S77" s="1010"/>
      <c r="T77" s="1010"/>
      <c r="U77" s="1011"/>
      <c r="V77" s="1012">
        <v>245</v>
      </c>
      <c r="W77" s="1010"/>
      <c r="X77" s="1010"/>
      <c r="Y77" s="1010"/>
      <c r="Z77" s="1011"/>
      <c r="AA77" s="1012">
        <v>31</v>
      </c>
      <c r="AB77" s="1010"/>
      <c r="AC77" s="1010"/>
      <c r="AD77" s="1010"/>
      <c r="AE77" s="1011"/>
      <c r="AF77" s="1012">
        <v>31</v>
      </c>
      <c r="AG77" s="1010"/>
      <c r="AH77" s="1010"/>
      <c r="AI77" s="1010"/>
      <c r="AJ77" s="1011"/>
      <c r="AK77" s="1012">
        <v>0</v>
      </c>
      <c r="AL77" s="1010"/>
      <c r="AM77" s="1010"/>
      <c r="AN77" s="1010"/>
      <c r="AO77" s="1011"/>
      <c r="AP77" s="1012">
        <v>0</v>
      </c>
      <c r="AQ77" s="1010"/>
      <c r="AR77" s="1010"/>
      <c r="AS77" s="1010"/>
      <c r="AT77" s="1011"/>
      <c r="AU77" s="1012">
        <v>0</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573</v>
      </c>
      <c r="C78" s="1006"/>
      <c r="D78" s="1006"/>
      <c r="E78" s="1006"/>
      <c r="F78" s="1006"/>
      <c r="G78" s="1006"/>
      <c r="H78" s="1006"/>
      <c r="I78" s="1006"/>
      <c r="J78" s="1006"/>
      <c r="K78" s="1006"/>
      <c r="L78" s="1006"/>
      <c r="M78" s="1006"/>
      <c r="N78" s="1006"/>
      <c r="O78" s="1006"/>
      <c r="P78" s="1007"/>
      <c r="Q78" s="1008">
        <v>144489</v>
      </c>
      <c r="R78" s="1002"/>
      <c r="S78" s="1002"/>
      <c r="T78" s="1002"/>
      <c r="U78" s="1002"/>
      <c r="V78" s="1002">
        <v>139927</v>
      </c>
      <c r="W78" s="1002"/>
      <c r="X78" s="1002"/>
      <c r="Y78" s="1002"/>
      <c r="Z78" s="1002"/>
      <c r="AA78" s="1002">
        <v>4562</v>
      </c>
      <c r="AB78" s="1002"/>
      <c r="AC78" s="1002"/>
      <c r="AD78" s="1002"/>
      <c r="AE78" s="1002"/>
      <c r="AF78" s="1002">
        <v>4562</v>
      </c>
      <c r="AG78" s="1002"/>
      <c r="AH78" s="1002"/>
      <c r="AI78" s="1002"/>
      <c r="AJ78" s="1002"/>
      <c r="AK78" s="1002">
        <v>574</v>
      </c>
      <c r="AL78" s="1002"/>
      <c r="AM78" s="1002"/>
      <c r="AN78" s="1002"/>
      <c r="AO78" s="1002"/>
      <c r="AP78" s="1002">
        <v>0</v>
      </c>
      <c r="AQ78" s="1002"/>
      <c r="AR78" s="1002"/>
      <c r="AS78" s="1002"/>
      <c r="AT78" s="1002"/>
      <c r="AU78" s="1002">
        <v>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406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407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415</v>
      </c>
      <c r="AB109" s="925"/>
      <c r="AC109" s="925"/>
      <c r="AD109" s="925"/>
      <c r="AE109" s="926"/>
      <c r="AF109" s="927" t="s">
        <v>296</v>
      </c>
      <c r="AG109" s="925"/>
      <c r="AH109" s="925"/>
      <c r="AI109" s="925"/>
      <c r="AJ109" s="926"/>
      <c r="AK109" s="927" t="s">
        <v>295</v>
      </c>
      <c r="AL109" s="925"/>
      <c r="AM109" s="925"/>
      <c r="AN109" s="925"/>
      <c r="AO109" s="926"/>
      <c r="AP109" s="927" t="s">
        <v>416</v>
      </c>
      <c r="AQ109" s="925"/>
      <c r="AR109" s="925"/>
      <c r="AS109" s="925"/>
      <c r="AT109" s="956"/>
      <c r="AU109" s="924" t="s">
        <v>414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415</v>
      </c>
      <c r="BR109" s="925"/>
      <c r="BS109" s="925"/>
      <c r="BT109" s="925"/>
      <c r="BU109" s="926"/>
      <c r="BV109" s="927" t="s">
        <v>296</v>
      </c>
      <c r="BW109" s="925"/>
      <c r="BX109" s="925"/>
      <c r="BY109" s="925"/>
      <c r="BZ109" s="926"/>
      <c r="CA109" s="927" t="s">
        <v>295</v>
      </c>
      <c r="CB109" s="925"/>
      <c r="CC109" s="925"/>
      <c r="CD109" s="925"/>
      <c r="CE109" s="926"/>
      <c r="CF109" s="963" t="s">
        <v>416</v>
      </c>
      <c r="CG109" s="963"/>
      <c r="CH109" s="963"/>
      <c r="CI109" s="963"/>
      <c r="CJ109" s="963"/>
      <c r="CK109" s="927" t="s">
        <v>417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415</v>
      </c>
      <c r="DH109" s="925"/>
      <c r="DI109" s="925"/>
      <c r="DJ109" s="925"/>
      <c r="DK109" s="926"/>
      <c r="DL109" s="927" t="s">
        <v>296</v>
      </c>
      <c r="DM109" s="925"/>
      <c r="DN109" s="925"/>
      <c r="DO109" s="925"/>
      <c r="DP109" s="926"/>
      <c r="DQ109" s="927" t="s">
        <v>295</v>
      </c>
      <c r="DR109" s="925"/>
      <c r="DS109" s="925"/>
      <c r="DT109" s="925"/>
      <c r="DU109" s="926"/>
      <c r="DV109" s="927" t="s">
        <v>416</v>
      </c>
      <c r="DW109" s="925"/>
      <c r="DX109" s="925"/>
      <c r="DY109" s="925"/>
      <c r="DZ109" s="956"/>
    </row>
    <row r="110" spans="1:131" s="226" customFormat="1" ht="26.25" customHeight="1" x14ac:dyDescent="0.15">
      <c r="A110" s="827" t="s">
        <v>418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167919</v>
      </c>
      <c r="AB110" s="918"/>
      <c r="AC110" s="918"/>
      <c r="AD110" s="918"/>
      <c r="AE110" s="919"/>
      <c r="AF110" s="920">
        <v>164623</v>
      </c>
      <c r="AG110" s="918"/>
      <c r="AH110" s="918"/>
      <c r="AI110" s="918"/>
      <c r="AJ110" s="919"/>
      <c r="AK110" s="920">
        <v>144816</v>
      </c>
      <c r="AL110" s="918"/>
      <c r="AM110" s="918"/>
      <c r="AN110" s="918"/>
      <c r="AO110" s="919"/>
      <c r="AP110" s="921">
        <v>21.9</v>
      </c>
      <c r="AQ110" s="922"/>
      <c r="AR110" s="922"/>
      <c r="AS110" s="922"/>
      <c r="AT110" s="923"/>
      <c r="AU110" s="957" t="s">
        <v>66</v>
      </c>
      <c r="AV110" s="958"/>
      <c r="AW110" s="958"/>
      <c r="AX110" s="958"/>
      <c r="AY110" s="958"/>
      <c r="AZ110" s="883" t="s">
        <v>419</v>
      </c>
      <c r="BA110" s="828"/>
      <c r="BB110" s="828"/>
      <c r="BC110" s="828"/>
      <c r="BD110" s="828"/>
      <c r="BE110" s="828"/>
      <c r="BF110" s="828"/>
      <c r="BG110" s="828"/>
      <c r="BH110" s="828"/>
      <c r="BI110" s="828"/>
      <c r="BJ110" s="828"/>
      <c r="BK110" s="828"/>
      <c r="BL110" s="828"/>
      <c r="BM110" s="828"/>
      <c r="BN110" s="828"/>
      <c r="BO110" s="828"/>
      <c r="BP110" s="829"/>
      <c r="BQ110" s="884">
        <v>1225619</v>
      </c>
      <c r="BR110" s="865"/>
      <c r="BS110" s="865"/>
      <c r="BT110" s="865"/>
      <c r="BU110" s="865"/>
      <c r="BV110" s="865">
        <v>1169718</v>
      </c>
      <c r="BW110" s="865"/>
      <c r="BX110" s="865"/>
      <c r="BY110" s="865"/>
      <c r="BZ110" s="865"/>
      <c r="CA110" s="865">
        <v>1221548</v>
      </c>
      <c r="CB110" s="865"/>
      <c r="CC110" s="865"/>
      <c r="CD110" s="865"/>
      <c r="CE110" s="865"/>
      <c r="CF110" s="889">
        <v>184.5</v>
      </c>
      <c r="CG110" s="890"/>
      <c r="CH110" s="890"/>
      <c r="CI110" s="890"/>
      <c r="CJ110" s="890"/>
      <c r="CK110" s="953" t="s">
        <v>420</v>
      </c>
      <c r="CL110" s="839"/>
      <c r="CM110" s="914" t="s">
        <v>421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964473</v>
      </c>
      <c r="DH110" s="865"/>
      <c r="DI110" s="865"/>
      <c r="DJ110" s="865"/>
      <c r="DK110" s="865"/>
      <c r="DL110" s="865">
        <v>604320</v>
      </c>
      <c r="DM110" s="865"/>
      <c r="DN110" s="865"/>
      <c r="DO110" s="865"/>
      <c r="DP110" s="865"/>
      <c r="DQ110" s="865">
        <v>564032</v>
      </c>
      <c r="DR110" s="865"/>
      <c r="DS110" s="865"/>
      <c r="DT110" s="865"/>
      <c r="DU110" s="865"/>
      <c r="DV110" s="866">
        <v>85.2</v>
      </c>
      <c r="DW110" s="866"/>
      <c r="DX110" s="866"/>
      <c r="DY110" s="866"/>
      <c r="DZ110" s="867"/>
    </row>
    <row r="111" spans="1:131" s="226" customFormat="1" ht="26.25" customHeight="1" x14ac:dyDescent="0.15">
      <c r="A111" s="794" t="s">
        <v>422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217</v>
      </c>
      <c r="AB111" s="946"/>
      <c r="AC111" s="946"/>
      <c r="AD111" s="946"/>
      <c r="AE111" s="947"/>
      <c r="AF111" s="948" t="s">
        <v>217</v>
      </c>
      <c r="AG111" s="946"/>
      <c r="AH111" s="946"/>
      <c r="AI111" s="946"/>
      <c r="AJ111" s="947"/>
      <c r="AK111" s="948" t="s">
        <v>217</v>
      </c>
      <c r="AL111" s="946"/>
      <c r="AM111" s="946"/>
      <c r="AN111" s="946"/>
      <c r="AO111" s="947"/>
      <c r="AP111" s="949" t="s">
        <v>217</v>
      </c>
      <c r="AQ111" s="950"/>
      <c r="AR111" s="950"/>
      <c r="AS111" s="950"/>
      <c r="AT111" s="951"/>
      <c r="AU111" s="959"/>
      <c r="AV111" s="960"/>
      <c r="AW111" s="960"/>
      <c r="AX111" s="960"/>
      <c r="AY111" s="960"/>
      <c r="AZ111" s="835" t="s">
        <v>423</v>
      </c>
      <c r="BA111" s="770"/>
      <c r="BB111" s="770"/>
      <c r="BC111" s="770"/>
      <c r="BD111" s="770"/>
      <c r="BE111" s="770"/>
      <c r="BF111" s="770"/>
      <c r="BG111" s="770"/>
      <c r="BH111" s="770"/>
      <c r="BI111" s="770"/>
      <c r="BJ111" s="770"/>
      <c r="BK111" s="770"/>
      <c r="BL111" s="770"/>
      <c r="BM111" s="770"/>
      <c r="BN111" s="770"/>
      <c r="BO111" s="770"/>
      <c r="BP111" s="771"/>
      <c r="BQ111" s="836">
        <v>964473</v>
      </c>
      <c r="BR111" s="837"/>
      <c r="BS111" s="837"/>
      <c r="BT111" s="837"/>
      <c r="BU111" s="837"/>
      <c r="BV111" s="837">
        <v>604320</v>
      </c>
      <c r="BW111" s="837"/>
      <c r="BX111" s="837"/>
      <c r="BY111" s="837"/>
      <c r="BZ111" s="837"/>
      <c r="CA111" s="837">
        <v>564032</v>
      </c>
      <c r="CB111" s="837"/>
      <c r="CC111" s="837"/>
      <c r="CD111" s="837"/>
      <c r="CE111" s="837"/>
      <c r="CF111" s="898">
        <v>85.2</v>
      </c>
      <c r="CG111" s="899"/>
      <c r="CH111" s="899"/>
      <c r="CI111" s="899"/>
      <c r="CJ111" s="899"/>
      <c r="CK111" s="954"/>
      <c r="CL111" s="841"/>
      <c r="CM111" s="844" t="s">
        <v>424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425</v>
      </c>
      <c r="DH111" s="837"/>
      <c r="DI111" s="837"/>
      <c r="DJ111" s="837"/>
      <c r="DK111" s="837"/>
      <c r="DL111" s="837" t="s">
        <v>425</v>
      </c>
      <c r="DM111" s="837"/>
      <c r="DN111" s="837"/>
      <c r="DO111" s="837"/>
      <c r="DP111" s="837"/>
      <c r="DQ111" s="837" t="s">
        <v>425</v>
      </c>
      <c r="DR111" s="837"/>
      <c r="DS111" s="837"/>
      <c r="DT111" s="837"/>
      <c r="DU111" s="837"/>
      <c r="DV111" s="814" t="s">
        <v>425</v>
      </c>
      <c r="DW111" s="814"/>
      <c r="DX111" s="814"/>
      <c r="DY111" s="814"/>
      <c r="DZ111" s="815"/>
    </row>
    <row r="112" spans="1:131" s="226" customFormat="1" ht="26.25" customHeight="1" x14ac:dyDescent="0.15">
      <c r="A112" s="939" t="s">
        <v>426</v>
      </c>
      <c r="B112" s="940"/>
      <c r="C112" s="770" t="s">
        <v>427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425</v>
      </c>
      <c r="AB112" s="800"/>
      <c r="AC112" s="800"/>
      <c r="AD112" s="800"/>
      <c r="AE112" s="801"/>
      <c r="AF112" s="802" t="s">
        <v>425</v>
      </c>
      <c r="AG112" s="800"/>
      <c r="AH112" s="800"/>
      <c r="AI112" s="800"/>
      <c r="AJ112" s="801"/>
      <c r="AK112" s="802" t="s">
        <v>425</v>
      </c>
      <c r="AL112" s="800"/>
      <c r="AM112" s="800"/>
      <c r="AN112" s="800"/>
      <c r="AO112" s="801"/>
      <c r="AP112" s="847" t="s">
        <v>425</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625031</v>
      </c>
      <c r="BR112" s="837"/>
      <c r="BS112" s="837"/>
      <c r="BT112" s="837"/>
      <c r="BU112" s="837"/>
      <c r="BV112" s="837">
        <v>586537</v>
      </c>
      <c r="BW112" s="837"/>
      <c r="BX112" s="837"/>
      <c r="BY112" s="837"/>
      <c r="BZ112" s="837"/>
      <c r="CA112" s="837">
        <v>586537</v>
      </c>
      <c r="CB112" s="837"/>
      <c r="CC112" s="837"/>
      <c r="CD112" s="837"/>
      <c r="CE112" s="837"/>
      <c r="CF112" s="898">
        <v>88.6</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425</v>
      </c>
      <c r="DH112" s="837"/>
      <c r="DI112" s="837"/>
      <c r="DJ112" s="837"/>
      <c r="DK112" s="837"/>
      <c r="DL112" s="837" t="s">
        <v>425</v>
      </c>
      <c r="DM112" s="837"/>
      <c r="DN112" s="837"/>
      <c r="DO112" s="837"/>
      <c r="DP112" s="837"/>
      <c r="DQ112" s="837" t="s">
        <v>425</v>
      </c>
      <c r="DR112" s="837"/>
      <c r="DS112" s="837"/>
      <c r="DT112" s="837"/>
      <c r="DU112" s="837"/>
      <c r="DV112" s="814" t="s">
        <v>425</v>
      </c>
      <c r="DW112" s="814"/>
      <c r="DX112" s="814"/>
      <c r="DY112" s="814"/>
      <c r="DZ112" s="815"/>
    </row>
    <row r="113" spans="1:130" s="226" customFormat="1" ht="26.25" customHeight="1" x14ac:dyDescent="0.15">
      <c r="A113" s="941"/>
      <c r="B113" s="942"/>
      <c r="C113" s="770" t="s">
        <v>430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64247</v>
      </c>
      <c r="AB113" s="946"/>
      <c r="AC113" s="946"/>
      <c r="AD113" s="946"/>
      <c r="AE113" s="947"/>
      <c r="AF113" s="948">
        <v>58389</v>
      </c>
      <c r="AG113" s="946"/>
      <c r="AH113" s="946"/>
      <c r="AI113" s="946"/>
      <c r="AJ113" s="947"/>
      <c r="AK113" s="948">
        <v>58739</v>
      </c>
      <c r="AL113" s="946"/>
      <c r="AM113" s="946"/>
      <c r="AN113" s="946"/>
      <c r="AO113" s="947"/>
      <c r="AP113" s="949">
        <v>8.9</v>
      </c>
      <c r="AQ113" s="950"/>
      <c r="AR113" s="950"/>
      <c r="AS113" s="950"/>
      <c r="AT113" s="951"/>
      <c r="AU113" s="959"/>
      <c r="AV113" s="960"/>
      <c r="AW113" s="960"/>
      <c r="AX113" s="960"/>
      <c r="AY113" s="960"/>
      <c r="AZ113" s="835" t="s">
        <v>431</v>
      </c>
      <c r="BA113" s="770"/>
      <c r="BB113" s="770"/>
      <c r="BC113" s="770"/>
      <c r="BD113" s="770"/>
      <c r="BE113" s="770"/>
      <c r="BF113" s="770"/>
      <c r="BG113" s="770"/>
      <c r="BH113" s="770"/>
      <c r="BI113" s="770"/>
      <c r="BJ113" s="770"/>
      <c r="BK113" s="770"/>
      <c r="BL113" s="770"/>
      <c r="BM113" s="770"/>
      <c r="BN113" s="770"/>
      <c r="BO113" s="770"/>
      <c r="BP113" s="771"/>
      <c r="BQ113" s="836" t="s">
        <v>425</v>
      </c>
      <c r="BR113" s="837"/>
      <c r="BS113" s="837"/>
      <c r="BT113" s="837"/>
      <c r="BU113" s="837"/>
      <c r="BV113" s="837" t="s">
        <v>425</v>
      </c>
      <c r="BW113" s="837"/>
      <c r="BX113" s="837"/>
      <c r="BY113" s="837"/>
      <c r="BZ113" s="837"/>
      <c r="CA113" s="837" t="s">
        <v>425</v>
      </c>
      <c r="CB113" s="837"/>
      <c r="CC113" s="837"/>
      <c r="CD113" s="837"/>
      <c r="CE113" s="837"/>
      <c r="CF113" s="898" t="s">
        <v>425</v>
      </c>
      <c r="CG113" s="899"/>
      <c r="CH113" s="899"/>
      <c r="CI113" s="899"/>
      <c r="CJ113" s="899"/>
      <c r="CK113" s="954"/>
      <c r="CL113" s="841"/>
      <c r="CM113" s="844" t="s">
        <v>432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425</v>
      </c>
      <c r="DH113" s="800"/>
      <c r="DI113" s="800"/>
      <c r="DJ113" s="800"/>
      <c r="DK113" s="801"/>
      <c r="DL113" s="802" t="s">
        <v>425</v>
      </c>
      <c r="DM113" s="800"/>
      <c r="DN113" s="800"/>
      <c r="DO113" s="800"/>
      <c r="DP113" s="801"/>
      <c r="DQ113" s="802" t="s">
        <v>425</v>
      </c>
      <c r="DR113" s="800"/>
      <c r="DS113" s="800"/>
      <c r="DT113" s="800"/>
      <c r="DU113" s="801"/>
      <c r="DV113" s="847" t="s">
        <v>425</v>
      </c>
      <c r="DW113" s="848"/>
      <c r="DX113" s="848"/>
      <c r="DY113" s="848"/>
      <c r="DZ113" s="849"/>
    </row>
    <row r="114" spans="1:130" s="226" customFormat="1" ht="26.25" customHeight="1" x14ac:dyDescent="0.15">
      <c r="A114" s="941"/>
      <c r="B114" s="942"/>
      <c r="C114" s="770" t="s">
        <v>433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128</v>
      </c>
      <c r="AB114" s="800"/>
      <c r="AC114" s="800"/>
      <c r="AD114" s="800"/>
      <c r="AE114" s="801"/>
      <c r="AF114" s="802">
        <v>295</v>
      </c>
      <c r="AG114" s="800"/>
      <c r="AH114" s="800"/>
      <c r="AI114" s="800"/>
      <c r="AJ114" s="801"/>
      <c r="AK114" s="802">
        <v>308</v>
      </c>
      <c r="AL114" s="800"/>
      <c r="AM114" s="800"/>
      <c r="AN114" s="800"/>
      <c r="AO114" s="801"/>
      <c r="AP114" s="847">
        <v>0</v>
      </c>
      <c r="AQ114" s="848"/>
      <c r="AR114" s="848"/>
      <c r="AS114" s="848"/>
      <c r="AT114" s="849"/>
      <c r="AU114" s="959"/>
      <c r="AV114" s="960"/>
      <c r="AW114" s="960"/>
      <c r="AX114" s="960"/>
      <c r="AY114" s="960"/>
      <c r="AZ114" s="835" t="s">
        <v>434</v>
      </c>
      <c r="BA114" s="770"/>
      <c r="BB114" s="770"/>
      <c r="BC114" s="770"/>
      <c r="BD114" s="770"/>
      <c r="BE114" s="770"/>
      <c r="BF114" s="770"/>
      <c r="BG114" s="770"/>
      <c r="BH114" s="770"/>
      <c r="BI114" s="770"/>
      <c r="BJ114" s="770"/>
      <c r="BK114" s="770"/>
      <c r="BL114" s="770"/>
      <c r="BM114" s="770"/>
      <c r="BN114" s="770"/>
      <c r="BO114" s="770"/>
      <c r="BP114" s="771"/>
      <c r="BQ114" s="836">
        <v>114305</v>
      </c>
      <c r="BR114" s="837"/>
      <c r="BS114" s="837"/>
      <c r="BT114" s="837"/>
      <c r="BU114" s="837"/>
      <c r="BV114" s="837">
        <v>38812</v>
      </c>
      <c r="BW114" s="837"/>
      <c r="BX114" s="837"/>
      <c r="BY114" s="837"/>
      <c r="BZ114" s="837"/>
      <c r="CA114" s="837">
        <v>108870</v>
      </c>
      <c r="CB114" s="837"/>
      <c r="CC114" s="837"/>
      <c r="CD114" s="837"/>
      <c r="CE114" s="837"/>
      <c r="CF114" s="898">
        <v>16.399999999999999</v>
      </c>
      <c r="CG114" s="899"/>
      <c r="CH114" s="899"/>
      <c r="CI114" s="899"/>
      <c r="CJ114" s="899"/>
      <c r="CK114" s="954"/>
      <c r="CL114" s="841"/>
      <c r="CM114" s="844" t="s">
        <v>435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425</v>
      </c>
      <c r="DH114" s="800"/>
      <c r="DI114" s="800"/>
      <c r="DJ114" s="800"/>
      <c r="DK114" s="801"/>
      <c r="DL114" s="802" t="s">
        <v>425</v>
      </c>
      <c r="DM114" s="800"/>
      <c r="DN114" s="800"/>
      <c r="DO114" s="800"/>
      <c r="DP114" s="801"/>
      <c r="DQ114" s="802" t="s">
        <v>425</v>
      </c>
      <c r="DR114" s="800"/>
      <c r="DS114" s="800"/>
      <c r="DT114" s="800"/>
      <c r="DU114" s="801"/>
      <c r="DV114" s="847" t="s">
        <v>425</v>
      </c>
      <c r="DW114" s="848"/>
      <c r="DX114" s="848"/>
      <c r="DY114" s="848"/>
      <c r="DZ114" s="849"/>
    </row>
    <row r="115" spans="1:130" s="226" customFormat="1" ht="26.25" customHeight="1" x14ac:dyDescent="0.15">
      <c r="A115" s="941"/>
      <c r="B115" s="942"/>
      <c r="C115" s="770" t="s">
        <v>436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5388</v>
      </c>
      <c r="AB115" s="946"/>
      <c r="AC115" s="946"/>
      <c r="AD115" s="946"/>
      <c r="AE115" s="947"/>
      <c r="AF115" s="948">
        <v>40292</v>
      </c>
      <c r="AG115" s="946"/>
      <c r="AH115" s="946"/>
      <c r="AI115" s="946"/>
      <c r="AJ115" s="947"/>
      <c r="AK115" s="948">
        <v>37946</v>
      </c>
      <c r="AL115" s="946"/>
      <c r="AM115" s="946"/>
      <c r="AN115" s="946"/>
      <c r="AO115" s="947"/>
      <c r="AP115" s="949">
        <v>5.7</v>
      </c>
      <c r="AQ115" s="950"/>
      <c r="AR115" s="950"/>
      <c r="AS115" s="950"/>
      <c r="AT115" s="951"/>
      <c r="AU115" s="959"/>
      <c r="AV115" s="960"/>
      <c r="AW115" s="960"/>
      <c r="AX115" s="960"/>
      <c r="AY115" s="960"/>
      <c r="AZ115" s="835" t="s">
        <v>437</v>
      </c>
      <c r="BA115" s="770"/>
      <c r="BB115" s="770"/>
      <c r="BC115" s="770"/>
      <c r="BD115" s="770"/>
      <c r="BE115" s="770"/>
      <c r="BF115" s="770"/>
      <c r="BG115" s="770"/>
      <c r="BH115" s="770"/>
      <c r="BI115" s="770"/>
      <c r="BJ115" s="770"/>
      <c r="BK115" s="770"/>
      <c r="BL115" s="770"/>
      <c r="BM115" s="770"/>
      <c r="BN115" s="770"/>
      <c r="BO115" s="770"/>
      <c r="BP115" s="771"/>
      <c r="BQ115" s="836" t="s">
        <v>425</v>
      </c>
      <c r="BR115" s="837"/>
      <c r="BS115" s="837"/>
      <c r="BT115" s="837"/>
      <c r="BU115" s="837"/>
      <c r="BV115" s="837" t="s">
        <v>425</v>
      </c>
      <c r="BW115" s="837"/>
      <c r="BX115" s="837"/>
      <c r="BY115" s="837"/>
      <c r="BZ115" s="837"/>
      <c r="CA115" s="837" t="s">
        <v>425</v>
      </c>
      <c r="CB115" s="837"/>
      <c r="CC115" s="837"/>
      <c r="CD115" s="837"/>
      <c r="CE115" s="837"/>
      <c r="CF115" s="898" t="s">
        <v>425</v>
      </c>
      <c r="CG115" s="899"/>
      <c r="CH115" s="899"/>
      <c r="CI115" s="899"/>
      <c r="CJ115" s="899"/>
      <c r="CK115" s="954"/>
      <c r="CL115" s="841"/>
      <c r="CM115" s="835" t="s">
        <v>438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425</v>
      </c>
      <c r="DH115" s="800"/>
      <c r="DI115" s="800"/>
      <c r="DJ115" s="800"/>
      <c r="DK115" s="801"/>
      <c r="DL115" s="802" t="s">
        <v>425</v>
      </c>
      <c r="DM115" s="800"/>
      <c r="DN115" s="800"/>
      <c r="DO115" s="800"/>
      <c r="DP115" s="801"/>
      <c r="DQ115" s="802" t="s">
        <v>425</v>
      </c>
      <c r="DR115" s="800"/>
      <c r="DS115" s="800"/>
      <c r="DT115" s="800"/>
      <c r="DU115" s="801"/>
      <c r="DV115" s="847" t="s">
        <v>425</v>
      </c>
      <c r="DW115" s="848"/>
      <c r="DX115" s="848"/>
      <c r="DY115" s="848"/>
      <c r="DZ115" s="849"/>
    </row>
    <row r="116" spans="1:130" s="226" customFormat="1" ht="26.25" customHeight="1" x14ac:dyDescent="0.15">
      <c r="A116" s="943"/>
      <c r="B116" s="944"/>
      <c r="C116" s="903" t="s">
        <v>439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425</v>
      </c>
      <c r="AB116" s="800"/>
      <c r="AC116" s="800"/>
      <c r="AD116" s="800"/>
      <c r="AE116" s="801"/>
      <c r="AF116" s="802" t="s">
        <v>425</v>
      </c>
      <c r="AG116" s="800"/>
      <c r="AH116" s="800"/>
      <c r="AI116" s="800"/>
      <c r="AJ116" s="801"/>
      <c r="AK116" s="802" t="s">
        <v>425</v>
      </c>
      <c r="AL116" s="800"/>
      <c r="AM116" s="800"/>
      <c r="AN116" s="800"/>
      <c r="AO116" s="801"/>
      <c r="AP116" s="847" t="s">
        <v>425</v>
      </c>
      <c r="AQ116" s="848"/>
      <c r="AR116" s="848"/>
      <c r="AS116" s="848"/>
      <c r="AT116" s="849"/>
      <c r="AU116" s="959"/>
      <c r="AV116" s="960"/>
      <c r="AW116" s="960"/>
      <c r="AX116" s="960"/>
      <c r="AY116" s="960"/>
      <c r="AZ116" s="886" t="s">
        <v>440</v>
      </c>
      <c r="BA116" s="887"/>
      <c r="BB116" s="887"/>
      <c r="BC116" s="887"/>
      <c r="BD116" s="887"/>
      <c r="BE116" s="887"/>
      <c r="BF116" s="887"/>
      <c r="BG116" s="887"/>
      <c r="BH116" s="887"/>
      <c r="BI116" s="887"/>
      <c r="BJ116" s="887"/>
      <c r="BK116" s="887"/>
      <c r="BL116" s="887"/>
      <c r="BM116" s="887"/>
      <c r="BN116" s="887"/>
      <c r="BO116" s="887"/>
      <c r="BP116" s="888"/>
      <c r="BQ116" s="836" t="s">
        <v>425</v>
      </c>
      <c r="BR116" s="837"/>
      <c r="BS116" s="837"/>
      <c r="BT116" s="837"/>
      <c r="BU116" s="837"/>
      <c r="BV116" s="837" t="s">
        <v>425</v>
      </c>
      <c r="BW116" s="837"/>
      <c r="BX116" s="837"/>
      <c r="BY116" s="837"/>
      <c r="BZ116" s="837"/>
      <c r="CA116" s="837" t="s">
        <v>425</v>
      </c>
      <c r="CB116" s="837"/>
      <c r="CC116" s="837"/>
      <c r="CD116" s="837"/>
      <c r="CE116" s="837"/>
      <c r="CF116" s="898" t="s">
        <v>425</v>
      </c>
      <c r="CG116" s="899"/>
      <c r="CH116" s="899"/>
      <c r="CI116" s="899"/>
      <c r="CJ116" s="899"/>
      <c r="CK116" s="954"/>
      <c r="CL116" s="841"/>
      <c r="CM116" s="844" t="s">
        <v>441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425</v>
      </c>
      <c r="DH116" s="800"/>
      <c r="DI116" s="800"/>
      <c r="DJ116" s="800"/>
      <c r="DK116" s="801"/>
      <c r="DL116" s="802" t="s">
        <v>425</v>
      </c>
      <c r="DM116" s="800"/>
      <c r="DN116" s="800"/>
      <c r="DO116" s="800"/>
      <c r="DP116" s="801"/>
      <c r="DQ116" s="802" t="s">
        <v>425</v>
      </c>
      <c r="DR116" s="800"/>
      <c r="DS116" s="800"/>
      <c r="DT116" s="800"/>
      <c r="DU116" s="801"/>
      <c r="DV116" s="847" t="s">
        <v>425</v>
      </c>
      <c r="DW116" s="848"/>
      <c r="DX116" s="848"/>
      <c r="DY116" s="848"/>
      <c r="DZ116" s="849"/>
    </row>
    <row r="117" spans="1:130" s="226" customFormat="1" ht="26.25" customHeight="1" x14ac:dyDescent="0.15">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442</v>
      </c>
      <c r="Z117" s="926"/>
      <c r="AA117" s="931">
        <v>237682</v>
      </c>
      <c r="AB117" s="932"/>
      <c r="AC117" s="932"/>
      <c r="AD117" s="932"/>
      <c r="AE117" s="933"/>
      <c r="AF117" s="934">
        <v>263599</v>
      </c>
      <c r="AG117" s="932"/>
      <c r="AH117" s="932"/>
      <c r="AI117" s="932"/>
      <c r="AJ117" s="933"/>
      <c r="AK117" s="934">
        <v>241809</v>
      </c>
      <c r="AL117" s="932"/>
      <c r="AM117" s="932"/>
      <c r="AN117" s="932"/>
      <c r="AO117" s="933"/>
      <c r="AP117" s="935"/>
      <c r="AQ117" s="936"/>
      <c r="AR117" s="936"/>
      <c r="AS117" s="936"/>
      <c r="AT117" s="937"/>
      <c r="AU117" s="959"/>
      <c r="AV117" s="960"/>
      <c r="AW117" s="960"/>
      <c r="AX117" s="960"/>
      <c r="AY117" s="960"/>
      <c r="AZ117" s="886" t="s">
        <v>443</v>
      </c>
      <c r="BA117" s="887"/>
      <c r="BB117" s="887"/>
      <c r="BC117" s="887"/>
      <c r="BD117" s="887"/>
      <c r="BE117" s="887"/>
      <c r="BF117" s="887"/>
      <c r="BG117" s="887"/>
      <c r="BH117" s="887"/>
      <c r="BI117" s="887"/>
      <c r="BJ117" s="887"/>
      <c r="BK117" s="887"/>
      <c r="BL117" s="887"/>
      <c r="BM117" s="887"/>
      <c r="BN117" s="887"/>
      <c r="BO117" s="887"/>
      <c r="BP117" s="888"/>
      <c r="BQ117" s="836" t="s">
        <v>444</v>
      </c>
      <c r="BR117" s="837"/>
      <c r="BS117" s="837"/>
      <c r="BT117" s="837"/>
      <c r="BU117" s="837"/>
      <c r="BV117" s="837" t="s">
        <v>444</v>
      </c>
      <c r="BW117" s="837"/>
      <c r="BX117" s="837"/>
      <c r="BY117" s="837"/>
      <c r="BZ117" s="837"/>
      <c r="CA117" s="837" t="s">
        <v>444</v>
      </c>
      <c r="CB117" s="837"/>
      <c r="CC117" s="837"/>
      <c r="CD117" s="837"/>
      <c r="CE117" s="837"/>
      <c r="CF117" s="898" t="s">
        <v>444</v>
      </c>
      <c r="CG117" s="899"/>
      <c r="CH117" s="899"/>
      <c r="CI117" s="899"/>
      <c r="CJ117" s="899"/>
      <c r="CK117" s="954"/>
      <c r="CL117" s="841"/>
      <c r="CM117" s="844" t="s">
        <v>445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444</v>
      </c>
      <c r="DH117" s="800"/>
      <c r="DI117" s="800"/>
      <c r="DJ117" s="800"/>
      <c r="DK117" s="801"/>
      <c r="DL117" s="802" t="s">
        <v>444</v>
      </c>
      <c r="DM117" s="800"/>
      <c r="DN117" s="800"/>
      <c r="DO117" s="800"/>
      <c r="DP117" s="801"/>
      <c r="DQ117" s="802" t="s">
        <v>444</v>
      </c>
      <c r="DR117" s="800"/>
      <c r="DS117" s="800"/>
      <c r="DT117" s="800"/>
      <c r="DU117" s="801"/>
      <c r="DV117" s="847" t="s">
        <v>444</v>
      </c>
      <c r="DW117" s="848"/>
      <c r="DX117" s="848"/>
      <c r="DY117" s="848"/>
      <c r="DZ117" s="849"/>
    </row>
    <row r="118" spans="1:130" s="226" customFormat="1" ht="26.25" customHeight="1" x14ac:dyDescent="0.15">
      <c r="A118" s="924" t="s">
        <v>417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415</v>
      </c>
      <c r="AB118" s="925"/>
      <c r="AC118" s="925"/>
      <c r="AD118" s="925"/>
      <c r="AE118" s="926"/>
      <c r="AF118" s="927" t="s">
        <v>296</v>
      </c>
      <c r="AG118" s="925"/>
      <c r="AH118" s="925"/>
      <c r="AI118" s="925"/>
      <c r="AJ118" s="926"/>
      <c r="AK118" s="927" t="s">
        <v>295</v>
      </c>
      <c r="AL118" s="925"/>
      <c r="AM118" s="925"/>
      <c r="AN118" s="925"/>
      <c r="AO118" s="926"/>
      <c r="AP118" s="928" t="s">
        <v>416</v>
      </c>
      <c r="AQ118" s="929"/>
      <c r="AR118" s="929"/>
      <c r="AS118" s="929"/>
      <c r="AT118" s="930"/>
      <c r="AU118" s="959"/>
      <c r="AV118" s="960"/>
      <c r="AW118" s="960"/>
      <c r="AX118" s="960"/>
      <c r="AY118" s="960"/>
      <c r="AZ118" s="902" t="s">
        <v>446</v>
      </c>
      <c r="BA118" s="903"/>
      <c r="BB118" s="903"/>
      <c r="BC118" s="903"/>
      <c r="BD118" s="903"/>
      <c r="BE118" s="903"/>
      <c r="BF118" s="903"/>
      <c r="BG118" s="903"/>
      <c r="BH118" s="903"/>
      <c r="BI118" s="903"/>
      <c r="BJ118" s="903"/>
      <c r="BK118" s="903"/>
      <c r="BL118" s="903"/>
      <c r="BM118" s="903"/>
      <c r="BN118" s="903"/>
      <c r="BO118" s="903"/>
      <c r="BP118" s="904"/>
      <c r="BQ118" s="905" t="s">
        <v>447</v>
      </c>
      <c r="BR118" s="868"/>
      <c r="BS118" s="868"/>
      <c r="BT118" s="868"/>
      <c r="BU118" s="868"/>
      <c r="BV118" s="868" t="s">
        <v>447</v>
      </c>
      <c r="BW118" s="868"/>
      <c r="BX118" s="868"/>
      <c r="BY118" s="868"/>
      <c r="BZ118" s="868"/>
      <c r="CA118" s="868" t="s">
        <v>447</v>
      </c>
      <c r="CB118" s="868"/>
      <c r="CC118" s="868"/>
      <c r="CD118" s="868"/>
      <c r="CE118" s="868"/>
      <c r="CF118" s="898" t="s">
        <v>447</v>
      </c>
      <c r="CG118" s="899"/>
      <c r="CH118" s="899"/>
      <c r="CI118" s="899"/>
      <c r="CJ118" s="899"/>
      <c r="CK118" s="954"/>
      <c r="CL118" s="841"/>
      <c r="CM118" s="844" t="s">
        <v>448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447</v>
      </c>
      <c r="DH118" s="800"/>
      <c r="DI118" s="800"/>
      <c r="DJ118" s="800"/>
      <c r="DK118" s="801"/>
      <c r="DL118" s="802" t="s">
        <v>447</v>
      </c>
      <c r="DM118" s="800"/>
      <c r="DN118" s="800"/>
      <c r="DO118" s="800"/>
      <c r="DP118" s="801"/>
      <c r="DQ118" s="802" t="s">
        <v>444</v>
      </c>
      <c r="DR118" s="800"/>
      <c r="DS118" s="800"/>
      <c r="DT118" s="800"/>
      <c r="DU118" s="801"/>
      <c r="DV118" s="847" t="s">
        <v>444</v>
      </c>
      <c r="DW118" s="848"/>
      <c r="DX118" s="848"/>
      <c r="DY118" s="848"/>
      <c r="DZ118" s="849"/>
    </row>
    <row r="119" spans="1:130" s="226" customFormat="1" ht="26.25" customHeight="1" x14ac:dyDescent="0.15">
      <c r="A119" s="838" t="s">
        <v>420</v>
      </c>
      <c r="B119" s="839"/>
      <c r="C119" s="914" t="s">
        <v>421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5388</v>
      </c>
      <c r="AB119" s="918"/>
      <c r="AC119" s="918"/>
      <c r="AD119" s="918"/>
      <c r="AE119" s="919"/>
      <c r="AF119" s="920">
        <v>40292</v>
      </c>
      <c r="AG119" s="918"/>
      <c r="AH119" s="918"/>
      <c r="AI119" s="918"/>
      <c r="AJ119" s="919"/>
      <c r="AK119" s="920">
        <v>37946</v>
      </c>
      <c r="AL119" s="918"/>
      <c r="AM119" s="918"/>
      <c r="AN119" s="918"/>
      <c r="AO119" s="919"/>
      <c r="AP119" s="921">
        <v>5.7</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449</v>
      </c>
      <c r="BP119" s="901"/>
      <c r="BQ119" s="905">
        <v>2929428</v>
      </c>
      <c r="BR119" s="868"/>
      <c r="BS119" s="868"/>
      <c r="BT119" s="868"/>
      <c r="BU119" s="868"/>
      <c r="BV119" s="868">
        <v>2399387</v>
      </c>
      <c r="BW119" s="868"/>
      <c r="BX119" s="868"/>
      <c r="BY119" s="868"/>
      <c r="BZ119" s="868"/>
      <c r="CA119" s="868">
        <v>2480987</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451</v>
      </c>
      <c r="DH119" s="783"/>
      <c r="DI119" s="783"/>
      <c r="DJ119" s="783"/>
      <c r="DK119" s="784"/>
      <c r="DL119" s="785" t="s">
        <v>451</v>
      </c>
      <c r="DM119" s="783"/>
      <c r="DN119" s="783"/>
      <c r="DO119" s="783"/>
      <c r="DP119" s="784"/>
      <c r="DQ119" s="785" t="s">
        <v>452</v>
      </c>
      <c r="DR119" s="783"/>
      <c r="DS119" s="783"/>
      <c r="DT119" s="783"/>
      <c r="DU119" s="784"/>
      <c r="DV119" s="871" t="s">
        <v>452</v>
      </c>
      <c r="DW119" s="872"/>
      <c r="DX119" s="872"/>
      <c r="DY119" s="872"/>
      <c r="DZ119" s="873"/>
    </row>
    <row r="120" spans="1:130" s="226" customFormat="1" ht="26.25" customHeight="1" x14ac:dyDescent="0.15">
      <c r="A120" s="840"/>
      <c r="B120" s="841"/>
      <c r="C120" s="844" t="s">
        <v>424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453</v>
      </c>
      <c r="AB120" s="800"/>
      <c r="AC120" s="800"/>
      <c r="AD120" s="800"/>
      <c r="AE120" s="801"/>
      <c r="AF120" s="802" t="s">
        <v>451</v>
      </c>
      <c r="AG120" s="800"/>
      <c r="AH120" s="800"/>
      <c r="AI120" s="800"/>
      <c r="AJ120" s="801"/>
      <c r="AK120" s="802" t="s">
        <v>453</v>
      </c>
      <c r="AL120" s="800"/>
      <c r="AM120" s="800"/>
      <c r="AN120" s="800"/>
      <c r="AO120" s="801"/>
      <c r="AP120" s="847" t="s">
        <v>452</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300071</v>
      </c>
      <c r="BR120" s="865"/>
      <c r="BS120" s="865"/>
      <c r="BT120" s="865"/>
      <c r="BU120" s="865"/>
      <c r="BV120" s="865">
        <v>490443</v>
      </c>
      <c r="BW120" s="865"/>
      <c r="BX120" s="865"/>
      <c r="BY120" s="865"/>
      <c r="BZ120" s="865"/>
      <c r="CA120" s="865">
        <v>369177</v>
      </c>
      <c r="CB120" s="865"/>
      <c r="CC120" s="865"/>
      <c r="CD120" s="865"/>
      <c r="CE120" s="865"/>
      <c r="CF120" s="889">
        <v>55.7</v>
      </c>
      <c r="CG120" s="890"/>
      <c r="CH120" s="890"/>
      <c r="CI120" s="890"/>
      <c r="CJ120" s="890"/>
      <c r="CK120" s="891" t="s">
        <v>456</v>
      </c>
      <c r="CL120" s="875"/>
      <c r="CM120" s="875"/>
      <c r="CN120" s="875"/>
      <c r="CO120" s="876"/>
      <c r="CP120" s="895" t="s">
        <v>457</v>
      </c>
      <c r="CQ120" s="896"/>
      <c r="CR120" s="896"/>
      <c r="CS120" s="896"/>
      <c r="CT120" s="896"/>
      <c r="CU120" s="896"/>
      <c r="CV120" s="896"/>
      <c r="CW120" s="896"/>
      <c r="CX120" s="896"/>
      <c r="CY120" s="896"/>
      <c r="CZ120" s="896"/>
      <c r="DA120" s="896"/>
      <c r="DB120" s="896"/>
      <c r="DC120" s="896"/>
      <c r="DD120" s="896"/>
      <c r="DE120" s="896"/>
      <c r="DF120" s="897"/>
      <c r="DG120" s="884">
        <v>403367</v>
      </c>
      <c r="DH120" s="865"/>
      <c r="DI120" s="865"/>
      <c r="DJ120" s="865"/>
      <c r="DK120" s="865"/>
      <c r="DL120" s="865">
        <v>359646</v>
      </c>
      <c r="DM120" s="865"/>
      <c r="DN120" s="865"/>
      <c r="DO120" s="865"/>
      <c r="DP120" s="865"/>
      <c r="DQ120" s="865">
        <v>311792</v>
      </c>
      <c r="DR120" s="865"/>
      <c r="DS120" s="865"/>
      <c r="DT120" s="865"/>
      <c r="DU120" s="865"/>
      <c r="DV120" s="866">
        <v>47.1</v>
      </c>
      <c r="DW120" s="866"/>
      <c r="DX120" s="866"/>
      <c r="DY120" s="866"/>
      <c r="DZ120" s="867"/>
    </row>
    <row r="121" spans="1:130" s="226" customFormat="1" ht="26.25" customHeight="1" x14ac:dyDescent="0.15">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451</v>
      </c>
      <c r="AB121" s="800"/>
      <c r="AC121" s="800"/>
      <c r="AD121" s="800"/>
      <c r="AE121" s="801"/>
      <c r="AF121" s="802" t="s">
        <v>459</v>
      </c>
      <c r="AG121" s="800"/>
      <c r="AH121" s="800"/>
      <c r="AI121" s="800"/>
      <c r="AJ121" s="801"/>
      <c r="AK121" s="802" t="s">
        <v>451</v>
      </c>
      <c r="AL121" s="800"/>
      <c r="AM121" s="800"/>
      <c r="AN121" s="800"/>
      <c r="AO121" s="801"/>
      <c r="AP121" s="847" t="s">
        <v>452</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34927</v>
      </c>
      <c r="BR121" s="837"/>
      <c r="BS121" s="837"/>
      <c r="BT121" s="837"/>
      <c r="BU121" s="837"/>
      <c r="BV121" s="837">
        <v>34928</v>
      </c>
      <c r="BW121" s="837"/>
      <c r="BX121" s="837"/>
      <c r="BY121" s="837"/>
      <c r="BZ121" s="837"/>
      <c r="CA121" s="837">
        <v>26326</v>
      </c>
      <c r="CB121" s="837"/>
      <c r="CC121" s="837"/>
      <c r="CD121" s="837"/>
      <c r="CE121" s="837"/>
      <c r="CF121" s="898">
        <v>4</v>
      </c>
      <c r="CG121" s="899"/>
      <c r="CH121" s="899"/>
      <c r="CI121" s="899"/>
      <c r="CJ121" s="899"/>
      <c r="CK121" s="892"/>
      <c r="CL121" s="878"/>
      <c r="CM121" s="878"/>
      <c r="CN121" s="878"/>
      <c r="CO121" s="879"/>
      <c r="CP121" s="858" t="s">
        <v>461</v>
      </c>
      <c r="CQ121" s="859"/>
      <c r="CR121" s="859"/>
      <c r="CS121" s="859"/>
      <c r="CT121" s="859"/>
      <c r="CU121" s="859"/>
      <c r="CV121" s="859"/>
      <c r="CW121" s="859"/>
      <c r="CX121" s="859"/>
      <c r="CY121" s="859"/>
      <c r="CZ121" s="859"/>
      <c r="DA121" s="859"/>
      <c r="DB121" s="859"/>
      <c r="DC121" s="859"/>
      <c r="DD121" s="859"/>
      <c r="DE121" s="859"/>
      <c r="DF121" s="860"/>
      <c r="DG121" s="836">
        <v>163366</v>
      </c>
      <c r="DH121" s="837"/>
      <c r="DI121" s="837"/>
      <c r="DJ121" s="837"/>
      <c r="DK121" s="837"/>
      <c r="DL121" s="837">
        <v>174671</v>
      </c>
      <c r="DM121" s="837"/>
      <c r="DN121" s="837"/>
      <c r="DO121" s="837"/>
      <c r="DP121" s="837"/>
      <c r="DQ121" s="837">
        <v>200470</v>
      </c>
      <c r="DR121" s="837"/>
      <c r="DS121" s="837"/>
      <c r="DT121" s="837"/>
      <c r="DU121" s="837"/>
      <c r="DV121" s="814">
        <v>30.3</v>
      </c>
      <c r="DW121" s="814"/>
      <c r="DX121" s="814"/>
      <c r="DY121" s="814"/>
      <c r="DZ121" s="815"/>
    </row>
    <row r="122" spans="1:130" s="226" customFormat="1" ht="26.25" customHeight="1" x14ac:dyDescent="0.15">
      <c r="A122" s="840"/>
      <c r="B122" s="841"/>
      <c r="C122" s="844" t="s">
        <v>435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459</v>
      </c>
      <c r="AB122" s="800"/>
      <c r="AC122" s="800"/>
      <c r="AD122" s="800"/>
      <c r="AE122" s="801"/>
      <c r="AF122" s="802" t="s">
        <v>453</v>
      </c>
      <c r="AG122" s="800"/>
      <c r="AH122" s="800"/>
      <c r="AI122" s="800"/>
      <c r="AJ122" s="801"/>
      <c r="AK122" s="802" t="s">
        <v>452</v>
      </c>
      <c r="AL122" s="800"/>
      <c r="AM122" s="800"/>
      <c r="AN122" s="800"/>
      <c r="AO122" s="801"/>
      <c r="AP122" s="847" t="s">
        <v>451</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1034751</v>
      </c>
      <c r="BR122" s="868"/>
      <c r="BS122" s="868"/>
      <c r="BT122" s="868"/>
      <c r="BU122" s="868"/>
      <c r="BV122" s="868">
        <v>1107685</v>
      </c>
      <c r="BW122" s="868"/>
      <c r="BX122" s="868"/>
      <c r="BY122" s="868"/>
      <c r="BZ122" s="868"/>
      <c r="CA122" s="868">
        <v>1144183</v>
      </c>
      <c r="CB122" s="868"/>
      <c r="CC122" s="868"/>
      <c r="CD122" s="868"/>
      <c r="CE122" s="868"/>
      <c r="CF122" s="869">
        <v>172.8</v>
      </c>
      <c r="CG122" s="870"/>
      <c r="CH122" s="870"/>
      <c r="CI122" s="870"/>
      <c r="CJ122" s="870"/>
      <c r="CK122" s="892"/>
      <c r="CL122" s="878"/>
      <c r="CM122" s="878"/>
      <c r="CN122" s="878"/>
      <c r="CO122" s="879"/>
      <c r="CP122" s="858" t="s">
        <v>463</v>
      </c>
      <c r="CQ122" s="859"/>
      <c r="CR122" s="859"/>
      <c r="CS122" s="859"/>
      <c r="CT122" s="859"/>
      <c r="CU122" s="859"/>
      <c r="CV122" s="859"/>
      <c r="CW122" s="859"/>
      <c r="CX122" s="859"/>
      <c r="CY122" s="859"/>
      <c r="CZ122" s="859"/>
      <c r="DA122" s="859"/>
      <c r="DB122" s="859"/>
      <c r="DC122" s="859"/>
      <c r="DD122" s="859"/>
      <c r="DE122" s="859"/>
      <c r="DF122" s="860"/>
      <c r="DG122" s="836">
        <v>48903</v>
      </c>
      <c r="DH122" s="837"/>
      <c r="DI122" s="837"/>
      <c r="DJ122" s="837"/>
      <c r="DK122" s="837"/>
      <c r="DL122" s="837">
        <v>43701</v>
      </c>
      <c r="DM122" s="837"/>
      <c r="DN122" s="837"/>
      <c r="DO122" s="837"/>
      <c r="DP122" s="837"/>
      <c r="DQ122" s="837">
        <v>43276</v>
      </c>
      <c r="DR122" s="837"/>
      <c r="DS122" s="837"/>
      <c r="DT122" s="837"/>
      <c r="DU122" s="837"/>
      <c r="DV122" s="814">
        <v>6.5</v>
      </c>
      <c r="DW122" s="814"/>
      <c r="DX122" s="814"/>
      <c r="DY122" s="814"/>
      <c r="DZ122" s="815"/>
    </row>
    <row r="123" spans="1:130" s="226" customFormat="1" ht="26.25" customHeight="1" x14ac:dyDescent="0.15">
      <c r="A123" s="840"/>
      <c r="B123" s="841"/>
      <c r="C123" s="844" t="s">
        <v>441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452</v>
      </c>
      <c r="AB123" s="800"/>
      <c r="AC123" s="800"/>
      <c r="AD123" s="800"/>
      <c r="AE123" s="801"/>
      <c r="AF123" s="802" t="s">
        <v>453</v>
      </c>
      <c r="AG123" s="800"/>
      <c r="AH123" s="800"/>
      <c r="AI123" s="800"/>
      <c r="AJ123" s="801"/>
      <c r="AK123" s="802" t="s">
        <v>452</v>
      </c>
      <c r="AL123" s="800"/>
      <c r="AM123" s="800"/>
      <c r="AN123" s="800"/>
      <c r="AO123" s="801"/>
      <c r="AP123" s="847" t="s">
        <v>452</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464</v>
      </c>
      <c r="BP123" s="901"/>
      <c r="BQ123" s="855">
        <v>1369749</v>
      </c>
      <c r="BR123" s="856"/>
      <c r="BS123" s="856"/>
      <c r="BT123" s="856"/>
      <c r="BU123" s="856"/>
      <c r="BV123" s="856">
        <v>1633056</v>
      </c>
      <c r="BW123" s="856"/>
      <c r="BX123" s="856"/>
      <c r="BY123" s="856"/>
      <c r="BZ123" s="856"/>
      <c r="CA123" s="856">
        <v>1539686</v>
      </c>
      <c r="CB123" s="856"/>
      <c r="CC123" s="856"/>
      <c r="CD123" s="856"/>
      <c r="CE123" s="856"/>
      <c r="CF123" s="766"/>
      <c r="CG123" s="767"/>
      <c r="CH123" s="767"/>
      <c r="CI123" s="767"/>
      <c r="CJ123" s="857"/>
      <c r="CK123" s="892"/>
      <c r="CL123" s="878"/>
      <c r="CM123" s="878"/>
      <c r="CN123" s="878"/>
      <c r="CO123" s="879"/>
      <c r="CP123" s="858" t="s">
        <v>465</v>
      </c>
      <c r="CQ123" s="859"/>
      <c r="CR123" s="859"/>
      <c r="CS123" s="859"/>
      <c r="CT123" s="859"/>
      <c r="CU123" s="859"/>
      <c r="CV123" s="859"/>
      <c r="CW123" s="859"/>
      <c r="CX123" s="859"/>
      <c r="CY123" s="859"/>
      <c r="CZ123" s="859"/>
      <c r="DA123" s="859"/>
      <c r="DB123" s="859"/>
      <c r="DC123" s="859"/>
      <c r="DD123" s="859"/>
      <c r="DE123" s="859"/>
      <c r="DF123" s="860"/>
      <c r="DG123" s="799">
        <v>9395</v>
      </c>
      <c r="DH123" s="800"/>
      <c r="DI123" s="800"/>
      <c r="DJ123" s="800"/>
      <c r="DK123" s="801"/>
      <c r="DL123" s="802">
        <v>8519</v>
      </c>
      <c r="DM123" s="800"/>
      <c r="DN123" s="800"/>
      <c r="DO123" s="800"/>
      <c r="DP123" s="801"/>
      <c r="DQ123" s="802">
        <v>8173</v>
      </c>
      <c r="DR123" s="800"/>
      <c r="DS123" s="800"/>
      <c r="DT123" s="800"/>
      <c r="DU123" s="801"/>
      <c r="DV123" s="847">
        <v>1.2</v>
      </c>
      <c r="DW123" s="848"/>
      <c r="DX123" s="848"/>
      <c r="DY123" s="848"/>
      <c r="DZ123" s="849"/>
    </row>
    <row r="124" spans="1:130" s="226" customFormat="1" ht="26.25" customHeight="1" thickBot="1" x14ac:dyDescent="0.2">
      <c r="A124" s="840"/>
      <c r="B124" s="841"/>
      <c r="C124" s="844" t="s">
        <v>445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451</v>
      </c>
      <c r="AB124" s="800"/>
      <c r="AC124" s="800"/>
      <c r="AD124" s="800"/>
      <c r="AE124" s="801"/>
      <c r="AF124" s="802" t="s">
        <v>453</v>
      </c>
      <c r="AG124" s="800"/>
      <c r="AH124" s="800"/>
      <c r="AI124" s="800"/>
      <c r="AJ124" s="801"/>
      <c r="AK124" s="802" t="s">
        <v>235</v>
      </c>
      <c r="AL124" s="800"/>
      <c r="AM124" s="800"/>
      <c r="AN124" s="800"/>
      <c r="AO124" s="801"/>
      <c r="AP124" s="847" t="s">
        <v>451</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235.6</v>
      </c>
      <c r="BR124" s="854"/>
      <c r="BS124" s="854"/>
      <c r="BT124" s="854"/>
      <c r="BU124" s="854"/>
      <c r="BV124" s="854">
        <v>115.4</v>
      </c>
      <c r="BW124" s="854"/>
      <c r="BX124" s="854"/>
      <c r="BY124" s="854"/>
      <c r="BZ124" s="854"/>
      <c r="CA124" s="854">
        <v>142.1</v>
      </c>
      <c r="CB124" s="854"/>
      <c r="CC124" s="854"/>
      <c r="CD124" s="854"/>
      <c r="CE124" s="854"/>
      <c r="CF124" s="744"/>
      <c r="CG124" s="745"/>
      <c r="CH124" s="745"/>
      <c r="CI124" s="745"/>
      <c r="CJ124" s="885"/>
      <c r="CK124" s="893"/>
      <c r="CL124" s="893"/>
      <c r="CM124" s="893"/>
      <c r="CN124" s="893"/>
      <c r="CO124" s="894"/>
      <c r="CP124" s="858" t="s">
        <v>467</v>
      </c>
      <c r="CQ124" s="859"/>
      <c r="CR124" s="859"/>
      <c r="CS124" s="859"/>
      <c r="CT124" s="859"/>
      <c r="CU124" s="859"/>
      <c r="CV124" s="859"/>
      <c r="CW124" s="859"/>
      <c r="CX124" s="859"/>
      <c r="CY124" s="859"/>
      <c r="CZ124" s="859"/>
      <c r="DA124" s="859"/>
      <c r="DB124" s="859"/>
      <c r="DC124" s="859"/>
      <c r="DD124" s="859"/>
      <c r="DE124" s="859"/>
      <c r="DF124" s="860"/>
      <c r="DG124" s="782" t="s">
        <v>453</v>
      </c>
      <c r="DH124" s="783"/>
      <c r="DI124" s="783"/>
      <c r="DJ124" s="783"/>
      <c r="DK124" s="784"/>
      <c r="DL124" s="785" t="s">
        <v>453</v>
      </c>
      <c r="DM124" s="783"/>
      <c r="DN124" s="783"/>
      <c r="DO124" s="783"/>
      <c r="DP124" s="784"/>
      <c r="DQ124" s="785" t="s">
        <v>453</v>
      </c>
      <c r="DR124" s="783"/>
      <c r="DS124" s="783"/>
      <c r="DT124" s="783"/>
      <c r="DU124" s="784"/>
      <c r="DV124" s="871" t="s">
        <v>453</v>
      </c>
      <c r="DW124" s="872"/>
      <c r="DX124" s="872"/>
      <c r="DY124" s="872"/>
      <c r="DZ124" s="873"/>
    </row>
    <row r="125" spans="1:130" s="226" customFormat="1" ht="26.25" customHeight="1" x14ac:dyDescent="0.15">
      <c r="A125" s="840"/>
      <c r="B125" s="841"/>
      <c r="C125" s="844" t="s">
        <v>448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453</v>
      </c>
      <c r="AB125" s="800"/>
      <c r="AC125" s="800"/>
      <c r="AD125" s="800"/>
      <c r="AE125" s="801"/>
      <c r="AF125" s="802" t="s">
        <v>235</v>
      </c>
      <c r="AG125" s="800"/>
      <c r="AH125" s="800"/>
      <c r="AI125" s="800"/>
      <c r="AJ125" s="801"/>
      <c r="AK125" s="802" t="s">
        <v>453</v>
      </c>
      <c r="AL125" s="800"/>
      <c r="AM125" s="800"/>
      <c r="AN125" s="800"/>
      <c r="AO125" s="801"/>
      <c r="AP125" s="847" t="s">
        <v>453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468</v>
      </c>
      <c r="CL125" s="875"/>
      <c r="CM125" s="875"/>
      <c r="CN125" s="875"/>
      <c r="CO125" s="876"/>
      <c r="CP125" s="883" t="s">
        <v>469</v>
      </c>
      <c r="CQ125" s="828"/>
      <c r="CR125" s="828"/>
      <c r="CS125" s="828"/>
      <c r="CT125" s="828"/>
      <c r="CU125" s="828"/>
      <c r="CV125" s="828"/>
      <c r="CW125" s="828"/>
      <c r="CX125" s="828"/>
      <c r="CY125" s="828"/>
      <c r="CZ125" s="828"/>
      <c r="DA125" s="828"/>
      <c r="DB125" s="828"/>
      <c r="DC125" s="828"/>
      <c r="DD125" s="828"/>
      <c r="DE125" s="828"/>
      <c r="DF125" s="829"/>
      <c r="DG125" s="884" t="s">
        <v>453</v>
      </c>
      <c r="DH125" s="865"/>
      <c r="DI125" s="865"/>
      <c r="DJ125" s="865"/>
      <c r="DK125" s="865"/>
      <c r="DL125" s="865" t="s">
        <v>453</v>
      </c>
      <c r="DM125" s="865"/>
      <c r="DN125" s="865"/>
      <c r="DO125" s="865"/>
      <c r="DP125" s="865"/>
      <c r="DQ125" s="865" t="s">
        <v>453</v>
      </c>
      <c r="DR125" s="865"/>
      <c r="DS125" s="865"/>
      <c r="DT125" s="865"/>
      <c r="DU125" s="865"/>
      <c r="DV125" s="866" t="s">
        <v>453</v>
      </c>
      <c r="DW125" s="866"/>
      <c r="DX125" s="866"/>
      <c r="DY125" s="866"/>
      <c r="DZ125" s="867"/>
    </row>
    <row r="126" spans="1:130" s="226" customFormat="1" ht="26.25" customHeight="1" thickBot="1" x14ac:dyDescent="0.2">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453</v>
      </c>
      <c r="AB126" s="800"/>
      <c r="AC126" s="800"/>
      <c r="AD126" s="800"/>
      <c r="AE126" s="801"/>
      <c r="AF126" s="802" t="s">
        <v>453</v>
      </c>
      <c r="AG126" s="800"/>
      <c r="AH126" s="800"/>
      <c r="AI126" s="800"/>
      <c r="AJ126" s="801"/>
      <c r="AK126" s="802" t="s">
        <v>453</v>
      </c>
      <c r="AL126" s="800"/>
      <c r="AM126" s="800"/>
      <c r="AN126" s="800"/>
      <c r="AO126" s="801"/>
      <c r="AP126" s="847" t="s">
        <v>453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470</v>
      </c>
      <c r="CQ126" s="770"/>
      <c r="CR126" s="770"/>
      <c r="CS126" s="770"/>
      <c r="CT126" s="770"/>
      <c r="CU126" s="770"/>
      <c r="CV126" s="770"/>
      <c r="CW126" s="770"/>
      <c r="CX126" s="770"/>
      <c r="CY126" s="770"/>
      <c r="CZ126" s="770"/>
      <c r="DA126" s="770"/>
      <c r="DB126" s="770"/>
      <c r="DC126" s="770"/>
      <c r="DD126" s="770"/>
      <c r="DE126" s="770"/>
      <c r="DF126" s="771"/>
      <c r="DG126" s="836" t="s">
        <v>453</v>
      </c>
      <c r="DH126" s="837"/>
      <c r="DI126" s="837"/>
      <c r="DJ126" s="837"/>
      <c r="DK126" s="837"/>
      <c r="DL126" s="837" t="s">
        <v>453</v>
      </c>
      <c r="DM126" s="837"/>
      <c r="DN126" s="837"/>
      <c r="DO126" s="837"/>
      <c r="DP126" s="837"/>
      <c r="DQ126" s="837" t="s">
        <v>453</v>
      </c>
      <c r="DR126" s="837"/>
      <c r="DS126" s="837"/>
      <c r="DT126" s="837"/>
      <c r="DU126" s="837"/>
      <c r="DV126" s="814" t="s">
        <v>453</v>
      </c>
      <c r="DW126" s="814"/>
      <c r="DX126" s="814"/>
      <c r="DY126" s="814"/>
      <c r="DZ126" s="815"/>
    </row>
    <row r="127" spans="1:130" s="226" customFormat="1" ht="26.25" customHeight="1" x14ac:dyDescent="0.15">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453</v>
      </c>
      <c r="AB127" s="800"/>
      <c r="AC127" s="800"/>
      <c r="AD127" s="800"/>
      <c r="AE127" s="801"/>
      <c r="AF127" s="802" t="s">
        <v>453</v>
      </c>
      <c r="AG127" s="800"/>
      <c r="AH127" s="800"/>
      <c r="AI127" s="800"/>
      <c r="AJ127" s="801"/>
      <c r="AK127" s="802" t="s">
        <v>453</v>
      </c>
      <c r="AL127" s="800"/>
      <c r="AM127" s="800"/>
      <c r="AN127" s="800"/>
      <c r="AO127" s="801"/>
      <c r="AP127" s="847" t="s">
        <v>453</v>
      </c>
      <c r="AQ127" s="848"/>
      <c r="AR127" s="848"/>
      <c r="AS127" s="848"/>
      <c r="AT127" s="849"/>
      <c r="AU127" s="262"/>
      <c r="AV127" s="262"/>
      <c r="AW127" s="262"/>
      <c r="AX127" s="864" t="s">
        <v>472</v>
      </c>
      <c r="AY127" s="832"/>
      <c r="AZ127" s="832"/>
      <c r="BA127" s="832"/>
      <c r="BB127" s="832"/>
      <c r="BC127" s="832"/>
      <c r="BD127" s="832"/>
      <c r="BE127" s="833"/>
      <c r="BF127" s="831" t="s">
        <v>473</v>
      </c>
      <c r="BG127" s="832"/>
      <c r="BH127" s="832"/>
      <c r="BI127" s="832"/>
      <c r="BJ127" s="832"/>
      <c r="BK127" s="832"/>
      <c r="BL127" s="833"/>
      <c r="BM127" s="831" t="s">
        <v>474</v>
      </c>
      <c r="BN127" s="832"/>
      <c r="BO127" s="832"/>
      <c r="BP127" s="832"/>
      <c r="BQ127" s="832"/>
      <c r="BR127" s="832"/>
      <c r="BS127" s="833"/>
      <c r="BT127" s="831" t="s">
        <v>475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476</v>
      </c>
      <c r="CQ127" s="770"/>
      <c r="CR127" s="770"/>
      <c r="CS127" s="770"/>
      <c r="CT127" s="770"/>
      <c r="CU127" s="770"/>
      <c r="CV127" s="770"/>
      <c r="CW127" s="770"/>
      <c r="CX127" s="770"/>
      <c r="CY127" s="770"/>
      <c r="CZ127" s="770"/>
      <c r="DA127" s="770"/>
      <c r="DB127" s="770"/>
      <c r="DC127" s="770"/>
      <c r="DD127" s="770"/>
      <c r="DE127" s="770"/>
      <c r="DF127" s="771"/>
      <c r="DG127" s="836" t="s">
        <v>453</v>
      </c>
      <c r="DH127" s="837"/>
      <c r="DI127" s="837"/>
      <c r="DJ127" s="837"/>
      <c r="DK127" s="837"/>
      <c r="DL127" s="837" t="s">
        <v>453</v>
      </c>
      <c r="DM127" s="837"/>
      <c r="DN127" s="837"/>
      <c r="DO127" s="837"/>
      <c r="DP127" s="837"/>
      <c r="DQ127" s="837" t="s">
        <v>453</v>
      </c>
      <c r="DR127" s="837"/>
      <c r="DS127" s="837"/>
      <c r="DT127" s="837"/>
      <c r="DU127" s="837"/>
      <c r="DV127" s="814" t="s">
        <v>453</v>
      </c>
      <c r="DW127" s="814"/>
      <c r="DX127" s="814"/>
      <c r="DY127" s="814"/>
      <c r="DZ127" s="815"/>
    </row>
    <row r="128" spans="1:130" s="226" customFormat="1" ht="26.25" customHeight="1" thickBot="1" x14ac:dyDescent="0.2">
      <c r="A128" s="816" t="s">
        <v>477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478</v>
      </c>
      <c r="X128" s="818"/>
      <c r="Y128" s="818"/>
      <c r="Z128" s="819"/>
      <c r="AA128" s="820">
        <v>10790</v>
      </c>
      <c r="AB128" s="821"/>
      <c r="AC128" s="821"/>
      <c r="AD128" s="821"/>
      <c r="AE128" s="822"/>
      <c r="AF128" s="823">
        <v>9401</v>
      </c>
      <c r="AG128" s="821"/>
      <c r="AH128" s="821"/>
      <c r="AI128" s="821"/>
      <c r="AJ128" s="822"/>
      <c r="AK128" s="823">
        <v>9402</v>
      </c>
      <c r="AL128" s="821"/>
      <c r="AM128" s="821"/>
      <c r="AN128" s="821"/>
      <c r="AO128" s="822"/>
      <c r="AP128" s="824"/>
      <c r="AQ128" s="825"/>
      <c r="AR128" s="825"/>
      <c r="AS128" s="825"/>
      <c r="AT128" s="826"/>
      <c r="AU128" s="262"/>
      <c r="AV128" s="262"/>
      <c r="AW128" s="262"/>
      <c r="AX128" s="827" t="s">
        <v>479</v>
      </c>
      <c r="AY128" s="828"/>
      <c r="AZ128" s="828"/>
      <c r="BA128" s="828"/>
      <c r="BB128" s="828"/>
      <c r="BC128" s="828"/>
      <c r="BD128" s="828"/>
      <c r="BE128" s="829"/>
      <c r="BF128" s="806" t="s">
        <v>217</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480</v>
      </c>
      <c r="CQ128" s="748"/>
      <c r="CR128" s="748"/>
      <c r="CS128" s="748"/>
      <c r="CT128" s="748"/>
      <c r="CU128" s="748"/>
      <c r="CV128" s="748"/>
      <c r="CW128" s="748"/>
      <c r="CX128" s="748"/>
      <c r="CY128" s="748"/>
      <c r="CZ128" s="748"/>
      <c r="DA128" s="748"/>
      <c r="DB128" s="748"/>
      <c r="DC128" s="748"/>
      <c r="DD128" s="748"/>
      <c r="DE128" s="748"/>
      <c r="DF128" s="749"/>
      <c r="DG128" s="810" t="s">
        <v>481</v>
      </c>
      <c r="DH128" s="811"/>
      <c r="DI128" s="811"/>
      <c r="DJ128" s="811"/>
      <c r="DK128" s="811"/>
      <c r="DL128" s="811" t="s">
        <v>481</v>
      </c>
      <c r="DM128" s="811"/>
      <c r="DN128" s="811"/>
      <c r="DO128" s="811"/>
      <c r="DP128" s="811"/>
      <c r="DQ128" s="811" t="s">
        <v>217</v>
      </c>
      <c r="DR128" s="811"/>
      <c r="DS128" s="811"/>
      <c r="DT128" s="811"/>
      <c r="DU128" s="811"/>
      <c r="DV128" s="812" t="s">
        <v>217</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806114</v>
      </c>
      <c r="AB129" s="800"/>
      <c r="AC129" s="800"/>
      <c r="AD129" s="800"/>
      <c r="AE129" s="801"/>
      <c r="AF129" s="802">
        <v>805155</v>
      </c>
      <c r="AG129" s="800"/>
      <c r="AH129" s="800"/>
      <c r="AI129" s="800"/>
      <c r="AJ129" s="801"/>
      <c r="AK129" s="802">
        <v>787942</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217</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144121</v>
      </c>
      <c r="AB130" s="800"/>
      <c r="AC130" s="800"/>
      <c r="AD130" s="800"/>
      <c r="AE130" s="801"/>
      <c r="AF130" s="802">
        <v>141595</v>
      </c>
      <c r="AG130" s="800"/>
      <c r="AH130" s="800"/>
      <c r="AI130" s="800"/>
      <c r="AJ130" s="801"/>
      <c r="AK130" s="802">
        <v>125702</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15.1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661993</v>
      </c>
      <c r="AB131" s="783"/>
      <c r="AC131" s="783"/>
      <c r="AD131" s="783"/>
      <c r="AE131" s="784"/>
      <c r="AF131" s="785">
        <v>663560</v>
      </c>
      <c r="AG131" s="783"/>
      <c r="AH131" s="783"/>
      <c r="AI131" s="783"/>
      <c r="AJ131" s="784"/>
      <c r="AK131" s="785">
        <v>662240</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142.1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12.503304419999999</v>
      </c>
      <c r="AB132" s="763"/>
      <c r="AC132" s="763"/>
      <c r="AD132" s="763"/>
      <c r="AE132" s="764"/>
      <c r="AF132" s="765">
        <v>16.969528</v>
      </c>
      <c r="AG132" s="763"/>
      <c r="AH132" s="763"/>
      <c r="AI132" s="763"/>
      <c r="AJ132" s="764"/>
      <c r="AK132" s="765">
        <v>16.112738579999998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13.2</v>
      </c>
      <c r="AB133" s="742"/>
      <c r="AC133" s="742"/>
      <c r="AD133" s="742"/>
      <c r="AE133" s="743"/>
      <c r="AF133" s="741">
        <v>14.3</v>
      </c>
      <c r="AG133" s="742"/>
      <c r="AH133" s="742"/>
      <c r="AI133" s="742"/>
      <c r="AJ133" s="743"/>
      <c r="AK133" s="741">
        <v>15.1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aErIxtyzLlXBqWecVOa4fes+9JaTQNMWeEIB0ng9N/+aYhaHZqXs5Vp1gKoS8sPlkxDzQjI/MUak7XHiPqZGg==" saltValue="01PG/YWssgVUxAOL4t+k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61" zoomScaleNormal="85" zoomScaleSheetLayoutView="100" workbookViewId="0">
      <selection activeCell="CO52" sqref="CO5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trXXlO3Q593Re9bmzmE5YUgYXLtokQ6GwQhyvctQGo6hMfNMEoKmbsATXefkXGn24xxrml7Jme77uQvNpx76A==" saltValue="8acw0tV4MnVXtbiTzRL2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lpwf+14+M439kDAe1DeFzmn6kDJmxtfMrqT79nFGNlk/SN65FBBpMx41O+oO4q8fi7HHwUd1fx4oK2ZjIhyng==" saltValue="1cqM7+p+Xqx5pnzO4422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4"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309122</v>
      </c>
      <c r="AP9" s="292">
        <v>334910</v>
      </c>
      <c r="AQ9" s="293">
        <v>216903</v>
      </c>
      <c r="AR9" s="294">
        <v>54.4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42938</v>
      </c>
      <c r="AP10" s="295">
        <v>46520</v>
      </c>
      <c r="AQ10" s="296">
        <v>28917</v>
      </c>
      <c r="AR10" s="297">
        <v>60.9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2257</v>
      </c>
      <c r="AP11" s="295">
        <v>2445</v>
      </c>
      <c r="AQ11" s="296">
        <v>25458</v>
      </c>
      <c r="AR11" s="297">
        <v>-90.4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t="s">
        <v>504</v>
      </c>
      <c r="AP12" s="295" t="s">
        <v>504</v>
      </c>
      <c r="AQ12" s="296">
        <v>3963</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505</v>
      </c>
      <c r="AL13" s="1169"/>
      <c r="AM13" s="1169"/>
      <c r="AN13" s="1170"/>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6538</v>
      </c>
      <c r="AP14" s="295">
        <v>7083</v>
      </c>
      <c r="AQ14" s="296">
        <v>8580</v>
      </c>
      <c r="AR14" s="297">
        <v>-17.399999999999999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t="s">
        <v>504</v>
      </c>
      <c r="AP15" s="295" t="s">
        <v>504</v>
      </c>
      <c r="AQ15" s="296">
        <v>5076</v>
      </c>
      <c r="AR15" s="297" t="s">
        <v>504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-41536</v>
      </c>
      <c r="AP16" s="295">
        <v>-45001</v>
      </c>
      <c r="AQ16" s="296">
        <v>-20614</v>
      </c>
      <c r="AR16" s="297">
        <v>118.3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177</v>
      </c>
      <c r="AL17" s="1172"/>
      <c r="AM17" s="1172"/>
      <c r="AN17" s="1173"/>
      <c r="AO17" s="295">
        <v>319319</v>
      </c>
      <c r="AP17" s="295">
        <v>345958</v>
      </c>
      <c r="AQ17" s="296">
        <v>268284</v>
      </c>
      <c r="AR17" s="297">
        <v>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30.34</v>
      </c>
      <c r="AP21" s="308">
        <v>24.83</v>
      </c>
      <c r="AQ21" s="309">
        <v>5.51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87.3</v>
      </c>
      <c r="AP22" s="313">
        <v>94</v>
      </c>
      <c r="AQ22" s="314">
        <v>-6.7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144816</v>
      </c>
      <c r="AP32" s="322">
        <v>156897</v>
      </c>
      <c r="AQ32" s="323">
        <v>153879</v>
      </c>
      <c r="AR32" s="324">
        <v>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58739</v>
      </c>
      <c r="AP35" s="322">
        <v>63639</v>
      </c>
      <c r="AQ35" s="323">
        <v>28293</v>
      </c>
      <c r="AR35" s="324">
        <v>124.9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308</v>
      </c>
      <c r="AP36" s="322">
        <v>334</v>
      </c>
      <c r="AQ36" s="323">
        <v>5342</v>
      </c>
      <c r="AR36" s="324">
        <v>-93.7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37946</v>
      </c>
      <c r="AP37" s="322">
        <v>41112</v>
      </c>
      <c r="AQ37" s="323">
        <v>1875</v>
      </c>
      <c r="AR37" s="324">
        <v>2092.6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t="s">
        <v>504</v>
      </c>
      <c r="AP38" s="325" t="s">
        <v>504</v>
      </c>
      <c r="AQ38" s="326">
        <v>54</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-9402</v>
      </c>
      <c r="AP39" s="322">
        <v>-10186</v>
      </c>
      <c r="AQ39" s="323">
        <v>-7130</v>
      </c>
      <c r="AR39" s="324">
        <v>42.9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-125702</v>
      </c>
      <c r="AP40" s="322">
        <v>-136189</v>
      </c>
      <c r="AQ40" s="323">
        <v>-136382</v>
      </c>
      <c r="AR40" s="324">
        <v>-0.1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106705</v>
      </c>
      <c r="AP41" s="322">
        <v>115607</v>
      </c>
      <c r="AQ41" s="323">
        <v>45930</v>
      </c>
      <c r="AR41" s="324">
        <v>151.69999999999999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402772</v>
      </c>
      <c r="AN51" s="344">
        <v>447524</v>
      </c>
      <c r="AO51" s="345">
        <v>88.9</v>
      </c>
      <c r="AP51" s="346">
        <v>238802</v>
      </c>
      <c r="AQ51" s="347">
        <v>29.1</v>
      </c>
      <c r="AR51" s="348">
        <v>59.8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12463</v>
      </c>
      <c r="AN52" s="352">
        <v>13848</v>
      </c>
      <c r="AO52" s="353">
        <v>21</v>
      </c>
      <c r="AP52" s="354">
        <v>128562</v>
      </c>
      <c r="AQ52" s="355">
        <v>35.200000000000003</v>
      </c>
      <c r="AR52" s="356">
        <v>-14.2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779810</v>
      </c>
      <c r="AN53" s="344">
        <v>855993</v>
      </c>
      <c r="AO53" s="345">
        <v>91.3</v>
      </c>
      <c r="AP53" s="346">
        <v>288550</v>
      </c>
      <c r="AQ53" s="347">
        <v>20.8</v>
      </c>
      <c r="AR53" s="348">
        <v>70.5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37140</v>
      </c>
      <c r="AN54" s="352">
        <v>40768</v>
      </c>
      <c r="AO54" s="353">
        <v>194.4</v>
      </c>
      <c r="AP54" s="354">
        <v>141525</v>
      </c>
      <c r="AQ54" s="355">
        <v>10.1</v>
      </c>
      <c r="AR54" s="356">
        <v>184.3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767131</v>
      </c>
      <c r="AN55" s="344">
        <v>843001</v>
      </c>
      <c r="AO55" s="345">
        <v>-1.5</v>
      </c>
      <c r="AP55" s="346">
        <v>287914</v>
      </c>
      <c r="AQ55" s="347">
        <v>-0.2</v>
      </c>
      <c r="AR55" s="348">
        <v>-1.3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13827</v>
      </c>
      <c r="AN56" s="352">
        <v>15195</v>
      </c>
      <c r="AO56" s="353">
        <v>-62.7</v>
      </c>
      <c r="AP56" s="354">
        <v>146531</v>
      </c>
      <c r="AQ56" s="355">
        <v>3.5</v>
      </c>
      <c r="AR56" s="356">
        <v>-66.2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484958</v>
      </c>
      <c r="AN57" s="344">
        <v>517013</v>
      </c>
      <c r="AO57" s="345">
        <v>-38.700000000000003</v>
      </c>
      <c r="AP57" s="346">
        <v>310300</v>
      </c>
      <c r="AQ57" s="347">
        <v>7.8</v>
      </c>
      <c r="AR57" s="348">
        <v>-46.5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29572</v>
      </c>
      <c r="AN58" s="352">
        <v>31527</v>
      </c>
      <c r="AO58" s="353">
        <v>107.5</v>
      </c>
      <c r="AP58" s="354">
        <v>157576</v>
      </c>
      <c r="AQ58" s="355">
        <v>7.5</v>
      </c>
      <c r="AR58" s="356">
        <v>100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565259</v>
      </c>
      <c r="AN59" s="344">
        <v>612415</v>
      </c>
      <c r="AO59" s="345">
        <v>18.5</v>
      </c>
      <c r="AP59" s="346">
        <v>317319</v>
      </c>
      <c r="AQ59" s="347">
        <v>2.2999999999999998</v>
      </c>
      <c r="AR59" s="348">
        <v>16.2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233079</v>
      </c>
      <c r="AN60" s="352">
        <v>252523</v>
      </c>
      <c r="AO60" s="353">
        <v>701</v>
      </c>
      <c r="AP60" s="354">
        <v>164214</v>
      </c>
      <c r="AQ60" s="355">
        <v>4.2</v>
      </c>
      <c r="AR60" s="356">
        <v>696.8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599986</v>
      </c>
      <c r="AN61" s="359">
        <v>655189</v>
      </c>
      <c r="AO61" s="360">
        <v>31.7</v>
      </c>
      <c r="AP61" s="361">
        <v>288577</v>
      </c>
      <c r="AQ61" s="362">
        <v>12</v>
      </c>
      <c r="AR61" s="348">
        <v>19.7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65216</v>
      </c>
      <c r="AN62" s="352">
        <v>70772</v>
      </c>
      <c r="AO62" s="353">
        <v>192.2</v>
      </c>
      <c r="AP62" s="354">
        <v>147682</v>
      </c>
      <c r="AQ62" s="355">
        <v>12.1</v>
      </c>
      <c r="AR62" s="356">
        <v>180.1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L4bOdvEzyNcU6DYx3euD2s4vW84aseHjXd/lyralLLd/xJMbuf+Unny+QiVDsIN0K9Z/MAcJFFWAc22TZLNVQ==" saltValue="A3Lc+UG0Y1AQXPTWOBsH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0" zoomScaleNormal="100" zoomScaleSheetLayoutView="55" workbookViewId="0">
      <selection activeCell="AD84" sqref="AD8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04kM2qdzitBiPoizuKC12xlel9nusWuEi+/lV9ptAguTDrWaen0OrJAahtldTVhc32kdQpo9z15Phg4TMKqtA==" saltValue="Yu1EhuRC5gVaZUjH5S8u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6" zoomScaleNormal="100" zoomScaleSheetLayoutView="55" workbookViewId="0">
      <selection activeCell="AF80" sqref="AF8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rvezPfuxoks/RpbqHE6i+FyHmQPWd+TCdki+3VMnEY7Nd4oeNcprKMx16Cx8JVdEY+aJEMlD5m/mgLPVts0Ug==" saltValue="VBmsRDqn6RIyYBm6Ns/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25.86</v>
      </c>
      <c r="G47" s="12">
        <v>22.91</v>
      </c>
      <c r="H47" s="12">
        <v>24.97</v>
      </c>
      <c r="I47" s="12">
        <v>50.69</v>
      </c>
      <c r="J47" s="13">
        <v>39.409999999999997</v>
      </c>
    </row>
    <row r="48" spans="2:10" ht="57.75" customHeight="1" x14ac:dyDescent="0.15">
      <c r="B48" s="14"/>
      <c r="C48" s="1176" t="s">
        <v>4</v>
      </c>
      <c r="D48" s="1176"/>
      <c r="E48" s="1177"/>
      <c r="F48" s="15">
        <v>14.06</v>
      </c>
      <c r="G48" s="16">
        <v>7.02</v>
      </c>
      <c r="H48" s="16">
        <v>16.940000000000001</v>
      </c>
      <c r="I48" s="16">
        <v>14.32</v>
      </c>
      <c r="J48" s="17">
        <v>12.86</v>
      </c>
    </row>
    <row r="49" spans="2:10" ht="57.75" customHeight="1" thickBot="1" x14ac:dyDescent="0.2">
      <c r="B49" s="18"/>
      <c r="C49" s="1178" t="s">
        <v>5</v>
      </c>
      <c r="D49" s="1178"/>
      <c r="E49" s="1179"/>
      <c r="F49" s="19">
        <v>1.3</v>
      </c>
      <c r="G49" s="20" t="s">
        <v>552</v>
      </c>
      <c r="H49" s="20">
        <v>13.13</v>
      </c>
      <c r="I49" s="20">
        <v>25.51</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iSLc5mx58fCMymYog2LsGX3w8mSjEn9PxtdVjqm0UivtsdrXfx9sWwn8tT46k+X8Zj6xhyrkqPmICoXYLHYew==" saltValue="wNooIgtvBc+3U1tVR4wx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2019-02-14T05:38:02Z</dcterms:created>
  <dcterms:modified xsi:type="dcterms:W3CDTF">2019-10-31T12:27:32Z</dcterms:modified>
  <cp:category/>
</cp:coreProperties>
</file>