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H31）\H29公会計分（R1）\02● 【作業依頼】平成29年度財政状況資料集の作成について（2回目：公会計分）\03 ●市町村→県\29_渡嘉敷村●（あとはアップロードのみ。）\03 再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AM34" i="10"/>
  <c r="U34" i="10"/>
  <c r="U35"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<sst xmlns="http://schemas.openxmlformats.org/spreadsheetml/2006/main" count="1159" uniqueCount="600">
  <si>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</si>
  <si>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</si>
  <si>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</si>
  <si>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</si>
  <si>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</si>
  <si>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</si>
  <si>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</si>
  <si>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</si>
  <si>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</si>
  <si>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</si>
  <si>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</si>
  <si>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</si>
  <si>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</si>
  <si>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</si>
  <si>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</si>
  <si>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</si>
  <si>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</si>
  <si>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</si>
  <si>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</si>
  <si>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</si>
  <si>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</si>
  <si>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</si>
  <si>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</si>
  <si>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</si>
  <si>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</si>
  <si>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</si>
  <si>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</si>
  <si>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</si>
  <si>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</si>
  <si>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</si>
  <si>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</si>
  <si>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</si>
  <si>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</si>
  <si>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</si>
  <si>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</si>
  <si>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</si>
  <si>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</si>
  <si>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</si>
  <si>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</si>
  <si>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</si>
  <si>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</si>
  <si>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</si>
  <si>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</si>
  <si>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</si>
  <si>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</si>
  <si>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</si>
  <si>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</si>
  <si>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</si>
  <si>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</si>
  <si>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</si>
  <si>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</si>
  <si>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</si>
  <si>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</si>
  <si>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</si>
  <si>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</si>
  <si>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</si>
  <si>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</si>
  <si>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</si>
  <si>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</si>
  <si>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</si>
  <si>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</si>
  <si>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</si>
  <si>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</si>
  <si>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</si>
  <si>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</si>
  <si>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</si>
  <si>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</si>
  <si>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</si>
  <si>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</si>
  <si>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</si>
  <si>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</si>
  <si>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</si>
  <si>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</si>
  <si>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</si>
  <si>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</si>
  <si>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</si>
  <si>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</si>
  <si>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</si>
  <si>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</si>
  <si>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</si>
  <si>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</si>
  <si>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</si>
  <si>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</si>
  <si>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</si>
  <si>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</si>
  <si>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</si>
  <si>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</si>
  <si>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</si>
  <si>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</si>
  <si>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</si>
  <si>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</si>
  <si>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</si>
  <si>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渡嘉敷村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</si>
  <si>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</si>
  <si>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</si>
  <si>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</si>
  <si>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</si>
  <si>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</si>
  <si>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</si>
  <si>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</si>
  <si>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</si>
  <si>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</si>
  <si>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</si>
  <si>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</si>
  <si>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</si>
  <si>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</si>
  <si>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</si>
  <si>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</si>
  <si>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</si>
  <si>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</si>
  <si>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</si>
  <si>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</si>
  <si>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</si>
  <si>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</si>
  <si>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</si>
  <si>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</si>
  <si>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</si>
  <si>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</si>
  <si>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</si>
  <si>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</si>
  <si>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</si>
  <si>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</si>
  <si>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</si>
  <si>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</si>
  <si>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</si>
  <si>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</si>
  <si>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</si>
  <si>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</si>
  <si>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</si>
  <si>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</si>
  <si>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</si>
  <si>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</si>
  <si>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</si>
  <si>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</si>
  <si>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</si>
  <si>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</si>
  <si>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</si>
  <si>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</si>
  <si>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</si>
  <si>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</si>
  <si>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</si>
  <si>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</si>
  <si>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</si>
  <si>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</si>
  <si>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</si>
  <si>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</si>
  <si>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</si>
  <si>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</si>
  <si>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</si>
  <si>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</si>
  <si>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</si>
  <si>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</si>
  <si>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</si>
  <si>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</si>
  <si>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</si>
  <si>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</si>
  <si>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</si>
  <si>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</si>
  <si>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</si>
  <si>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</si>
  <si>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</si>
  <si>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</si>
  <si>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</si>
  <si>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</si>
  <si>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</si>
  <si>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</si>
  <si>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</si>
  <si>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</si>
  <si>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</si>
  <si>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</si>
  <si>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</si>
  <si>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</si>
  <si>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</si>
  <si>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</si>
  <si>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</si>
  <si>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</si>
  <si>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</si>
  <si>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</si>
  <si>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</si>
  <si>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</si>
  <si>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</si>
  <si>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</si>
  <si>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</si>
  <si>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</si>
  <si>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</si>
  <si>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</si>
  <si>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</si>
  <si>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</si>
  <si>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</si>
  <si>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</si>
  <si>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</si>
  <si>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</si>
  <si>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</si>
  <si>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</si>
  <si>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</si>
  <si>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</si>
  <si>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</si>
  <si>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</si>
  <si>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</si>
  <si>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</si>
  <si>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</si>
  <si>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</si>
  <si>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</si>
  <si>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</si>
  <si>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</si>
  <si>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</si>
  <si>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</si>
  <si>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</si>
  <si>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</si>
  <si>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</si>
  <si>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沖縄県渡嘉敷村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</si>
  <si>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</si>
  <si>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</si>
  <si>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</si>
  <si>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</si>
  <si>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</si>
  <si>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</si>
  <si>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</si>
  <si>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</si>
  <si>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</si>
  <si>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</si>
  <si>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</si>
  <si>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</si>
  <si>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</si>
  <si>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</si>
  <si>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</si>
  <si>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</si>
  <si>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</si>
  <si>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</si>
  <si>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</si>
  <si>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</si>
  <si>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</si>
  <si>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</si>
  <si>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</si>
  <si>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</si>
  <si>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</si>
  <si>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</si>
  <si>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</si>
  <si>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</si>
  <si>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</si>
  <si>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</si>
  <si>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</si>
  <si>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</si>
  <si>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</si>
  <si>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</si>
  <si>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</si>
  <si>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</si>
  <si>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</si>
  <si>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</si>
  <si>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</si>
  <si>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</si>
  <si>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</si>
  <si>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</si>
  <si>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</si>
  <si>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</si>
  <si>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</si>
  <si>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</si>
  <si>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</si>
  <si>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</si>
  <si>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</si>
  <si>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</si>
  <si>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</si>
  <si>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</si>
  <si>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</si>
  <si>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</si>
  <si>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</si>
  <si>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</si>
  <si>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</si>
  <si>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</si>
  <si>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</si>
  <si>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</si>
  <si>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</si>
  <si>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</si>
  <si>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</si>
  <si>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</si>
  <si>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</si>
  <si>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</si>
  <si>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</si>
  <si>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</si>
  <si>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</si>
  <si>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</si>
  <si>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</si>
  <si>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</si>
  <si>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</si>
  <si>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</si>
  <si>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</si>
  <si>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</si>
  <si>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</si>
  <si>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</si>
  <si>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</si>
  <si>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</si>
  <si>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</si>
  <si>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</si>
  <si>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</si>
  <si>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</si>
  <si>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</si>
  <si>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</si>
  <si>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</si>
  <si>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</si>
  <si>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</si>
  <si>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</si>
  <si>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</si>
  <si>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</si>
  <si>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</si>
  <si>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</si>
  <si>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</si>
  <si>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</si>
  <si>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</si>
  <si>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</si>
  <si>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</si>
  <si>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</si>
  <si>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</si>
  <si>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</si>
  <si>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</si>
  <si>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</si>
  <si>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</si>
  <si>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</si>
  <si>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</si>
  <si>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</si>
  <si>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</si>
  <si>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</si>
  <si>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</si>
  <si>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</si>
  <si>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</si>
  <si>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</si>
  <si>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</si>
  <si>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</si>
  <si>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</si>
  <si>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</si>
  <si>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</si>
  <si>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</si>
  <si>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</si>
  <si>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</si>
  <si>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</si>
  <si>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</si>
  <si>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</si>
  <si>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</si>
  <si>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</si>
  <si>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</si>
  <si>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</si>
  <si>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</si>
  <si>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</si>
  <si>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</si>
  <si>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</si>
  <si>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</si>
  <si>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</si>
  <si>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</si>
  <si>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</si>
  <si>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</si>
  <si>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</si>
  <si>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</si>
  <si>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</si>
  <si>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</si>
  <si>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</si>
  <si>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</si>
  <si>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</si>
  <si>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</si>
  <si>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</si>
  <si>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</si>
  <si>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沖縄県渡嘉敷村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</si>
  <si>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</si>
  <si>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</si>
  <si>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</si>
  <si>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</si>
  <si>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</si>
  <si>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</si>
  <si>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</si>
  <si>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</si>
  <si>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</si>
  <si>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</si>
  <si>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</si>
  <si>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</si>
  <si>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</si>
  <si>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</si>
  <si>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</si>
  <si>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</si>
  <si>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</si>
  <si>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</si>
  <si>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</si>
  <si>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</si>
  <si>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</si>
  <si>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</si>
  <si>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</si>
  <si>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</si>
  <si>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</si>
  <si>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</si>
  <si>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</si>
  <si>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</si>
  <si>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</si>
  <si>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</si>
  <si>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</si>
  <si>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</si>
  <si>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</si>
  <si>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</si>
  <si>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</si>
  <si>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</si>
  <si>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</si>
  <si>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</si>
  <si>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航路事業特別会計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</si>
  <si>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</si>
  <si>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</si>
  <si>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</si>
  <si>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</si>
  <si>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</si>
  <si>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</si>
  <si>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</si>
  <si>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</si>
  <si>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</si>
  <si>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</si>
  <si>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</si>
  <si>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</si>
  <si>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</si>
  <si>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</si>
  <si>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</si>
  <si>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</si>
  <si>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</si>
  <si>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</si>
  <si>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</si>
  <si>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</si>
  <si>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</si>
  <si>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</si>
  <si>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</si>
  <si>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</si>
  <si>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</si>
  <si>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</si>
  <si>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</si>
  <si>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</si>
  <si>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</si>
  <si>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</si>
  <si>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</si>
  <si>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</si>
  <si>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</si>
  <si>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</si>
  <si>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</si>
  <si>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</si>
  <si>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</si>
  <si>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</si>
  <si>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</si>
  <si>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</si>
  <si>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</si>
  <si>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</si>
  <si>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</si>
  <si>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</si>
  <si>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</si>
  <si>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</si>
  <si>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</si>
  <si>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</si>
  <si>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</si>
  <si>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</si>
  <si>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</si>
  <si>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</si>
  <si>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</si>
  <si>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</si>
  <si>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</si>
  <si>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</si>
  <si>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</si>
  <si>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</si>
  <si>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</si>
  <si>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</si>
  <si>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</si>
  <si>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</si>
  <si>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</si>
  <si>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</si>
  <si>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</si>
  <si>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</si>
  <si>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</si>
  <si>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</si>
  <si>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航路事業特別会計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</si>
  <si>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</si>
  <si>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</si>
  <si>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</si>
  <si>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</si>
  <si>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</si>
  <si>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</si>
  <si>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</si>
  <si>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</si>
  <si>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</si>
  <si>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</si>
  <si>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</si>
  <si>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</si>
  <si>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</si>
  <si>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</si>
  <si>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</si>
  <si>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</si>
  <si>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</si>
  <si>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</si>
  <si>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</si>
  <si>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</si>
  <si>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</si>
  <si>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</si>
  <si>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</si>
  <si>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</si>
  <si>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</si>
  <si>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</si>
  <si>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</si>
  <si>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</si>
  <si>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</si>
  <si>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</si>
  <si>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</si>
  <si>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</si>
  <si>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</si>
  <si>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</si>
  <si>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</si>
  <si>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</si>
  <si>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</si>
  <si>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</si>
  <si>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</si>
  <si>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</si>
  <si>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</si>
  <si>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</si>
  <si>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</si>
  <si>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</si>
  <si>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</si>
  <si>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</si>
  <si>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</si>
  <si>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</si>
  <si>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</si>
  <si>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</si>
  <si>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</si>
  <si>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</si>
  <si>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</si>
  <si>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</si>
  <si>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</si>
  <si>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</si>
  <si>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</si>
  <si>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</si>
  <si>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</si>
  <si>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</si>
  <si>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</si>
  <si>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</si>
  <si>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</si>
  <si>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</si>
  <si>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</si>
  <si>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</si>
  <si>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</si>
  <si>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</si>
  <si>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</si>
  <si>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</si>
  <si>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</si>
  <si>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</si>
  <si>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</si>
  <si>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</si>
  <si>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</si>
  <si>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</si>
  <si>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</si>
  <si>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</si>
  <si>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</si>
  <si>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</si>
  <si>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</si>
  <si>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</si>
  <si>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</si>
  <si>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</si>
  <si>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</si>
  <si>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</si>
  <si>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</si>
  <si>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13.44</t>
  </si>
  <si>
    <t>▲ 10.27</t>
  </si>
  <si>
    <t>一般会計</t>
  </si>
  <si>
    <t>航路事業特別会計</t>
  </si>
  <si>
    <t>国民健康保険事業特別会計</t>
  </si>
  <si>
    <t>簡易水道事業特別会計</t>
  </si>
  <si>
    <t>下水道事業特別会計</t>
  </si>
  <si>
    <t>後期高齢者医療特別会計</t>
  </si>
  <si>
    <t>その他会計（赤字）</t>
  </si>
  <si>
    <t>その他会計（黒字）</t>
  </si>
  <si>
    <t>-</t>
    <phoneticPr fontId="5"/>
  </si>
  <si>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</si>
  <si>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</si>
  <si>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</si>
  <si>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</si>
  <si>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</si>
  <si>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</si>
  <si>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5"/>
  </si>
  <si>
    <t>南部広域行政組合（一般会計）</t>
    <rPh sb="0" eb="2">
      <t>ナンブ</t>
    </rPh>
    <rPh sb="2" eb="4">
      <t>コウイキ</t>
    </rPh>
    <rPh sb="4" eb="6">
      <t>ギョウセイ</t>
    </rPh>
    <rPh sb="6" eb="8">
      <t>クミアイ</t>
    </rPh>
    <rPh sb="9" eb="11">
      <t>イッパン</t>
    </rPh>
    <rPh sb="11" eb="13">
      <t>カイケイ</t>
    </rPh>
    <phoneticPr fontId="5"/>
  </si>
  <si>
    <t>南部広域行政組合（特別会計）</t>
    <rPh sb="0" eb="2">
      <t>ナンブ</t>
    </rPh>
    <rPh sb="2" eb="4">
      <t>コウイキ</t>
    </rPh>
    <rPh sb="4" eb="6">
      <t>ギョウセイ</t>
    </rPh>
    <rPh sb="6" eb="8">
      <t>クミアイ</t>
    </rPh>
    <rPh sb="9" eb="11">
      <t>トクベツ</t>
    </rPh>
    <rPh sb="11" eb="13">
      <t>カイケイ</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</si>
  <si>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</si>
  <si>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5"/>
  </si>
  <si>
    <t>　　〃　　ふるさと市町村圏基金特別会計</t>
    <rPh sb="9" eb="12">
      <t>シチョウソン</t>
    </rPh>
    <rPh sb="12" eb="13">
      <t>ケン</t>
    </rPh>
    <rPh sb="13" eb="15">
      <t>キキン</t>
    </rPh>
    <rPh sb="15" eb="17">
      <t>トクベツ</t>
    </rPh>
    <rPh sb="17" eb="19">
      <t>カイケイ</t>
    </rPh>
    <phoneticPr fontId="2"/>
  </si>
  <si>
    <t>　　〃　　いなんせ斎苑特別会計</t>
    <rPh sb="9" eb="11">
      <t>サイエン</t>
    </rPh>
    <rPh sb="11" eb="13">
      <t>トクベツ</t>
    </rPh>
    <rPh sb="13" eb="15">
      <t>カイケイ</t>
    </rPh>
    <phoneticPr fontId="2"/>
  </si>
  <si>
    <t>　　〃　　南斎場特別会計</t>
    <rPh sb="5" eb="6">
      <t>ミナミ</t>
    </rPh>
    <rPh sb="6" eb="8">
      <t>サイジョウ</t>
    </rPh>
    <rPh sb="8" eb="10">
      <t>トクベツ</t>
    </rPh>
    <rPh sb="10" eb="12">
      <t>カイケイ</t>
    </rPh>
    <phoneticPr fontId="2"/>
  </si>
  <si>
    <t>振興基金(H29年度末現在)</t>
    <rPh sb="0" eb="2">
      <t>シンコウ</t>
    </rPh>
    <rPh sb="2" eb="4">
      <t>キキン</t>
    </rPh>
    <rPh sb="8" eb="11">
      <t>ネンドマツ</t>
    </rPh>
    <rPh sb="11" eb="13">
      <t>ゲンザイ</t>
    </rPh>
    <phoneticPr fontId="11"/>
  </si>
  <si>
    <t>地域福祉基金(H29年度末現在)</t>
    <rPh sb="0" eb="2">
      <t>チイキ</t>
    </rPh>
    <rPh sb="2" eb="4">
      <t>フクシ</t>
    </rPh>
    <rPh sb="4" eb="6">
      <t>キキン</t>
    </rPh>
    <rPh sb="10" eb="13">
      <t>ネンドマツ</t>
    </rPh>
    <rPh sb="13" eb="15">
      <t>ゲンザイ</t>
    </rPh>
    <phoneticPr fontId="11"/>
  </si>
  <si>
    <t>高齢者福祉基金(H29年度末現在)</t>
    <rPh sb="0" eb="3">
      <t>コウレイシャ</t>
    </rPh>
    <rPh sb="3" eb="5">
      <t>フクシ</t>
    </rPh>
    <rPh sb="5" eb="7">
      <t>キキン</t>
    </rPh>
    <rPh sb="11" eb="14">
      <t>ネンドマツ</t>
    </rPh>
    <rPh sb="14" eb="16">
      <t>ゲンザイ</t>
    </rPh>
    <phoneticPr fontId="11"/>
  </si>
  <si>
    <t>公共施設整備基金(H29年度末現在)</t>
    <rPh sb="0" eb="2">
      <t>コウキョウ</t>
    </rPh>
    <rPh sb="2" eb="4">
      <t>シセツ</t>
    </rPh>
    <rPh sb="4" eb="6">
      <t>セイビ</t>
    </rPh>
    <rPh sb="6" eb="8">
      <t>キキン</t>
    </rPh>
    <rPh sb="12" eb="15">
      <t>ネンドマツ</t>
    </rPh>
    <rPh sb="15" eb="17">
      <t>ゲンザイ</t>
    </rPh>
    <phoneticPr fontId="11"/>
  </si>
  <si>
    <t>中山間ふるさと農村活性化基金(H29年度末現在)</t>
    <rPh sb="0" eb="3">
      <t>チュウサンカン</t>
    </rPh>
    <rPh sb="7" eb="9">
      <t>ノウソン</t>
    </rPh>
    <rPh sb="9" eb="12">
      <t>カッセイカ</t>
    </rPh>
    <rPh sb="12" eb="14">
      <t>キキン</t>
    </rPh>
    <rPh sb="18" eb="21">
      <t>ネンドマツ</t>
    </rPh>
    <rPh sb="21" eb="23">
      <t>ゲンザイ</t>
    </rPh>
    <phoneticPr fontId="11"/>
  </si>
  <si>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</si>
  <si>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</si>
  <si>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</si>
  <si>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</si>
  <si>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</si>
  <si>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</si>
  <si>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</si>
  <si>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の分子において、平成22年度をピークにその後減少しているのは、平成16年度から起債抑制策により、地方債の発行を抑えたことで、起債残高ピーク時から減少。また、平成20年度から平成21年度に公的資金補償金免除繰上償還を実施したことにより元利償還金が減少したことも主な要因である。算入公債費等について、交付税算入の少ない地方債から過疎債、辺地債等の交付税算入の手厚い地方債の借入にシフトしていることから、算入公債費等は増加傾向にはあるが実質公債費率の分子においては、減少傾向にある。将来負担比率も年度によって違いはあるが、▲マイナス数値を推移し減少傾向にある。
今後も公債費の適正化に引続き努めていく。</t>
    <rPh sb="285" eb="287">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</si>
  <si>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</si>
  <si>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</si>
  <si>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</si>
  <si>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将来負担比率の分子において、平成19年度をピークにその後減少し、将来負担比率は、減少傾向にあり▲マイナス推移している。平成16年度から実施している起債抑制策や、平成20年度から平成21年度に公的資金補償金免除繰上償還を実施したことにより地方債現在高が減少したことが主な要因である。また、平成21年度からは将来負担比率は▲マイナスのため算定されていない。有形固定資産減価償却率は平成28年度48.6％となっている。
公共施設等総合管理計画に基づき、各施設の適切な維持管理の徹底や長寿命化対策に努め、個別施設計画の早急な策定にも取組んでいく。
</t>
    <rPh sb="242" eb="244">
      <t>タイサク</t>
    </rPh>
    <rPh sb="245" eb="246">
      <t>ツト</t>
    </rPh>
    <rPh sb="248" eb="250">
      <t>コベツ</t>
    </rPh>
    <rPh sb="250" eb="252">
      <t>シセツ</t>
    </rPh>
    <rPh sb="252" eb="254">
      <t>ケイカク</t>
    </rPh>
    <rPh sb="255" eb="257">
      <t>ソウキュウ</t>
    </rPh>
    <rPh sb="258" eb="260">
      <t>サクテイ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</si>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</sst>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E3E9-4178-8540-802C8B2A9A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905823</c:v>
                </c:pt>
                <c:pt idx="1">
                  <c:v>987691</c:v>
                </c:pt>
                <c:pt idx="2">
                  <c:v>1001074</c:v>
                </c:pt>
                <c:pt idx="3">
                  <c:v>802605</c:v>
                </c:pt>
                <c:pt idx="4">
                  <c:v>937111</c:v>
                </c:pt>
              </c:numCache>
            </c:numRef>
          </c:val>
          <c:smooth val="0"/>
          <c:extLst>
            <c:ext xmlns:c16="http://schemas.microsoft.com/office/drawing/2014/chart" uri="{C3380CC4-5D6E-409C-BE32-E72D297353CC}">
              <c16:uniqueId val="{00000001-E3E9-4178-8540-802C8B2A9AB1}"/>
            </c:ext>
          </c:extLst>
        </c:ser>
        <c:dLbls>
          <c:showLegendKey val="0"/>
          <c:showVal val="0"/>
          <c:showCatName val="0"/>
          <c:showSerName val="0"/>
          <c:showPercent val="0"/>
          <c:showBubbleSize val="0"/>
        </c:dLbls>
        <c:marker val="1"/>
        <c:smooth val="0"/>
        <c:axId val="213326200"/>
        <c:axId val="101691488"/>
      </c:lineChart>
      <c:catAx>
        <c:axId val="213326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91488"/>
        <c:crosses val="autoZero"/>
        <c:auto val="1"/>
        <c:lblAlgn val="ctr"/>
        <c:lblOffset val="100"/>
        <c:tickLblSkip val="1"/>
        <c:tickMarkSkip val="1"/>
        <c:noMultiLvlLbl val="0"/>
      </c:catAx>
      <c:valAx>
        <c:axId val="101691488"/>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326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1.53</c:v>
                </c:pt>
                <c:pt idx="1">
                  <c:v>5.0599999999999996</c:v>
                </c:pt>
                <c:pt idx="2">
                  <c:v>7.66</c:v>
                </c:pt>
                <c:pt idx="3">
                  <c:v>10.19</c:v>
                </c:pt>
                <c:pt idx="4">
                  <c:v>9.93</c:v>
                </c:pt>
              </c:numCache>
            </c:numRef>
          </c:val>
          <c:extLst>
            <c:ext xmlns:c16="http://schemas.microsoft.com/office/drawing/2014/chart" uri="{C3380CC4-5D6E-409C-BE32-E72D297353CC}">
              <c16:uniqueId val="{00000000-48F2-4CEF-83E9-777AB3B46A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71.75</c:v>
                </c:pt>
                <c:pt idx="1">
                  <c:v>70.209999999999994</c:v>
                </c:pt>
                <c:pt idx="2">
                  <c:v>70.58</c:v>
                </c:pt>
                <c:pt idx="3">
                  <c:v>72.69</c:v>
                </c:pt>
                <c:pt idx="4">
                  <c:v>63.34</c:v>
                </c:pt>
              </c:numCache>
            </c:numRef>
          </c:val>
          <c:extLst>
            <c:ext xmlns:c16="http://schemas.microsoft.com/office/drawing/2014/chart" uri="{C3380CC4-5D6E-409C-BE32-E72D297353CC}">
              <c16:uniqueId val="{00000001-48F2-4CEF-83E9-777AB3B46A10}"/>
            </c:ext>
          </c:extLst>
        </c:ser>
        <c:dLbls>
          <c:showLegendKey val="0"/>
          <c:showVal val="0"/>
          <c:showCatName val="0"/>
          <c:showSerName val="0"/>
          <c:showPercent val="0"/>
          <c:showBubbleSize val="0"/>
        </c:dLbls>
        <c:gapWidth val="250"/>
        <c:overlap val="100"/>
        <c:axId val="101693448"/>
        <c:axId val="10169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-13.44</c:v>
                </c:pt>
                <c:pt idx="1">
                  <c:v>3.61</c:v>
                </c:pt>
                <c:pt idx="2">
                  <c:v>5.12</c:v>
                </c:pt>
                <c:pt idx="3">
                  <c:v>6.3</c:v>
                </c:pt>
                <c:pt idx="4">
                  <c:v>-10.27</c:v>
                </c:pt>
              </c:numCache>
            </c:numRef>
          </c:val>
          <c:smooth val="0"/>
          <c:extLst>
            <c:ext xmlns:c16="http://schemas.microsoft.com/office/drawing/2014/chart" uri="{C3380CC4-5D6E-409C-BE32-E72D297353CC}">
              <c16:uniqueId val="{00000002-48F2-4CEF-83E9-777AB3B46A10}"/>
            </c:ext>
          </c:extLst>
        </c:ser>
        <c:dLbls>
          <c:showLegendKey val="0"/>
          <c:showVal val="0"/>
          <c:showCatName val="0"/>
          <c:showSerName val="0"/>
          <c:showPercent val="0"/>
          <c:showBubbleSize val="0"/>
        </c:dLbls>
        <c:marker val="1"/>
        <c:smooth val="0"/>
        <c:axId val="101693448"/>
        <c:axId val="101693840"/>
      </c:lineChart>
      <c:catAx>
        <c:axId val="101693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693840"/>
        <c:crosses val="autoZero"/>
        <c:auto val="1"/>
        <c:lblAlgn val="ctr"/>
        <c:lblOffset val="100"/>
        <c:tickLblSkip val="1"/>
        <c:tickMarkSkip val="1"/>
        <c:noMultiLvlLbl val="0"/>
      </c:catAx>
      <c:valAx>
        <c:axId val="10169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93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F1-4EE8-9B1F-9833658BD1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F1-4EE8-9B1F-9833658BD1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F1-4EE8-9B1F-9833658BD19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8F1-4EE8-9B1F-9833658BD19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c:v>
                </c:pt>
                <c:pt idx="4">
                  <c:v>#N/A</c:v>
                </c:pt>
                <c:pt idx="5">
                  <c:v>0</c:v>
                </c:pt>
                <c:pt idx="6">
                  <c:v>#N/A</c:v>
                </c:pt>
                <c:pt idx="7">
                  <c:v>0.03</c:v>
                </c:pt>
                <c:pt idx="8">
                  <c:v>#N/A</c:v>
                </c:pt>
                <c:pt idx="9">
                  <c:v>0</c:v>
                </c:pt>
              </c:numCache>
            </c:numRef>
          </c:val>
          <c:extLst>
            <c:ext xmlns:c16="http://schemas.microsoft.com/office/drawing/2014/chart" uri="{C3380CC4-5D6E-409C-BE32-E72D297353CC}">
              <c16:uniqueId val="{00000004-48F1-4EE8-9B1F-9833658BD19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5-48F1-4EE8-9B1F-9833658BD19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0.02</c:v>
                </c:pt>
                <c:pt idx="4">
                  <c:v>#N/A</c:v>
                </c:pt>
                <c:pt idx="5">
                  <c:v>0.02</c:v>
                </c:pt>
                <c:pt idx="6">
                  <c:v>#N/A</c:v>
                </c:pt>
                <c:pt idx="7">
                  <c:v>7.0000000000000007E-2</c:v>
                </c:pt>
                <c:pt idx="8">
                  <c:v>#N/A</c:v>
                </c:pt>
                <c:pt idx="9">
                  <c:v>7.0000000000000007E-2</c:v>
                </c:pt>
              </c:numCache>
            </c:numRef>
          </c:val>
          <c:extLst>
            <c:ext xmlns:c16="http://schemas.microsoft.com/office/drawing/2014/chart" uri="{C3380CC4-5D6E-409C-BE32-E72D297353CC}">
              <c16:uniqueId val="{00000006-48F1-4EE8-9B1F-9833658BD19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1.36</c:v>
                </c:pt>
                <c:pt idx="2">
                  <c:v>#N/A</c:v>
                </c:pt>
                <c:pt idx="3">
                  <c:v>2</c:v>
                </c:pt>
                <c:pt idx="4">
                  <c:v>#N/A</c:v>
                </c:pt>
                <c:pt idx="5">
                  <c:v>0.89</c:v>
                </c:pt>
                <c:pt idx="6">
                  <c:v>#N/A</c:v>
                </c:pt>
                <c:pt idx="7">
                  <c:v>0.32</c:v>
                </c:pt>
                <c:pt idx="8">
                  <c:v>#N/A</c:v>
                </c:pt>
                <c:pt idx="9">
                  <c:v>1.46</c:v>
                </c:pt>
              </c:numCache>
            </c:numRef>
          </c:val>
          <c:extLst>
            <c:ext xmlns:c16="http://schemas.microsoft.com/office/drawing/2014/chart" uri="{C3380CC4-5D6E-409C-BE32-E72D297353CC}">
              <c16:uniqueId val="{00000007-48F1-4EE8-9B1F-9833658BD19C}"/>
            </c:ext>
          </c:extLst>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4.4000000000000004</c:v>
                </c:pt>
                <c:pt idx="4">
                  <c:v>#N/A</c:v>
                </c:pt>
                <c:pt idx="5">
                  <c:v>9.68</c:v>
                </c:pt>
                <c:pt idx="6">
                  <c:v>#N/A</c:v>
                </c:pt>
                <c:pt idx="7">
                  <c:v>11.34</c:v>
                </c:pt>
                <c:pt idx="8">
                  <c:v>#N/A</c:v>
                </c:pt>
                <c:pt idx="9">
                  <c:v>8.3699999999999992</c:v>
                </c:pt>
              </c:numCache>
            </c:numRef>
          </c:val>
          <c:extLst>
            <c:ext xmlns:c16="http://schemas.microsoft.com/office/drawing/2014/chart" uri="{C3380CC4-5D6E-409C-BE32-E72D297353CC}">
              <c16:uniqueId val="{00000008-48F1-4EE8-9B1F-9833658BD1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1.53</c:v>
                </c:pt>
                <c:pt idx="2">
                  <c:v>#N/A</c:v>
                </c:pt>
                <c:pt idx="3">
                  <c:v>5.0599999999999996</c:v>
                </c:pt>
                <c:pt idx="4">
                  <c:v>#N/A</c:v>
                </c:pt>
                <c:pt idx="5">
                  <c:v>7.65</c:v>
                </c:pt>
                <c:pt idx="6">
                  <c:v>#N/A</c:v>
                </c:pt>
                <c:pt idx="7">
                  <c:v>10.18</c:v>
                </c:pt>
                <c:pt idx="8">
                  <c:v>#N/A</c:v>
                </c:pt>
                <c:pt idx="9">
                  <c:v>9.92</c:v>
                </c:pt>
              </c:numCache>
            </c:numRef>
          </c:val>
          <c:extLst>
            <c:ext xmlns:c16="http://schemas.microsoft.com/office/drawing/2014/chart" uri="{C3380CC4-5D6E-409C-BE32-E72D297353CC}">
              <c16:uniqueId val="{00000009-48F1-4EE8-9B1F-9833658BD19C}"/>
            </c:ext>
          </c:extLst>
        </c:ser>
        <c:dLbls>
          <c:showLegendKey val="0"/>
          <c:showVal val="0"/>
          <c:showCatName val="0"/>
          <c:showSerName val="0"/>
          <c:showPercent val="0"/>
          <c:showBubbleSize val="0"/>
        </c:dLbls>
        <c:gapWidth val="150"/>
        <c:overlap val="100"/>
        <c:axId val="101695016"/>
        <c:axId val="211829056"/>
      </c:barChart>
      <c:catAx>
        <c:axId val="10169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829056"/>
        <c:crosses val="autoZero"/>
        <c:auto val="1"/>
        <c:lblAlgn val="ctr"/>
        <c:lblOffset val="100"/>
        <c:tickLblSkip val="1"/>
        <c:tickMarkSkip val="1"/>
        <c:noMultiLvlLbl val="0"/>
      </c:catAx>
      <c:valAx>
        <c:axId val="21182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95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161</c:v>
                </c:pt>
                <c:pt idx="5">
                  <c:v>173</c:v>
                </c:pt>
                <c:pt idx="8">
                  <c:v>151</c:v>
                </c:pt>
                <c:pt idx="11">
                  <c:v>145</c:v>
                </c:pt>
                <c:pt idx="14">
                  <c:v>134</c:v>
                </c:pt>
              </c:numCache>
            </c:numRef>
          </c:val>
          <c:extLst>
            <c:ext xmlns:c16="http://schemas.microsoft.com/office/drawing/2014/chart" uri="{C3380CC4-5D6E-409C-BE32-E72D297353CC}">
              <c16:uniqueId val="{00000000-8493-4221-ABDC-495CA73B63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93-4221-ABDC-495CA73B63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93-4221-ABDC-495CA73B63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93-4221-ABDC-495CA73B63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c:v>
                </c:pt>
                <c:pt idx="3">
                  <c:v>47</c:v>
                </c:pt>
                <c:pt idx="6">
                  <c:v>49</c:v>
                </c:pt>
                <c:pt idx="9">
                  <c:v>46</c:v>
                </c:pt>
                <c:pt idx="12">
                  <c:v>38</c:v>
                </c:pt>
              </c:numCache>
            </c:numRef>
          </c:val>
          <c:extLst>
            <c:ext xmlns:c16="http://schemas.microsoft.com/office/drawing/2014/chart" uri="{C3380CC4-5D6E-409C-BE32-E72D297353CC}">
              <c16:uniqueId val="{00000004-8493-4221-ABDC-495CA73B63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93-4221-ABDC-495CA73B63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93-4221-ABDC-495CA73B63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181</c:v>
                </c:pt>
                <c:pt idx="3">
                  <c:v>168</c:v>
                </c:pt>
                <c:pt idx="6">
                  <c:v>135</c:v>
                </c:pt>
                <c:pt idx="9">
                  <c:v>125</c:v>
                </c:pt>
                <c:pt idx="12">
                  <c:v>116</c:v>
                </c:pt>
              </c:numCache>
            </c:numRef>
          </c:val>
          <c:extLst>
            <c:ext xmlns:c16="http://schemas.microsoft.com/office/drawing/2014/chart" uri="{C3380CC4-5D6E-409C-BE32-E72D297353CC}">
              <c16:uniqueId val="{00000007-8493-4221-ABDC-495CA73B63D6}"/>
            </c:ext>
          </c:extLst>
        </c:ser>
        <c:dLbls>
          <c:showLegendKey val="0"/>
          <c:showVal val="0"/>
          <c:showCatName val="0"/>
          <c:showSerName val="0"/>
          <c:showPercent val="0"/>
          <c:showBubbleSize val="0"/>
        </c:dLbls>
        <c:gapWidth val="100"/>
        <c:overlap val="100"/>
        <c:axId val="211829840"/>
        <c:axId val="211830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c:v>
                </c:pt>
                <c:pt idx="2">
                  <c:v>#N/A</c:v>
                </c:pt>
                <c:pt idx="3">
                  <c:v>#N/A</c:v>
                </c:pt>
                <c:pt idx="4">
                  <c:v>42</c:v>
                </c:pt>
                <c:pt idx="5">
                  <c:v>#N/A</c:v>
                </c:pt>
                <c:pt idx="6">
                  <c:v>#N/A</c:v>
                </c:pt>
                <c:pt idx="7">
                  <c:v>33</c:v>
                </c:pt>
                <c:pt idx="8">
                  <c:v>#N/A</c:v>
                </c:pt>
                <c:pt idx="9">
                  <c:v>#N/A</c:v>
                </c:pt>
                <c:pt idx="10">
                  <c:v>26</c:v>
                </c:pt>
                <c:pt idx="11">
                  <c:v>#N/A</c:v>
                </c:pt>
                <c:pt idx="12">
                  <c:v>#N/A</c:v>
                </c:pt>
                <c:pt idx="13">
                  <c:v>20</c:v>
                </c:pt>
                <c:pt idx="14">
                  <c:v>#N/A</c:v>
                </c:pt>
              </c:numCache>
            </c:numRef>
          </c:val>
          <c:smooth val="0"/>
          <c:extLst>
            <c:ext xmlns:c16="http://schemas.microsoft.com/office/drawing/2014/chart" uri="{C3380CC4-5D6E-409C-BE32-E72D297353CC}">
              <c16:uniqueId val="{00000008-8493-4221-ABDC-495CA73B63D6}"/>
            </c:ext>
          </c:extLst>
        </c:ser>
        <c:dLbls>
          <c:showLegendKey val="0"/>
          <c:showVal val="0"/>
          <c:showCatName val="0"/>
          <c:showSerName val="0"/>
          <c:showPercent val="0"/>
          <c:showBubbleSize val="0"/>
        </c:dLbls>
        <c:marker val="1"/>
        <c:smooth val="0"/>
        <c:axId val="211829840"/>
        <c:axId val="211830232"/>
      </c:lineChart>
      <c:catAx>
        <c:axId val="21182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830232"/>
        <c:crosses val="autoZero"/>
        <c:auto val="1"/>
        <c:lblAlgn val="ctr"/>
        <c:lblOffset val="100"/>
        <c:tickLblSkip val="1"/>
        <c:tickMarkSkip val="1"/>
        <c:noMultiLvlLbl val="0"/>
      </c:catAx>
      <c:valAx>
        <c:axId val="211830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82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1083</c:v>
                </c:pt>
                <c:pt idx="5">
                  <c:v>1123</c:v>
                </c:pt>
                <c:pt idx="8">
                  <c:v>1078</c:v>
                </c:pt>
                <c:pt idx="11">
                  <c:v>1132</c:v>
                </c:pt>
                <c:pt idx="14">
                  <c:v>1201</c:v>
                </c:pt>
              </c:numCache>
            </c:numRef>
          </c:val>
          <c:extLst>
            <c:ext xmlns:c16="http://schemas.microsoft.com/office/drawing/2014/chart" uri="{C3380CC4-5D6E-409C-BE32-E72D297353CC}">
              <c16:uniqueId val="{00000000-23B6-4B07-866F-162DA371EC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162</c:v>
                </c:pt>
                <c:pt idx="5">
                  <c:v>149</c:v>
                </c:pt>
                <c:pt idx="8">
                  <c:v>137</c:v>
                </c:pt>
                <c:pt idx="11">
                  <c:v>124</c:v>
                </c:pt>
                <c:pt idx="14">
                  <c:v>111</c:v>
                </c:pt>
              </c:numCache>
            </c:numRef>
          </c:val>
          <c:extLst>
            <c:ext xmlns:c16="http://schemas.microsoft.com/office/drawing/2014/chart" uri="{C3380CC4-5D6E-409C-BE32-E72D297353CC}">
              <c16:uniqueId val="{00000001-23B6-4B07-866F-162DA371EC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870</c:v>
                </c:pt>
                <c:pt idx="5">
                  <c:v>859</c:v>
                </c:pt>
                <c:pt idx="8">
                  <c:v>889</c:v>
                </c:pt>
                <c:pt idx="11">
                  <c:v>945</c:v>
                </c:pt>
                <c:pt idx="14">
                  <c:v>858</c:v>
                </c:pt>
              </c:numCache>
            </c:numRef>
          </c:val>
          <c:extLst>
            <c:ext xmlns:c16="http://schemas.microsoft.com/office/drawing/2014/chart" uri="{C3380CC4-5D6E-409C-BE32-E72D297353CC}">
              <c16:uniqueId val="{00000002-23B6-4B07-866F-162DA371EC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B6-4B07-866F-162DA371EC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B6-4B07-866F-162DA371EC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B6-4B07-866F-162DA371EC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225</c:v>
                </c:pt>
                <c:pt idx="3">
                  <c:v>198</c:v>
                </c:pt>
                <c:pt idx="6">
                  <c:v>140</c:v>
                </c:pt>
                <c:pt idx="9">
                  <c:v>119</c:v>
                </c:pt>
                <c:pt idx="12">
                  <c:v>80</c:v>
                </c:pt>
              </c:numCache>
            </c:numRef>
          </c:val>
          <c:extLst>
            <c:ext xmlns:c16="http://schemas.microsoft.com/office/drawing/2014/chart" uri="{C3380CC4-5D6E-409C-BE32-E72D297353CC}">
              <c16:uniqueId val="{00000006-23B6-4B07-866F-162DA371EC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3B6-4B07-866F-162DA371EC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586</c:v>
                </c:pt>
                <c:pt idx="3">
                  <c:v>500</c:v>
                </c:pt>
                <c:pt idx="6">
                  <c:v>337</c:v>
                </c:pt>
                <c:pt idx="9">
                  <c:v>301</c:v>
                </c:pt>
                <c:pt idx="12">
                  <c:v>278</c:v>
                </c:pt>
              </c:numCache>
            </c:numRef>
          </c:val>
          <c:extLst>
            <c:ext xmlns:c16="http://schemas.microsoft.com/office/drawing/2014/chart" uri="{C3380CC4-5D6E-409C-BE32-E72D297353CC}">
              <c16:uniqueId val="{00000008-23B6-4B07-866F-162DA371EC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B6-4B07-866F-162DA371EC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1211</c:v>
                </c:pt>
                <c:pt idx="3">
                  <c:v>1323</c:v>
                </c:pt>
                <c:pt idx="6">
                  <c:v>1345</c:v>
                </c:pt>
                <c:pt idx="9">
                  <c:v>1435</c:v>
                </c:pt>
                <c:pt idx="12">
                  <c:v>1527</c:v>
                </c:pt>
              </c:numCache>
            </c:numRef>
          </c:val>
          <c:extLst>
            <c:ext xmlns:c16="http://schemas.microsoft.com/office/drawing/2014/chart" uri="{C3380CC4-5D6E-409C-BE32-E72D297353CC}">
              <c16:uniqueId val="{0000000A-23B6-4B07-866F-162DA371EC54}"/>
            </c:ext>
          </c:extLst>
        </c:ser>
        <c:dLbls>
          <c:showLegendKey val="0"/>
          <c:showVal val="0"/>
          <c:showCatName val="0"/>
          <c:showSerName val="0"/>
          <c:showPercent val="0"/>
          <c:showBubbleSize val="0"/>
        </c:dLbls>
        <c:gapWidth val="100"/>
        <c:overlap val="100"/>
        <c:axId val="211832584"/>
        <c:axId val="110027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B6-4B07-866F-162DA371EC54}"/>
            </c:ext>
          </c:extLst>
        </c:ser>
        <c:dLbls>
          <c:showLegendKey val="0"/>
          <c:showVal val="0"/>
          <c:showCatName val="0"/>
          <c:showSerName val="0"/>
          <c:showPercent val="0"/>
          <c:showBubbleSize val="0"/>
        </c:dLbls>
        <c:marker val="1"/>
        <c:smooth val="0"/>
        <c:axId val="211832584"/>
        <c:axId val="110027048"/>
      </c:lineChart>
      <c:catAx>
        <c:axId val="21183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027048"/>
        <c:crosses val="autoZero"/>
        <c:auto val="1"/>
        <c:lblAlgn val="ctr"/>
        <c:lblOffset val="100"/>
        <c:tickLblSkip val="1"/>
        <c:tickMarkSkip val="1"/>
        <c:noMultiLvlLbl val="0"/>
      </c:catAx>
      <c:valAx>
        <c:axId val="110027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832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510</c:v>
                </c:pt>
                <c:pt idx="1">
                  <c:v>537</c:v>
                </c:pt>
                <c:pt idx="2">
                  <c:v>464</c:v>
                </c:pt>
              </c:numCache>
            </c:numRef>
          </c:val>
          <c:extLst>
            <c:ext xmlns:c16="http://schemas.microsoft.com/office/drawing/2014/chart" uri="{C3380CC4-5D6E-409C-BE32-E72D297353CC}">
              <c16:uniqueId val="{00000000-6A8E-4C86-956B-1332CFDE3A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c:v>
                </c:pt>
                <c:pt idx="1">
                  <c:v>175</c:v>
                </c:pt>
                <c:pt idx="2">
                  <c:v>210</c:v>
                </c:pt>
              </c:numCache>
            </c:numRef>
          </c:val>
          <c:extLst>
            <c:ext xmlns:c16="http://schemas.microsoft.com/office/drawing/2014/chart" uri="{C3380CC4-5D6E-409C-BE32-E72D297353CC}">
              <c16:uniqueId val="{00000001-6A8E-4C86-956B-1332CFDE3A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190</c:v>
                </c:pt>
                <c:pt idx="1">
                  <c:v>192</c:v>
                </c:pt>
                <c:pt idx="2">
                  <c:v>143</c:v>
                </c:pt>
              </c:numCache>
            </c:numRef>
          </c:val>
          <c:extLst>
            <c:ext xmlns:c16="http://schemas.microsoft.com/office/drawing/2014/chart" uri="{C3380CC4-5D6E-409C-BE32-E72D297353CC}">
              <c16:uniqueId val="{00000002-6A8E-4C86-956B-1332CFDE3ABD}"/>
            </c:ext>
          </c:extLst>
        </c:ser>
        <c:dLbls>
          <c:showLegendKey val="0"/>
          <c:showVal val="0"/>
          <c:showCatName val="0"/>
          <c:showSerName val="0"/>
          <c:showPercent val="0"/>
          <c:showBubbleSize val="0"/>
        </c:dLbls>
        <c:gapWidth val="120"/>
        <c:overlap val="100"/>
        <c:axId val="110027832"/>
        <c:axId val="110028616"/>
      </c:barChart>
      <c:catAx>
        <c:axId val="11002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0028616"/>
        <c:crosses val="autoZero"/>
        <c:auto val="1"/>
        <c:lblAlgn val="ctr"/>
        <c:lblOffset val="100"/>
        <c:tickLblSkip val="1"/>
        <c:tickMarkSkip val="1"/>
        <c:noMultiLvlLbl val="0"/>
      </c:catAx>
      <c:valAx>
        <c:axId val="110028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002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{1118BFA3-6F6A-4113-B7C0-2BB8844665FC}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6DA-46E2-BAAB-059062400C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{ADAEAFE3-AC41-4C32-8FFC-4EAC6BE252CE}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DA-46E2-BAAB-059062400C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{55944395-9288-4D04-BE38-ACCB424EC432}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DA-46E2-BAAB-059062400C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{33B1B102-653B-49B5-B36E-8721AB466406}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DA-46E2-BAAB-059062400C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{1F51B3B0-8484-444C-8FFF-58C0E60EEAD4}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DA-46E2-BAAB-059062400CB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{DB0AFBAA-BEB4-48AB-9DC3-0ADDC0A2B36B}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6DA-46E2-BAAB-059062400CB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{8F78A3BE-4210-4397-A34C-932E0686F0C9}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6DA-46E2-BAAB-059062400CB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{66F2A62B-6639-4111-A13D-97856BE2D916}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6DA-46E2-BAAB-059062400CB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{01BFC713-D484-452C-8795-14334B70BB36}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6DA-46E2-BAAB-059062400C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48.3</c:v>
                </c:pt>
                <c:pt idx="24">
                  <c:v>48.6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6DA-46E2-BAAB-059062400C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{C60B06DD-ADF2-4AAA-B109-0A832D02C193}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6DA-46E2-BAAB-059062400C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{BEC9DDB5-91A3-471C-8A10-1F93F35399AB}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DA-46E2-BAAB-059062400C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{ED5C10D8-00B8-4060-A477-B4BB44724351}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DA-46E2-BAAB-059062400C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{65832115-EEB4-4284-8A99-2D33A9A056F6}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DA-46E2-BAAB-059062400C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{5304D486-DC03-492E-8050-07E147C25FAD}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DA-46E2-BAAB-059062400CB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{6F5869B0-4688-4E3E-805D-B2676FB50F61}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6DA-46E2-BAAB-059062400CB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{544D7060-E1E0-451C-9AA8-2E8AC9B6FA7A}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6DA-46E2-BAAB-059062400CB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{31FC54DE-EAE8-4B41-A7AD-B02E30687DC3}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6DA-46E2-BAAB-059062400CB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{96AA999B-BCDC-417D-92E6-44DBE7CC8F31}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6DA-46E2-BAAB-059062400C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56DA-46E2-BAAB-059062400CB0}"/>
            </c:ext>
          </c:extLst>
        </c:ser>
        <c:dLbls>
          <c:showLegendKey val="0"/>
          <c:showVal val="1"/>
          <c:showCatName val="0"/>
          <c:showSerName val="0"/>
          <c:showPercent val="0"/>
          <c:showBubbleSize val="0"/>
        </c:dLbls>
        <c:axId val="110029400"/>
        <c:axId val="110029792"/>
      </c:scatterChart>
      <c:valAx>
        <c:axId val="110029400"/>
        <c:scaling>
          <c:orientation val="minMax"/>
          <c:max val="5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029792"/>
        <c:crosses val="autoZero"/>
        <c:crossBetween val="midCat"/>
      </c:valAx>
      <c:valAx>
        <c:axId val="1100297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029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{2CBC8700-3C89-4378-9C9B-6E6FF430B954}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F93-4C84-A160-213AEDF778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{3B778FA6-D939-4E9E-AADE-1F670D64E637}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93-4C84-A160-213AEDF778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{BCA5374D-05B1-4C5E-8845-68AED0C5E1B1}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93-4C84-A160-213AEDF778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{5D1C7A8B-1E08-4B0F-9601-9EB320F094A9}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93-4C84-A160-213AEDF778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{CF1A12B7-5A2C-40EB-8D92-82226ADFA202}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93-4C84-A160-213AEDF7786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{54F42CAD-D7C6-4D35-B9D0-A5BB323F6FA8}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F93-4C84-A160-213AEDF7786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{04BB1909-1A92-4113-8F25-A8C4F217A5AB}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F93-4C84-A160-213AEDF7786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{7A38BEDC-790C-4E77-93C5-B0B32153E8C7}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F93-4C84-A160-213AEDF7786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{F9599C95-2B71-461A-8EDD-A34A3BBFAF64}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F93-4C84-A160-213AEDF778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11.9</c:v>
                </c:pt>
                <c:pt idx="16">
                  <c:v>8.9</c:v>
                </c:pt>
                <c:pt idx="24">
                  <c:v>5.9</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F93-4C84-A160-213AEDF778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{6D5A8C32-BDC1-40B8-95E7-08EA65CBABF0}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F93-4C84-A160-213AEDF778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{9EB2B313-C1A8-47D3-90F5-C1B76D29AF12}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93-4C84-A160-213AEDF778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{D13A250A-B08C-4926-A860-4917E0C14C98}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93-4C84-A160-213AEDF778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{B31B0AC8-B9C4-4159-A0D2-C55CE7F67FE9}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93-4C84-A160-213AEDF778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{59CB8C59-B576-4C56-BF4E-0266F0A125E7}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93-4C84-A160-213AEDF7786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{A0F349FB-87E1-406D-B242-87376667A9AE}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F93-4C84-A160-213AEDF7786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{6322474A-67C2-464A-BD46-0512CEA5F427}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F93-4C84-A160-213AEDF7786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{09E6D1D4-4B84-49FB-828E-D6D2894FECC3}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F93-4C84-A160-213AEDF7786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{0760E1DD-A813-47B1-AF67-258D4F3D5EA6}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F93-4C84-A160-213AEDF778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F93-4C84-A160-213AEDF77865}"/>
            </c:ext>
          </c:extLst>
        </c:ser>
        <c:dLbls>
          <c:showLegendKey val="0"/>
          <c:showVal val="1"/>
          <c:showCatName val="0"/>
          <c:showSerName val="0"/>
          <c:showPercent val="0"/>
          <c:showBubbleSize val="0"/>
        </c:dLbls>
        <c:axId val="211832192"/>
        <c:axId val="211831800"/>
      </c:scatterChart>
      <c:valAx>
        <c:axId val="211832192"/>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831800"/>
        <c:crosses val="autoZero"/>
        <c:crossBetween val="midCat"/>
      </c:valAx>
      <c:valAx>
        <c:axId val="2118318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832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mn-lt"/>
              <a:ea typeface="+mn-ea"/>
              <a:cs typeface="+mn-cs"/>
            </a:rPr>
            <a:t>実質公債費比率の分子において、平成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百万円をピークにその後減少し、平成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年度については</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百万円となっている。　</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年度から起債抑制策により、地方債の発行を抑えたことで、起債残高ピーク時から</a:t>
          </a:r>
          <a:r>
            <a:rPr kumimoji="1" lang="ja-JP" altLang="en-US" sz="1300">
              <a:solidFill>
                <a:schemeClr val="dk1"/>
              </a:solidFill>
              <a:effectLst/>
              <a:latin typeface="+mn-lt"/>
              <a:ea typeface="+mn-ea"/>
              <a:cs typeface="+mn-cs"/>
            </a:rPr>
            <a:t>徐々に</a:t>
          </a:r>
          <a:r>
            <a:rPr kumimoji="1" lang="ja-JP" altLang="ja-JP" sz="1300">
              <a:solidFill>
                <a:schemeClr val="dk1"/>
              </a:solidFill>
              <a:effectLst/>
              <a:latin typeface="+mn-lt"/>
              <a:ea typeface="+mn-ea"/>
              <a:cs typeface="+mn-cs"/>
            </a:rPr>
            <a:t>減少している。また、平成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年度に公的資金補償金免除繰上償還（</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百万円）を実施したことにより元利償還金が減少したことも主な要因である。</a:t>
          </a:r>
          <a:endParaRPr lang="ja-JP" altLang="ja-JP" sz="1300">
            <a:effectLst/>
          </a:endParaRPr>
        </a:p>
        <a:p>
          <a:r>
            <a:rPr kumimoji="1" lang="ja-JP" altLang="ja-JP" sz="1300">
              <a:solidFill>
                <a:schemeClr val="dk1"/>
              </a:solidFill>
              <a:effectLst/>
              <a:latin typeface="+mn-lt"/>
              <a:ea typeface="+mn-ea"/>
              <a:cs typeface="+mn-cs"/>
            </a:rPr>
            <a:t>　算入公債費等について、交付税算入の少ない地方債から過疎債、辺地債等の交付税算入の手厚い地方債の借入にシフトしていることから、算入公債費等は減少傾向となる。</a:t>
          </a:r>
          <a:endParaRPr lang="ja-JP" altLang="ja-JP" sz="1300">
            <a:effectLst/>
          </a:endParaRPr>
        </a:p>
        <a:p>
          <a:r>
            <a:rPr kumimoji="1" lang="ja-JP" altLang="ja-JP" sz="1300">
              <a:solidFill>
                <a:schemeClr val="dk1"/>
              </a:solidFill>
              <a:effectLst/>
              <a:latin typeface="+mn-lt"/>
              <a:ea typeface="+mn-ea"/>
              <a:cs typeface="+mn-cs"/>
            </a:rPr>
            <a:t>　今後の財政状況においても、公債費の負担は重たいものとなるため、公債費負担適正化計画に基づき、緊急に必要な場合の事業を除き、新規事業の抑制・凍結を行い、新規地方債の発行を抑制し適正な水準の確保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将来負担比率の分子において、平成</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年度の</a:t>
          </a:r>
          <a:r>
            <a:rPr kumimoji="1" lang="en-US" altLang="ja-JP" sz="1400">
              <a:solidFill>
                <a:schemeClr val="dk1"/>
              </a:solidFill>
              <a:effectLst/>
              <a:latin typeface="+mn-lt"/>
              <a:ea typeface="+mn-ea"/>
              <a:cs typeface="+mn-cs"/>
            </a:rPr>
            <a:t>237</a:t>
          </a:r>
          <a:r>
            <a:rPr kumimoji="1" lang="ja-JP" altLang="ja-JP" sz="1400">
              <a:solidFill>
                <a:schemeClr val="dk1"/>
              </a:solidFill>
              <a:effectLst/>
              <a:latin typeface="+mn-lt"/>
              <a:ea typeface="+mn-ea"/>
              <a:cs typeface="+mn-cs"/>
            </a:rPr>
            <a:t>百万円をピークにその後減少し、平成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年度には▲</a:t>
          </a:r>
          <a:r>
            <a:rPr kumimoji="1" lang="en-US" altLang="ja-JP" sz="1400">
              <a:solidFill>
                <a:schemeClr val="dk1"/>
              </a:solidFill>
              <a:effectLst/>
              <a:latin typeface="+mn-lt"/>
              <a:ea typeface="+mn-ea"/>
              <a:cs typeface="+mn-cs"/>
            </a:rPr>
            <a:t>284</a:t>
          </a:r>
          <a:r>
            <a:rPr kumimoji="1" lang="ja-JP" altLang="ja-JP" sz="1400">
              <a:solidFill>
                <a:schemeClr val="dk1"/>
              </a:solidFill>
              <a:effectLst/>
              <a:latin typeface="+mn-lt"/>
              <a:ea typeface="+mn-ea"/>
              <a:cs typeface="+mn-cs"/>
            </a:rPr>
            <a:t>百万円まで減少している。これは、平成</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年度から実施している起債抑制策や、平成</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年度に公的資金補償金免除繰上償還（</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百万円）を実施したことにより地方債現在高が減少したことが主な要因である。また、平成</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年度からは将来負担比率は算定されていないが、今後の基金残高によって変動することが考えられる。</a:t>
          </a:r>
          <a:endParaRPr lang="ja-JP" altLang="ja-JP" sz="1400">
            <a:effectLst/>
          </a:endParaRPr>
        </a:p>
        <a:p>
          <a:r>
            <a:rPr kumimoji="1" lang="ja-JP" altLang="ja-JP" sz="1400">
              <a:solidFill>
                <a:schemeClr val="dk1"/>
              </a:solidFill>
              <a:effectLst/>
              <a:latin typeface="+mn-lt"/>
              <a:ea typeface="+mn-ea"/>
              <a:cs typeface="+mn-cs"/>
            </a:rPr>
            <a:t>　今後も引き続き厳しい財政状況が見込まれることから、義務的経費の削減に努め、歳出を抑制することにより財政調整基金等の積立てを実施し、充当可能基金の増額を図ることで将来負担の適正化に努める。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沖縄県渡嘉敷村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総務費の職員住宅新築事業</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により、</a:t>
          </a:r>
          <a:r>
            <a:rPr kumimoji="1" lang="ja-JP" altLang="en-US" sz="1400">
              <a:solidFill>
                <a:schemeClr val="dk1"/>
              </a:solidFill>
              <a:effectLst/>
              <a:latin typeface="+mn-lt"/>
              <a:ea typeface="+mn-ea"/>
              <a:cs typeface="+mn-cs"/>
            </a:rPr>
            <a:t>財政調整基金を</a:t>
          </a:r>
          <a:r>
            <a:rPr kumimoji="1" lang="ja-JP" altLang="ja-JP" sz="1400">
              <a:solidFill>
                <a:schemeClr val="dk1"/>
              </a:solidFill>
              <a:effectLst/>
              <a:latin typeface="+mn-lt"/>
              <a:ea typeface="+mn-ea"/>
              <a:cs typeface="+mn-cs"/>
            </a:rPr>
            <a:t>取崩</a:t>
          </a:r>
          <a:r>
            <a:rPr kumimoji="1" lang="ja-JP" altLang="en-US" sz="1400">
              <a:solidFill>
                <a:schemeClr val="dk1"/>
              </a:solidFill>
              <a:effectLst/>
              <a:latin typeface="+mn-lt"/>
              <a:ea typeface="+mn-ea"/>
              <a:cs typeface="+mn-cs"/>
            </a:rPr>
            <a:t>したことにより基金全体が減額となった</a:t>
          </a:r>
          <a:r>
            <a:rPr kumimoji="1" lang="ja-JP" altLang="ja-JP" sz="1400">
              <a:solidFill>
                <a:schemeClr val="dk1"/>
              </a:solidFill>
              <a:effectLst/>
              <a:latin typeface="+mn-lt"/>
              <a:ea typeface="+mn-ea"/>
              <a:cs typeface="+mn-cs"/>
            </a:rPr>
            <a:t>大きな要因である。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公共施設整備基金については、今後庁舎の管理計画を策定し、修繕計画等に合わせて基金を積み立てる予定である。</a:t>
          </a:r>
          <a:endParaRPr kumimoji="1"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振興基金・・・・・・・村の振興を推進する資金とし活用する。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地域福祉基金・・・・・地域における高齢者保健福祉活動の促進、在宅福祉等の普及向上、生きがい健康づくりの推進、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ボランティア活動の活性化等各種民間団体が行う先導的事業に活用する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公共施設整備基金・・・本村の有している公共施設整備に係る維持管理、修繕等に活用する。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中間ふるさと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農村活性化基金・・・・村民が共同して行う、土地改良施設の多様な機能の維持及び強化に係る活動を推進し、地域活性化に活用する。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高齢者福祉基金・・・・地域における福祉活動の促進、快適な生活環境の形成等を図る事業の実施を推進し活用する。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総務費の職員住宅新築事業により、公共施設整備基金の取崩が大きな要因である。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その他特定目的基金については、必要に応じて活用することとしており、公共施設整備基金については、今後庁舎の管理計画を策定し、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修繕計画等に合わせて基金を積み立て、活用する予定である。更に、職員住宅の老朽化により長寿命化を図るための改修や更新についても</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計画を立て実施予定なので基金を活用する予定である。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前年度の余剰金の一部を積立をしているが、</a:t>
          </a:r>
          <a:r>
            <a:rPr kumimoji="1" lang="ja-JP" altLang="ja-JP" sz="1400">
              <a:solidFill>
                <a:schemeClr val="dk1"/>
              </a:solidFill>
              <a:effectLst/>
              <a:latin typeface="+mn-lt"/>
              <a:ea typeface="+mn-ea"/>
              <a:cs typeface="+mn-cs"/>
            </a:rPr>
            <a:t>総務費の職員住宅新築事業等により、財政調整基金を取崩した</a:t>
          </a:r>
          <a:r>
            <a:rPr kumimoji="1" lang="ja-JP" altLang="en-US" sz="1400">
              <a:solidFill>
                <a:schemeClr val="dk1"/>
              </a:solidFill>
              <a:effectLst/>
              <a:latin typeface="+mn-lt"/>
              <a:ea typeface="+mn-ea"/>
              <a:cs typeface="+mn-cs"/>
            </a:rPr>
            <a:t>ため減額となった</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単費事業を多く抱えており、必要に応じて活用する。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余剰金の</a:t>
          </a:r>
          <a:r>
            <a:rPr kumimoji="1" lang="ja-JP" altLang="en-US" sz="1400">
              <a:solidFill>
                <a:schemeClr val="dk1"/>
              </a:solidFill>
              <a:effectLst/>
              <a:latin typeface="+mn-lt"/>
              <a:ea typeface="+mn-ea"/>
              <a:cs typeface="+mn-cs"/>
            </a:rPr>
            <a:t>一部を</a:t>
          </a:r>
          <a:r>
            <a:rPr kumimoji="1" lang="ja-JP" altLang="ja-JP" sz="1400">
              <a:solidFill>
                <a:schemeClr val="dk1"/>
              </a:solidFill>
              <a:effectLst/>
              <a:latin typeface="+mn-lt"/>
              <a:ea typeface="+mn-ea"/>
              <a:cs typeface="+mn-cs"/>
            </a:rPr>
            <a:t>積立をしたため、増額となっている。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村債の償還財源に充てるため設置されており、必要に応じて活用する。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691
19.23
2,112,561
1,927,644
72,764
732,920
1,527,481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年度数値</a:t>
          </a:r>
          <a:r>
            <a:rPr kumimoji="1" lang="en-US" altLang="ja-JP" sz="1100">
              <a:solidFill>
                <a:schemeClr val="dk1"/>
              </a:solidFill>
              <a:effectLst/>
              <a:latin typeface="+mn-lt"/>
              <a:ea typeface="+mn-ea"/>
              <a:cs typeface="+mn-cs"/>
            </a:rPr>
            <a:t>48.3</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48.6</a:t>
          </a:r>
          <a:r>
            <a:rPr kumimoji="1" lang="ja-JP" altLang="en-US"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ポイント上がってはいるが、</a:t>
          </a:r>
          <a:r>
            <a:rPr kumimoji="1" lang="ja-JP" altLang="ja-JP" sz="1100">
              <a:solidFill>
                <a:schemeClr val="dk1"/>
              </a:solidFill>
              <a:effectLst/>
              <a:latin typeface="+mn-lt"/>
              <a:ea typeface="+mn-ea"/>
              <a:cs typeface="+mn-cs"/>
            </a:rPr>
            <a:t>比較的建築されてから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年未満の建築物が多いため類似団体平均値より低い</a:t>
          </a:r>
          <a:r>
            <a:rPr kumimoji="1" lang="ja-JP" altLang="en-US" sz="1100">
              <a:solidFill>
                <a:schemeClr val="dk1"/>
              </a:solidFill>
              <a:effectLst/>
              <a:latin typeface="+mn-lt"/>
              <a:ea typeface="+mn-ea"/>
              <a:cs typeface="+mn-cs"/>
            </a:rPr>
            <a:t>結果となっている</a:t>
          </a:r>
          <a:r>
            <a:rPr kumimoji="1" lang="ja-JP" altLang="ja-JP" sz="110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今後も、公共施設等総合管理計画に基づき、各施設の適切な維持管理の徹底や長寿命化を図り、老朽化施設の対策に取組んで</a:t>
          </a:r>
          <a:r>
            <a:rPr kumimoji="1" lang="ja-JP" altLang="en-US" sz="1100">
              <a:solidFill>
                <a:schemeClr val="dk1"/>
              </a:solidFill>
              <a:effectLst/>
              <a:latin typeface="+mn-lt"/>
              <a:ea typeface="+mn-ea"/>
              <a:cs typeface="+mn-cs"/>
            </a:rPr>
            <a:t>まいります</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xdr:cNvCxnSpPr/>
      </xdr:nvCxnSpPr>
      <xdr:spPr>
        <a:xfrm flipV="1">
          <a:off x="4760595" y="4444153"/>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xdr:cNvSpPr txBox="1"/>
      </xdr:nvSpPr>
      <xdr:spPr>
        <a:xfrm>
          <a:off x="4813300" y="421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xdr:cNvCxnSpPr/>
      </xdr:nvCxnSpPr>
      <xdr:spPr>
        <a:xfrm>
          <a:off x="4673600" y="444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6" name="有形固定資産減価償却率平均値テキスト"/>
        <xdr:cNvSpPr txBox="1"/>
      </xdr:nvSpPr>
      <xdr:spPr>
        <a:xfrm>
          <a:off x="4813300" y="5249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xdr:cNvSpPr/>
      </xdr:nvSpPr>
      <xdr:spPr>
        <a:xfrm>
          <a:off x="40005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xdr:cNvSpPr/>
      </xdr:nvSpPr>
      <xdr:spPr>
        <a:xfrm>
          <a:off x="32385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5" name="楕円 84"/>
        <xdr:cNvSpPr/>
      </xdr:nvSpPr>
      <xdr:spPr>
        <a:xfrm>
          <a:off x="40005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144780</xdr:rowOff>
    </xdr:from>
    <xdr:to>
      <xdr:col>15</xdr:col>
      <xdr:colOff>187325</xdr:colOff>
      <xdr:row>33</xdr:row>
      <xdr:rowOff>74930</xdr:rowOff>
    </xdr:to>
    <xdr:sp macro="" textlink="">
      <xdr:nvSpPr>
        <xdr:cNvPr id="86" name="楕円 85"/>
        <xdr:cNvSpPr/>
      </xdr:nvSpPr>
      <xdr:spPr>
        <a:xfrm>
          <a:off x="32385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13335</xdr:rowOff>
    </xdr:from>
    <xdr:to>
      <xdr:col>19</xdr:col>
      <xdr:colOff>136525</xdr:colOff>
      <xdr:row>33</xdr:row>
      <xdr:rowOff>24130</xdr:rowOff>
    </xdr:to>
    <xdr:cxnSp macro="">
      <xdr:nvCxnSpPr>
        <xdr:cNvPr id="87" name="直線コネクタ 86"/>
        <xdr:cNvCxnSpPr/>
      </xdr:nvCxnSpPr>
      <xdr:spPr>
        <a:xfrm flipV="1">
          <a:off x="3289300" y="567118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8" name="n_1aveValue有形固定資産減価償却率"/>
        <xdr:cNvSpPr txBox="1"/>
      </xdr:nvSpPr>
      <xdr:spPr>
        <a:xfrm>
          <a:off x="3836044" y="506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9" name="n_2aveValue有形固定資産減価償却率"/>
        <xdr:cNvSpPr txBox="1"/>
      </xdr:nvSpPr>
      <xdr:spPr>
        <a:xfrm>
          <a:off x="3086744" y="50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0" name="n_1mainValue有形固定資産減価償却率"/>
        <xdr:cNvSpPr txBox="1"/>
      </xdr:nvSpPr>
      <xdr:spPr>
        <a:xfrm>
          <a:off x="3836044"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66057</xdr:rowOff>
    </xdr:from>
    <xdr:ext cx="405111" cy="259045"/>
    <xdr:sp macro="" textlink="">
      <xdr:nvSpPr>
        <xdr:cNvPr id="91" name="n_2mainValue有形固定資産減価償却率"/>
        <xdr:cNvSpPr txBox="1"/>
      </xdr:nvSpPr>
      <xdr:spPr>
        <a:xfrm>
          <a:off x="3086744" y="572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類似団体よりも</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ポイント低い結果となっている。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今後も、公共施設等総合管理計画に基づき、各施設の適正な維持管理の徹底や長寿命化を図り、地方債の不必要な借入を抑え、交付税算入の手厚い過疎債、辺地債等の借入を引き続き計画検討し、公債費の適正化に努めていきます。</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xdr:cNvCxnSpPr/>
      </xdr:nvCxnSpPr>
      <xdr:spPr>
        <a:xfrm flipV="1">
          <a:off x="14793595" y="4582432"/>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xdr:cNvSpPr txBox="1"/>
      </xdr:nvSpPr>
      <xdr:spPr>
        <a:xfrm>
          <a:off x="14846300" y="4357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xdr:cNvCxnSpPr/>
      </xdr:nvCxnSpPr>
      <xdr:spPr>
        <a:xfrm>
          <a:off x="14706600" y="458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xdr:cNvSpPr txBox="1"/>
      </xdr:nvSpPr>
      <xdr:spPr>
        <a:xfrm>
          <a:off x="14846300" y="520039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xdr:cNvSpPr/>
      </xdr:nvSpPr>
      <xdr:spPr>
        <a:xfrm>
          <a:off x="14744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157389</xdr:rowOff>
    </xdr:from>
    <xdr:to>
      <xdr:col>76</xdr:col>
      <xdr:colOff>73025</xdr:colOff>
      <xdr:row>32</xdr:row>
      <xdr:rowOff>87539</xdr:rowOff>
    </xdr:to>
    <xdr:sp macro="" textlink="">
      <xdr:nvSpPr>
        <xdr:cNvPr id="134" name="楕円 133"/>
        <xdr:cNvSpPr/>
      </xdr:nvSpPr>
      <xdr:spPr>
        <a:xfrm>
          <a:off x="14744700" y="54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135816</xdr:rowOff>
    </xdr:from>
    <xdr:ext cx="340478" cy="259045"/>
    <xdr:sp macro="" textlink="">
      <xdr:nvSpPr>
        <xdr:cNvPr id="135" name="債務償還可能年数該当値テキスト"/>
        <xdr:cNvSpPr txBox="1"/>
      </xdr:nvSpPr>
      <xdr:spPr>
        <a:xfrm>
          <a:off x="14846300" y="5450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691
19.23
2,112,561
1,927,644
72,764
732,920
1,527,481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50546</xdr:rowOff>
    </xdr:from>
    <xdr:to>
      <xdr:col>20</xdr:col>
      <xdr:colOff>38100</xdr:colOff>
      <xdr:row>39</xdr:row>
      <xdr:rowOff>152146</xdr:rowOff>
    </xdr:to>
    <xdr:sp macro="" textlink="">
      <xdr:nvSpPr>
        <xdr:cNvPr id="68" name="楕円 67"/>
        <xdr:cNvSpPr/>
      </xdr:nvSpPr>
      <xdr:spPr>
        <a:xfrm>
          <a:off x="3746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16256</xdr:rowOff>
    </xdr:from>
    <xdr:to>
      <xdr:col>15</xdr:col>
      <xdr:colOff>101600</xdr:colOff>
      <xdr:row>40</xdr:row>
      <xdr:rowOff>117856</xdr:rowOff>
    </xdr:to>
    <xdr:sp macro="" textlink="">
      <xdr:nvSpPr>
        <xdr:cNvPr id="69" name="楕円 68"/>
        <xdr:cNvSpPr/>
      </xdr:nvSpPr>
      <xdr:spPr>
        <a:xfrm>
          <a:off x="2857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101346</xdr:rowOff>
    </xdr:from>
    <xdr:to>
      <xdr:col>19</xdr:col>
      <xdr:colOff>177800</xdr:colOff>
      <xdr:row>40</xdr:row>
      <xdr:rowOff>67056</xdr:rowOff>
    </xdr:to>
    <xdr:cxnSp macro="">
      <xdr:nvCxnSpPr>
        <xdr:cNvPr id="70" name="直線コネクタ 69"/>
        <xdr:cNvCxnSpPr/>
      </xdr:nvCxnSpPr>
      <xdr:spPr>
        <a:xfrm flipV="1">
          <a:off x="2908300" y="67878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1"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2"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143273</xdr:rowOff>
    </xdr:from>
    <xdr:ext cx="405111" cy="259045"/>
    <xdr:sp macro="" textlink="">
      <xdr:nvSpPr>
        <xdr:cNvPr id="73" name="n_1mainValue【道路】&#10;有形固定資産減価償却率"/>
        <xdr:cNvSpPr txBox="1"/>
      </xdr:nvSpPr>
      <xdr:spPr>
        <a:xfrm>
          <a:off x="3582044"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108983</xdr:rowOff>
    </xdr:from>
    <xdr:ext cx="405111" cy="259045"/>
    <xdr:sp macro="" textlink="">
      <xdr:nvSpPr>
        <xdr:cNvPr id="74" name="n_2mainValue【道路】&#10;有形固定資産減価償却率"/>
        <xdr:cNvSpPr txBox="1"/>
      </xdr:nvSpPr>
      <xdr:spPr>
        <a:xfrm>
          <a:off x="2705744" y="696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1"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4" name="フローチャート: 判断 103"/>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10765</xdr:rowOff>
    </xdr:from>
    <xdr:to>
      <xdr:col>50</xdr:col>
      <xdr:colOff>165100</xdr:colOff>
      <xdr:row>40</xdr:row>
      <xdr:rowOff>112365</xdr:rowOff>
    </xdr:to>
    <xdr:sp macro="" textlink="">
      <xdr:nvSpPr>
        <xdr:cNvPr id="110" name="楕円 109"/>
        <xdr:cNvSpPr/>
      </xdr:nvSpPr>
      <xdr:spPr>
        <a:xfrm>
          <a:off x="9588500" y="68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164443</xdr:rowOff>
    </xdr:from>
    <xdr:to>
      <xdr:col>46</xdr:col>
      <xdr:colOff>38100</xdr:colOff>
      <xdr:row>40</xdr:row>
      <xdr:rowOff>94593</xdr:rowOff>
    </xdr:to>
    <xdr:sp macro="" textlink="">
      <xdr:nvSpPr>
        <xdr:cNvPr id="111" name="楕円 110"/>
        <xdr:cNvSpPr/>
      </xdr:nvSpPr>
      <xdr:spPr>
        <a:xfrm>
          <a:off x="8699500" y="685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43793</xdr:rowOff>
    </xdr:from>
    <xdr:to>
      <xdr:col>50</xdr:col>
      <xdr:colOff>114300</xdr:colOff>
      <xdr:row>40</xdr:row>
      <xdr:rowOff>61565</xdr:rowOff>
    </xdr:to>
    <xdr:cxnSp macro="">
      <xdr:nvCxnSpPr>
        <xdr:cNvPr id="112" name="直線コネクタ 111"/>
        <xdr:cNvCxnSpPr/>
      </xdr:nvCxnSpPr>
      <xdr:spPr>
        <a:xfrm>
          <a:off x="8750300" y="6901793"/>
          <a:ext cx="889000" cy="1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3"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118484</xdr:rowOff>
    </xdr:from>
    <xdr:ext cx="534377" cy="259045"/>
    <xdr:sp macro="" textlink="">
      <xdr:nvSpPr>
        <xdr:cNvPr id="114" name="n_2aveValue【道路】&#10;一人当たり延長"/>
        <xdr:cNvSpPr txBox="1"/>
      </xdr:nvSpPr>
      <xdr:spPr>
        <a:xfrm>
          <a:off x="8483111" y="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103492</xdr:rowOff>
    </xdr:from>
    <xdr:ext cx="534377" cy="259045"/>
    <xdr:sp macro="" textlink="">
      <xdr:nvSpPr>
        <xdr:cNvPr id="115" name="n_1mainValue【道路】&#10;一人当たり延長"/>
        <xdr:cNvSpPr txBox="1"/>
      </xdr:nvSpPr>
      <xdr:spPr>
        <a:xfrm>
          <a:off x="9359411" y="696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111120</xdr:rowOff>
    </xdr:from>
    <xdr:ext cx="534377" cy="259045"/>
    <xdr:sp macro="" textlink="">
      <xdr:nvSpPr>
        <xdr:cNvPr id="116" name="n_2mainValue【道路】&#10;一人当たり延長"/>
        <xdr:cNvSpPr txBox="1"/>
      </xdr:nvSpPr>
      <xdr:spPr>
        <a:xfrm>
          <a:off x="8483111" y="66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7"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0" name="フローチャート: 判断 149"/>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168003</xdr:rowOff>
    </xdr:from>
    <xdr:to>
      <xdr:col>20</xdr:col>
      <xdr:colOff>38100</xdr:colOff>
      <xdr:row>62</xdr:row>
      <xdr:rowOff>98153</xdr:rowOff>
    </xdr:to>
    <xdr:sp macro="" textlink="">
      <xdr:nvSpPr>
        <xdr:cNvPr id="156" name="楕円 155"/>
        <xdr:cNvSpPr/>
      </xdr:nvSpPr>
      <xdr:spPr>
        <a:xfrm>
          <a:off x="3746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43906</xdr:rowOff>
    </xdr:from>
    <xdr:to>
      <xdr:col>15</xdr:col>
      <xdr:colOff>101600</xdr:colOff>
      <xdr:row>59</xdr:row>
      <xdr:rowOff>145506</xdr:rowOff>
    </xdr:to>
    <xdr:sp macro="" textlink="">
      <xdr:nvSpPr>
        <xdr:cNvPr id="157" name="楕円 156"/>
        <xdr:cNvSpPr/>
      </xdr:nvSpPr>
      <xdr:spPr>
        <a:xfrm>
          <a:off x="2857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94706</xdr:rowOff>
    </xdr:from>
    <xdr:to>
      <xdr:col>19</xdr:col>
      <xdr:colOff>177800</xdr:colOff>
      <xdr:row>62</xdr:row>
      <xdr:rowOff>47353</xdr:rowOff>
    </xdr:to>
    <xdr:cxnSp macro="">
      <xdr:nvCxnSpPr>
        <xdr:cNvPr id="158" name="直線コネクタ 157"/>
        <xdr:cNvCxnSpPr/>
      </xdr:nvCxnSpPr>
      <xdr:spPr>
        <a:xfrm>
          <a:off x="2908300" y="10210256"/>
          <a:ext cx="889000" cy="46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59"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0"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89280</xdr:rowOff>
    </xdr:from>
    <xdr:ext cx="405111" cy="259045"/>
    <xdr:sp macro="" textlink="">
      <xdr:nvSpPr>
        <xdr:cNvPr id="161" name="n_1mainValue【橋りょう・トンネル】&#10;有形固定資産減価償却率"/>
        <xdr:cNvSpPr txBox="1"/>
      </xdr:nvSpPr>
      <xdr:spPr>
        <a:xfrm>
          <a:off x="3582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162033</xdr:rowOff>
    </xdr:from>
    <xdr:ext cx="405111" cy="259045"/>
    <xdr:sp macro="" textlink="">
      <xdr:nvSpPr>
        <xdr:cNvPr id="162" name="n_2mainValue【橋りょう・トンネル】&#10;有形固定資産減価償却率"/>
        <xdr:cNvSpPr txBox="1"/>
      </xdr:nvSpPr>
      <xdr:spPr>
        <a:xfrm>
          <a:off x="2705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91"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4" name="フローチャート: 判断 193"/>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139841</xdr:rowOff>
    </xdr:from>
    <xdr:to>
      <xdr:col>50</xdr:col>
      <xdr:colOff>165100</xdr:colOff>
      <xdr:row>63</xdr:row>
      <xdr:rowOff>69991</xdr:rowOff>
    </xdr:to>
    <xdr:sp macro="" textlink="">
      <xdr:nvSpPr>
        <xdr:cNvPr id="200" name="楕円 199"/>
        <xdr:cNvSpPr/>
      </xdr:nvSpPr>
      <xdr:spPr>
        <a:xfrm>
          <a:off x="9588500" y="107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69166</xdr:rowOff>
    </xdr:from>
    <xdr:to>
      <xdr:col>46</xdr:col>
      <xdr:colOff>38100</xdr:colOff>
      <xdr:row>62</xdr:row>
      <xdr:rowOff>170766</xdr:rowOff>
    </xdr:to>
    <xdr:sp macro="" textlink="">
      <xdr:nvSpPr>
        <xdr:cNvPr id="201" name="楕円 200"/>
        <xdr:cNvSpPr/>
      </xdr:nvSpPr>
      <xdr:spPr>
        <a:xfrm>
          <a:off x="8699500" y="106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119966</xdr:rowOff>
    </xdr:from>
    <xdr:to>
      <xdr:col>50</xdr:col>
      <xdr:colOff>114300</xdr:colOff>
      <xdr:row>63</xdr:row>
      <xdr:rowOff>19191</xdr:rowOff>
    </xdr:to>
    <xdr:cxnSp macro="">
      <xdr:nvCxnSpPr>
        <xdr:cNvPr id="202" name="直線コネクタ 201"/>
        <xdr:cNvCxnSpPr/>
      </xdr:nvCxnSpPr>
      <xdr:spPr>
        <a:xfrm>
          <a:off x="8750300" y="10749866"/>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3"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128188</xdr:rowOff>
    </xdr:from>
    <xdr:ext cx="599010" cy="259045"/>
    <xdr:sp macro="" textlink="">
      <xdr:nvSpPr>
        <xdr:cNvPr id="204" name="n_2aveValue【橋りょう・トンネル】&#10;一人当たり有形固定資産（償却資産）額"/>
        <xdr:cNvSpPr txBox="1"/>
      </xdr:nvSpPr>
      <xdr:spPr>
        <a:xfrm>
          <a:off x="8450795"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61118</xdr:rowOff>
    </xdr:from>
    <xdr:ext cx="690189" cy="259045"/>
    <xdr:sp macro="" textlink="">
      <xdr:nvSpPr>
        <xdr:cNvPr id="205" name="n_1mainValue【橋りょう・トンネル】&#10;一人当たり有形固定資産（償却資産）額"/>
        <xdr:cNvSpPr txBox="1"/>
      </xdr:nvSpPr>
      <xdr:spPr>
        <a:xfrm>
          <a:off x="9281505" y="10862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15843</xdr:rowOff>
    </xdr:from>
    <xdr:ext cx="690189" cy="259045"/>
    <xdr:sp macro="" textlink="">
      <xdr:nvSpPr>
        <xdr:cNvPr id="206" name="n_2mainValue【橋りょう・トンネル】&#10;一人当たり有形固定資産（償却資産）額"/>
        <xdr:cNvSpPr txBox="1"/>
      </xdr:nvSpPr>
      <xdr:spPr>
        <a:xfrm>
          <a:off x="8405205" y="104742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9" name="フローチャート: 判断 238"/>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92075</xdr:rowOff>
    </xdr:from>
    <xdr:to>
      <xdr:col>20</xdr:col>
      <xdr:colOff>38100</xdr:colOff>
      <xdr:row>84</xdr:row>
      <xdr:rowOff>22225</xdr:rowOff>
    </xdr:to>
    <xdr:sp macro="" textlink="">
      <xdr:nvSpPr>
        <xdr:cNvPr id="245" name="楕円 244"/>
        <xdr:cNvSpPr/>
      </xdr:nvSpPr>
      <xdr:spPr>
        <a:xfrm>
          <a:off x="3746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166370</xdr:rowOff>
    </xdr:from>
    <xdr:to>
      <xdr:col>15</xdr:col>
      <xdr:colOff>101600</xdr:colOff>
      <xdr:row>84</xdr:row>
      <xdr:rowOff>96520</xdr:rowOff>
    </xdr:to>
    <xdr:sp macro="" textlink="">
      <xdr:nvSpPr>
        <xdr:cNvPr id="246" name="楕円 245"/>
        <xdr:cNvSpPr/>
      </xdr:nvSpPr>
      <xdr:spPr>
        <a:xfrm>
          <a:off x="2857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142875</xdr:rowOff>
    </xdr:from>
    <xdr:to>
      <xdr:col>19</xdr:col>
      <xdr:colOff>177800</xdr:colOff>
      <xdr:row>84</xdr:row>
      <xdr:rowOff>45720</xdr:rowOff>
    </xdr:to>
    <xdr:cxnSp macro="">
      <xdr:nvCxnSpPr>
        <xdr:cNvPr id="247" name="直線コネクタ 246"/>
        <xdr:cNvCxnSpPr/>
      </xdr:nvCxnSpPr>
      <xdr:spPr>
        <a:xfrm flipV="1">
          <a:off x="2908300" y="143732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48"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49"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13352</xdr:rowOff>
    </xdr:from>
    <xdr:ext cx="405111" cy="259045"/>
    <xdr:sp macro="" textlink="">
      <xdr:nvSpPr>
        <xdr:cNvPr id="250" name="n_1mainValue【公営住宅】&#10;有形固定資産減価償却率"/>
        <xdr:cNvSpPr txBox="1"/>
      </xdr:nvSpPr>
      <xdr:spPr>
        <a:xfrm>
          <a:off x="3582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87647</xdr:rowOff>
    </xdr:from>
    <xdr:ext cx="405111" cy="259045"/>
    <xdr:sp macro="" textlink="">
      <xdr:nvSpPr>
        <xdr:cNvPr id="251" name="n_2mainValue【公営住宅】&#10;有形固定資産減価償却率"/>
        <xdr:cNvSpPr txBox="1"/>
      </xdr:nvSpPr>
      <xdr:spPr>
        <a:xfrm>
          <a:off x="2705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80"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3" name="フローチャート: 判断 282"/>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118999</xdr:rowOff>
    </xdr:from>
    <xdr:to>
      <xdr:col>50</xdr:col>
      <xdr:colOff>165100</xdr:colOff>
      <xdr:row>80</xdr:row>
      <xdr:rowOff>49149</xdr:rowOff>
    </xdr:to>
    <xdr:sp macro="" textlink="">
      <xdr:nvSpPr>
        <xdr:cNvPr id="289" name="楕円 288"/>
        <xdr:cNvSpPr/>
      </xdr:nvSpPr>
      <xdr:spPr>
        <a:xfrm>
          <a:off x="9588500" y="136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104139</xdr:rowOff>
    </xdr:from>
    <xdr:to>
      <xdr:col>46</xdr:col>
      <xdr:colOff>38100</xdr:colOff>
      <xdr:row>80</xdr:row>
      <xdr:rowOff>34289</xdr:rowOff>
    </xdr:to>
    <xdr:sp macro="" textlink="">
      <xdr:nvSpPr>
        <xdr:cNvPr id="290" name="楕円 289"/>
        <xdr:cNvSpPr/>
      </xdr:nvSpPr>
      <xdr:spPr>
        <a:xfrm>
          <a:off x="8699500" y="136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154939</xdr:rowOff>
    </xdr:from>
    <xdr:to>
      <xdr:col>50</xdr:col>
      <xdr:colOff>114300</xdr:colOff>
      <xdr:row>79</xdr:row>
      <xdr:rowOff>169799</xdr:rowOff>
    </xdr:to>
    <xdr:cxnSp macro="">
      <xdr:nvCxnSpPr>
        <xdr:cNvPr id="291" name="直線コネクタ 290"/>
        <xdr:cNvCxnSpPr/>
      </xdr:nvCxnSpPr>
      <xdr:spPr>
        <a:xfrm>
          <a:off x="8750300" y="13699489"/>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292" name="n_1aveValue【公営住宅】&#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24655</xdr:rowOff>
    </xdr:from>
    <xdr:ext cx="469744" cy="259045"/>
    <xdr:sp macro="" textlink="">
      <xdr:nvSpPr>
        <xdr:cNvPr id="293" name="n_2aveValue【公営住宅】&#10;一人当たり面積"/>
        <xdr:cNvSpPr txBox="1"/>
      </xdr:nvSpPr>
      <xdr:spPr>
        <a:xfrm>
          <a:off x="8515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65676</xdr:rowOff>
    </xdr:from>
    <xdr:ext cx="469744" cy="259045"/>
    <xdr:sp macro="" textlink="">
      <xdr:nvSpPr>
        <xdr:cNvPr id="294" name="n_1mainValue【公営住宅】&#10;一人当たり面積"/>
        <xdr:cNvSpPr txBox="1"/>
      </xdr:nvSpPr>
      <xdr:spPr>
        <a:xfrm>
          <a:off x="9391727" y="1343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50816</xdr:rowOff>
    </xdr:from>
    <xdr:ext cx="469744" cy="259045"/>
    <xdr:sp macro="" textlink="">
      <xdr:nvSpPr>
        <xdr:cNvPr id="295" name="n_2mainValue【公営住宅】&#10;一人当たり面積"/>
        <xdr:cNvSpPr txBox="1"/>
      </xdr:nvSpPr>
      <xdr:spPr>
        <a:xfrm>
          <a:off x="8515427" y="134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21" name="直線コネクタ 320"/>
        <xdr:cNvCxnSpPr/>
      </xdr:nvCxnSpPr>
      <xdr:spPr>
        <a:xfrm flipV="1">
          <a:off x="4634865" y="17108532"/>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22" name="【港湾・漁港】&#10;有形固定資産減価償却率最小値テキスト"/>
        <xdr:cNvSpPr txBox="1"/>
      </xdr:nvSpPr>
      <xdr:spPr>
        <a:xfrm>
          <a:off x="4673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23" name="直線コネクタ 322"/>
        <xdr:cNvCxnSpPr/>
      </xdr:nvCxnSpPr>
      <xdr:spPr>
        <a:xfrm>
          <a:off x="4546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24" name="【港湾・漁港】&#10;有形固定資産減価償却率最大値テキスト"/>
        <xdr:cNvSpPr txBox="1"/>
      </xdr:nvSpPr>
      <xdr:spPr>
        <a:xfrm>
          <a:off x="4673600" y="168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25" name="直線コネクタ 324"/>
        <xdr:cNvCxnSpPr/>
      </xdr:nvCxnSpPr>
      <xdr:spPr>
        <a:xfrm>
          <a:off x="4546600" y="1710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7093</xdr:rowOff>
    </xdr:from>
    <xdr:ext cx="405111" cy="259045"/>
    <xdr:sp macro="" textlink="">
      <xdr:nvSpPr>
        <xdr:cNvPr id="326" name="【港湾・漁港】&#10;有形固定資産減価償却率平均値テキスト"/>
        <xdr:cNvSpPr txBox="1"/>
      </xdr:nvSpPr>
      <xdr:spPr>
        <a:xfrm>
          <a:off x="4673600" y="1766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27" name="フローチャート: 判断 326"/>
        <xdr:cNvSpPr/>
      </xdr:nvSpPr>
      <xdr:spPr>
        <a:xfrm>
          <a:off x="4584700" y="1768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28" name="フローチャート: 判断 327"/>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27032</xdr:rowOff>
    </xdr:from>
    <xdr:to>
      <xdr:col>15</xdr:col>
      <xdr:colOff>101600</xdr:colOff>
      <xdr:row>103</xdr:row>
      <xdr:rowOff>128632</xdr:rowOff>
    </xdr:to>
    <xdr:sp macro="" textlink="">
      <xdr:nvSpPr>
        <xdr:cNvPr id="329" name="フローチャート: 判断 328"/>
        <xdr:cNvSpPr/>
      </xdr:nvSpPr>
      <xdr:spPr>
        <a:xfrm>
          <a:off x="2857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110308</xdr:rowOff>
    </xdr:from>
    <xdr:to>
      <xdr:col>20</xdr:col>
      <xdr:colOff>38100</xdr:colOff>
      <xdr:row>105</xdr:row>
      <xdr:rowOff>40458</xdr:rowOff>
    </xdr:to>
    <xdr:sp macro="" textlink="">
      <xdr:nvSpPr>
        <xdr:cNvPr id="335" name="楕円 334"/>
        <xdr:cNvSpPr/>
      </xdr:nvSpPr>
      <xdr:spPr>
        <a:xfrm>
          <a:off x="3746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36" name="楕円 335"/>
        <xdr:cNvSpPr/>
      </xdr:nvSpPr>
      <xdr:spPr>
        <a:xfrm>
          <a:off x="2857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104</xdr:row>
      <xdr:rowOff>166007</xdr:rowOff>
    </xdr:to>
    <xdr:cxnSp macro="">
      <xdr:nvCxnSpPr>
        <xdr:cNvPr id="337" name="直線コネクタ 336"/>
        <xdr:cNvCxnSpPr/>
      </xdr:nvCxnSpPr>
      <xdr:spPr>
        <a:xfrm flipV="1">
          <a:off x="2908300" y="1799190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338" name="n_1aveValue【港湾・漁港】&#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339" name="n_2aveValue【港湾・漁港】&#10;有形固定資産減価償却率"/>
        <xdr:cNvSpPr txBox="1"/>
      </xdr:nvSpPr>
      <xdr:spPr>
        <a:xfrm>
          <a:off x="2705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31585</xdr:rowOff>
    </xdr:from>
    <xdr:ext cx="405111" cy="259045"/>
    <xdr:sp macro="" textlink="">
      <xdr:nvSpPr>
        <xdr:cNvPr id="340" name="n_1mainValue【港湾・漁港】&#10;有形固定資産減価償却率"/>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341" name="n_2mainValue【港湾・漁港】&#10;有形固定資産減価償却率"/>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3" name="テキスト ボックス 35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55" name="テキスト ボックス 35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7" name="テキスト ボックス 35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9" name="テキスト ボックス 35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1" name="テキスト ボックス 36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63" name="直線コネクタ 362"/>
        <xdr:cNvCxnSpPr/>
      </xdr:nvCxnSpPr>
      <xdr:spPr>
        <a:xfrm flipV="1">
          <a:off x="10476865" y="17136887"/>
          <a:ext cx="0" cy="1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64" name="【港湾・漁港】&#10;一人当たり有形固定資産（償却資産）額最小値テキスト"/>
        <xdr:cNvSpPr txBox="1"/>
      </xdr:nvSpPr>
      <xdr:spPr>
        <a:xfrm>
          <a:off x="10515600" y="185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65" name="直線コネクタ 364"/>
        <xdr:cNvCxnSpPr/>
      </xdr:nvCxnSpPr>
      <xdr:spPr>
        <a:xfrm>
          <a:off x="10388600" y="185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66" name="【港湾・漁港】&#10;一人当たり有形固定資産（償却資産）額最大値テキスト"/>
        <xdr:cNvSpPr txBox="1"/>
      </xdr:nvSpPr>
      <xdr:spPr>
        <a:xfrm>
          <a:off x="10515600" y="16912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67" name="直線コネクタ 366"/>
        <xdr:cNvCxnSpPr/>
      </xdr:nvCxnSpPr>
      <xdr:spPr>
        <a:xfrm>
          <a:off x="10388600" y="171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112458</xdr:rowOff>
    </xdr:from>
    <xdr:ext cx="690189" cy="259045"/>
    <xdr:sp macro="" textlink="">
      <xdr:nvSpPr>
        <xdr:cNvPr id="368" name="【港湾・漁港】&#10;一人当たり有形固定資産（償却資産）額平均値テキスト"/>
        <xdr:cNvSpPr txBox="1"/>
      </xdr:nvSpPr>
      <xdr:spPr>
        <a:xfrm>
          <a:off x="10515600" y="1811470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69" name="フローチャート: 判断 368"/>
        <xdr:cNvSpPr/>
      </xdr:nvSpPr>
      <xdr:spPr>
        <a:xfrm>
          <a:off x="10426700" y="1813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70" name="フローチャート: 判断 369"/>
        <xdr:cNvSpPr/>
      </xdr:nvSpPr>
      <xdr:spPr>
        <a:xfrm>
          <a:off x="9588500" y="1741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14825</xdr:rowOff>
    </xdr:from>
    <xdr:to>
      <xdr:col>46</xdr:col>
      <xdr:colOff>38100</xdr:colOff>
      <xdr:row>105</xdr:row>
      <xdr:rowOff>116425</xdr:rowOff>
    </xdr:to>
    <xdr:sp macro="" textlink="">
      <xdr:nvSpPr>
        <xdr:cNvPr id="371" name="フローチャート: 判断 370"/>
        <xdr:cNvSpPr/>
      </xdr:nvSpPr>
      <xdr:spPr>
        <a:xfrm>
          <a:off x="8699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158093</xdr:rowOff>
    </xdr:from>
    <xdr:to>
      <xdr:col>50</xdr:col>
      <xdr:colOff>165100</xdr:colOff>
      <xdr:row>105</xdr:row>
      <xdr:rowOff>88243</xdr:rowOff>
    </xdr:to>
    <xdr:sp macro="" textlink="">
      <xdr:nvSpPr>
        <xdr:cNvPr id="377" name="楕円 376"/>
        <xdr:cNvSpPr/>
      </xdr:nvSpPr>
      <xdr:spPr>
        <a:xfrm>
          <a:off x="9588500" y="179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125713</xdr:rowOff>
    </xdr:from>
    <xdr:to>
      <xdr:col>46</xdr:col>
      <xdr:colOff>38100</xdr:colOff>
      <xdr:row>105</xdr:row>
      <xdr:rowOff>55863</xdr:rowOff>
    </xdr:to>
    <xdr:sp macro="" textlink="">
      <xdr:nvSpPr>
        <xdr:cNvPr id="378" name="楕円 377"/>
        <xdr:cNvSpPr/>
      </xdr:nvSpPr>
      <xdr:spPr>
        <a:xfrm>
          <a:off x="8699500" y="179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5063</xdr:rowOff>
    </xdr:from>
    <xdr:to>
      <xdr:col>50</xdr:col>
      <xdr:colOff>114300</xdr:colOff>
      <xdr:row>105</xdr:row>
      <xdr:rowOff>37443</xdr:rowOff>
    </xdr:to>
    <xdr:cxnSp macro="">
      <xdr:nvCxnSpPr>
        <xdr:cNvPr id="379" name="直線コネクタ 378"/>
        <xdr:cNvCxnSpPr/>
      </xdr:nvCxnSpPr>
      <xdr:spPr>
        <a:xfrm>
          <a:off x="8750300" y="18007313"/>
          <a:ext cx="889000" cy="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100</xdr:row>
      <xdr:rowOff>49184</xdr:rowOff>
    </xdr:from>
    <xdr:ext cx="690189" cy="259045"/>
    <xdr:sp macro="" textlink="">
      <xdr:nvSpPr>
        <xdr:cNvPr id="380" name="n_1aveValue【港湾・漁港】&#10;一人当たり有形固定資産（償却資産）額"/>
        <xdr:cNvSpPr txBox="1"/>
      </xdr:nvSpPr>
      <xdr:spPr>
        <a:xfrm>
          <a:off x="9281505" y="17194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107552</xdr:rowOff>
    </xdr:from>
    <xdr:ext cx="690189" cy="259045"/>
    <xdr:sp macro="" textlink="">
      <xdr:nvSpPr>
        <xdr:cNvPr id="381" name="n_2aveValue【港湾・漁港】&#10;一人当たり有形固定資産（償却資産）額"/>
        <xdr:cNvSpPr txBox="1"/>
      </xdr:nvSpPr>
      <xdr:spPr>
        <a:xfrm>
          <a:off x="8405205" y="18109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79370</xdr:rowOff>
    </xdr:from>
    <xdr:ext cx="690189" cy="259045"/>
    <xdr:sp macro="" textlink="">
      <xdr:nvSpPr>
        <xdr:cNvPr id="382" name="n_1mainValue【港湾・漁港】&#10;一人当たり有形固定資産（償却資産）額"/>
        <xdr:cNvSpPr txBox="1"/>
      </xdr:nvSpPr>
      <xdr:spPr>
        <a:xfrm>
          <a:off x="9281505" y="18081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72390</xdr:rowOff>
    </xdr:from>
    <xdr:ext cx="690189" cy="259045"/>
    <xdr:sp macro="" textlink="">
      <xdr:nvSpPr>
        <xdr:cNvPr id="383" name="n_2mainValue【港湾・漁港】&#10;一人当たり有形固定資産（償却資産）額"/>
        <xdr:cNvSpPr txBox="1"/>
      </xdr:nvSpPr>
      <xdr:spPr>
        <a:xfrm>
          <a:off x="8405205" y="17731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4" name="直線コネクタ 3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5" name="テキスト ボックス 39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6" name="直線コネクタ 3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7" name="テキスト ボックス 3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8" name="直線コネクタ 3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9" name="テキスト ボックス 3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0" name="直線コネクタ 3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1" name="テキスト ボックス 4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2" name="直線コネクタ 4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3" name="テキスト ボックス 4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4" name="直線コネクタ 4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5" name="テキスト ボックス 40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409" name="直線コネクタ 408"/>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410"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411" name="直線コネクタ 410"/>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3" name="直線コネクタ 41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14"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15" name="フローチャート: 判断 414"/>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416" name="フローチャート: 判断 415"/>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17" name="フローチャート: 判断 416"/>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138067</xdr:rowOff>
    </xdr:from>
    <xdr:to>
      <xdr:col>81</xdr:col>
      <xdr:colOff>101600</xdr:colOff>
      <xdr:row>41</xdr:row>
      <xdr:rowOff>68217</xdr:rowOff>
    </xdr:to>
    <xdr:sp macro="" textlink="">
      <xdr:nvSpPr>
        <xdr:cNvPr id="423" name="楕円 422"/>
        <xdr:cNvSpPr/>
      </xdr:nvSpPr>
      <xdr:spPr>
        <a:xfrm>
          <a:off x="15430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20501</xdr:rowOff>
    </xdr:from>
    <xdr:to>
      <xdr:col>76</xdr:col>
      <xdr:colOff>165100</xdr:colOff>
      <xdr:row>41</xdr:row>
      <xdr:rowOff>122101</xdr:rowOff>
    </xdr:to>
    <xdr:sp macro="" textlink="">
      <xdr:nvSpPr>
        <xdr:cNvPr id="424" name="楕円 423"/>
        <xdr:cNvSpPr/>
      </xdr:nvSpPr>
      <xdr:spPr>
        <a:xfrm>
          <a:off x="14541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17417</xdr:rowOff>
    </xdr:from>
    <xdr:to>
      <xdr:col>81</xdr:col>
      <xdr:colOff>50800</xdr:colOff>
      <xdr:row>41</xdr:row>
      <xdr:rowOff>71301</xdr:rowOff>
    </xdr:to>
    <xdr:cxnSp macro="">
      <xdr:nvCxnSpPr>
        <xdr:cNvPr id="425" name="直線コネクタ 424"/>
        <xdr:cNvCxnSpPr/>
      </xdr:nvCxnSpPr>
      <xdr:spPr>
        <a:xfrm flipV="1">
          <a:off x="14592300" y="704686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135363</xdr:rowOff>
    </xdr:from>
    <xdr:ext cx="405111" cy="259045"/>
    <xdr:sp macro="" textlink="">
      <xdr:nvSpPr>
        <xdr:cNvPr id="426" name="n_1ave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27"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59344</xdr:rowOff>
    </xdr:from>
    <xdr:ext cx="405111" cy="259045"/>
    <xdr:sp macro="" textlink="">
      <xdr:nvSpPr>
        <xdr:cNvPr id="428" name="n_1mainValue【認定こども園・幼稚園・保育所】&#10;有形固定資産減価償却率"/>
        <xdr:cNvSpPr txBox="1"/>
      </xdr:nvSpPr>
      <xdr:spPr>
        <a:xfrm>
          <a:off x="152660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113228</xdr:rowOff>
    </xdr:from>
    <xdr:ext cx="405111" cy="259045"/>
    <xdr:sp macro="" textlink="">
      <xdr:nvSpPr>
        <xdr:cNvPr id="429" name="n_2mainValue【認定こども園・幼稚園・保育所】&#10;有形固定資産減価償却率"/>
        <xdr:cNvSpPr txBox="1"/>
      </xdr:nvSpPr>
      <xdr:spPr>
        <a:xfrm>
          <a:off x="14389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53" name="直線コネクタ 452"/>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54"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55" name="直線コネクタ 454"/>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56"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57" name="直線コネクタ 456"/>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458"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59" name="フローチャート: 判断 458"/>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60" name="フローチャート: 判断 459"/>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61" name="フローチャート: 判断 460"/>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87503</xdr:rowOff>
    </xdr:from>
    <xdr:to>
      <xdr:col>112</xdr:col>
      <xdr:colOff>38100</xdr:colOff>
      <xdr:row>40</xdr:row>
      <xdr:rowOff>17653</xdr:rowOff>
    </xdr:to>
    <xdr:sp macro="" textlink="">
      <xdr:nvSpPr>
        <xdr:cNvPr id="467" name="楕円 466"/>
        <xdr:cNvSpPr/>
      </xdr:nvSpPr>
      <xdr:spPr>
        <a:xfrm>
          <a:off x="21272500" y="67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82169</xdr:rowOff>
    </xdr:from>
    <xdr:to>
      <xdr:col>107</xdr:col>
      <xdr:colOff>101600</xdr:colOff>
      <xdr:row>40</xdr:row>
      <xdr:rowOff>12319</xdr:rowOff>
    </xdr:to>
    <xdr:sp macro="" textlink="">
      <xdr:nvSpPr>
        <xdr:cNvPr id="468" name="楕円 467"/>
        <xdr:cNvSpPr/>
      </xdr:nvSpPr>
      <xdr:spPr>
        <a:xfrm>
          <a:off x="20383500" y="67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132969</xdr:rowOff>
    </xdr:from>
    <xdr:to>
      <xdr:col>111</xdr:col>
      <xdr:colOff>177800</xdr:colOff>
      <xdr:row>39</xdr:row>
      <xdr:rowOff>138303</xdr:rowOff>
    </xdr:to>
    <xdr:cxnSp macro="">
      <xdr:nvCxnSpPr>
        <xdr:cNvPr id="469" name="直線コネクタ 468"/>
        <xdr:cNvCxnSpPr/>
      </xdr:nvCxnSpPr>
      <xdr:spPr>
        <a:xfrm>
          <a:off x="20434300" y="681951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470"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71" name="n_2ave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34180</xdr:rowOff>
    </xdr:from>
    <xdr:ext cx="469744" cy="259045"/>
    <xdr:sp macro="" textlink="">
      <xdr:nvSpPr>
        <xdr:cNvPr id="472" name="n_1mainValue【認定こども園・幼稚園・保育所】&#10;一人当たり面積"/>
        <xdr:cNvSpPr txBox="1"/>
      </xdr:nvSpPr>
      <xdr:spPr>
        <a:xfrm>
          <a:off x="21075727" y="654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28846</xdr:rowOff>
    </xdr:from>
    <xdr:ext cx="469744" cy="259045"/>
    <xdr:sp macro="" textlink="">
      <xdr:nvSpPr>
        <xdr:cNvPr id="473" name="n_2mainValue【認定こども園・幼稚園・保育所】&#10;一人当たり面積"/>
        <xdr:cNvSpPr txBox="1"/>
      </xdr:nvSpPr>
      <xdr:spPr>
        <a:xfrm>
          <a:off x="20199427"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99" name="直線コネクタ 498"/>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500"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501" name="直線コネクタ 500"/>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502"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503" name="直線コネクタ 502"/>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504"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505" name="フローチャート: 判断 504"/>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06" name="フローチャート: 判断 50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507" name="フローチャート: 判断 506"/>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65133</xdr:rowOff>
    </xdr:from>
    <xdr:to>
      <xdr:col>81</xdr:col>
      <xdr:colOff>101600</xdr:colOff>
      <xdr:row>60</xdr:row>
      <xdr:rowOff>166733</xdr:rowOff>
    </xdr:to>
    <xdr:sp macro="" textlink="">
      <xdr:nvSpPr>
        <xdr:cNvPr id="513" name="楕円 512"/>
        <xdr:cNvSpPr/>
      </xdr:nvSpPr>
      <xdr:spPr>
        <a:xfrm>
          <a:off x="15430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136978</xdr:rowOff>
    </xdr:from>
    <xdr:to>
      <xdr:col>76</xdr:col>
      <xdr:colOff>165100</xdr:colOff>
      <xdr:row>60</xdr:row>
      <xdr:rowOff>67128</xdr:rowOff>
    </xdr:to>
    <xdr:sp macro="" textlink="">
      <xdr:nvSpPr>
        <xdr:cNvPr id="514" name="楕円 513"/>
        <xdr:cNvSpPr/>
      </xdr:nvSpPr>
      <xdr:spPr>
        <a:xfrm>
          <a:off x="14541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xdr:rowOff>
    </xdr:from>
    <xdr:to>
      <xdr:col>81</xdr:col>
      <xdr:colOff>50800</xdr:colOff>
      <xdr:row>60</xdr:row>
      <xdr:rowOff>115933</xdr:rowOff>
    </xdr:to>
    <xdr:cxnSp macro="">
      <xdr:nvCxnSpPr>
        <xdr:cNvPr id="515" name="直線コネクタ 514"/>
        <xdr:cNvCxnSpPr/>
      </xdr:nvCxnSpPr>
      <xdr:spPr>
        <a:xfrm>
          <a:off x="14592300" y="10303328"/>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16"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517"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157860</xdr:rowOff>
    </xdr:from>
    <xdr:ext cx="405111" cy="259045"/>
    <xdr:sp macro="" textlink="">
      <xdr:nvSpPr>
        <xdr:cNvPr id="518" name="n_1mainValue【学校施設】&#10;有形固定資産減価償却率"/>
        <xdr:cNvSpPr txBox="1"/>
      </xdr:nvSpPr>
      <xdr:spPr>
        <a:xfrm>
          <a:off x="152660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58255</xdr:rowOff>
    </xdr:from>
    <xdr:ext cx="405111" cy="259045"/>
    <xdr:sp macro="" textlink="">
      <xdr:nvSpPr>
        <xdr:cNvPr id="519" name="n_2mainValue【学校施設】&#10;有形固定資産減価償却率"/>
        <xdr:cNvSpPr txBox="1"/>
      </xdr:nvSpPr>
      <xdr:spPr>
        <a:xfrm>
          <a:off x="14389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9" name="テキスト ボックス 5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1" name="テキスト ボックス 5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3" name="テキスト ボックス 5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45" name="直線コネクタ 544"/>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46"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47" name="直線コネクタ 546"/>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48"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49" name="直線コネクタ 548"/>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50"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51" name="フローチャート: 判断 550"/>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52" name="フローチャート: 判断 551"/>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53" name="フローチャート: 判断 552"/>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132951</xdr:rowOff>
    </xdr:from>
    <xdr:to>
      <xdr:col>112</xdr:col>
      <xdr:colOff>38100</xdr:colOff>
      <xdr:row>59</xdr:row>
      <xdr:rowOff>63101</xdr:rowOff>
    </xdr:to>
    <xdr:sp macro="" textlink="">
      <xdr:nvSpPr>
        <xdr:cNvPr id="559" name="楕円 558"/>
        <xdr:cNvSpPr/>
      </xdr:nvSpPr>
      <xdr:spPr>
        <a:xfrm>
          <a:off x="21272500" y="100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59581</xdr:rowOff>
    </xdr:from>
    <xdr:to>
      <xdr:col>107</xdr:col>
      <xdr:colOff>101600</xdr:colOff>
      <xdr:row>58</xdr:row>
      <xdr:rowOff>161181</xdr:rowOff>
    </xdr:to>
    <xdr:sp macro="" textlink="">
      <xdr:nvSpPr>
        <xdr:cNvPr id="560" name="楕円 559"/>
        <xdr:cNvSpPr/>
      </xdr:nvSpPr>
      <xdr:spPr>
        <a:xfrm>
          <a:off x="20383500" y="100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110381</xdr:rowOff>
    </xdr:from>
    <xdr:to>
      <xdr:col>111</xdr:col>
      <xdr:colOff>177800</xdr:colOff>
      <xdr:row>59</xdr:row>
      <xdr:rowOff>12301</xdr:rowOff>
    </xdr:to>
    <xdr:cxnSp macro="">
      <xdr:nvCxnSpPr>
        <xdr:cNvPr id="561" name="直線コネクタ 560"/>
        <xdr:cNvCxnSpPr/>
      </xdr:nvCxnSpPr>
      <xdr:spPr>
        <a:xfrm>
          <a:off x="20434300" y="10054481"/>
          <a:ext cx="889000" cy="7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562"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103214</xdr:rowOff>
    </xdr:from>
    <xdr:ext cx="469744" cy="259045"/>
    <xdr:sp macro="" textlink="">
      <xdr:nvSpPr>
        <xdr:cNvPr id="563" name="n_2aveValue【学校施設】&#10;一人当たり面積"/>
        <xdr:cNvSpPr txBox="1"/>
      </xdr:nvSpPr>
      <xdr:spPr>
        <a:xfrm>
          <a:off x="20199427" y="1073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79628</xdr:rowOff>
    </xdr:from>
    <xdr:ext cx="469744" cy="259045"/>
    <xdr:sp macro="" textlink="">
      <xdr:nvSpPr>
        <xdr:cNvPr id="564" name="n_1mainValue【学校施設】&#10;一人当たり面積"/>
        <xdr:cNvSpPr txBox="1"/>
      </xdr:nvSpPr>
      <xdr:spPr>
        <a:xfrm>
          <a:off x="21075727" y="98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6258</xdr:rowOff>
    </xdr:from>
    <xdr:ext cx="469744" cy="259045"/>
    <xdr:sp macro="" textlink="">
      <xdr:nvSpPr>
        <xdr:cNvPr id="565" name="n_2mainValue【学校施設】&#10;一人当たり面積"/>
        <xdr:cNvSpPr txBox="1"/>
      </xdr:nvSpPr>
      <xdr:spPr>
        <a:xfrm>
          <a:off x="20199427" y="97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07" name="直線コネクタ 606"/>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08"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09" name="直線コネクタ 608"/>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1" name="直線コネクタ 6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612"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13" name="フローチャート: 判断 612"/>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14" name="フローチャート: 判断 613"/>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15" name="フローチャート: 判断 614"/>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621" name="楕円 620"/>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103777</xdr:rowOff>
    </xdr:from>
    <xdr:to>
      <xdr:col>76</xdr:col>
      <xdr:colOff>165100</xdr:colOff>
      <xdr:row>102</xdr:row>
      <xdr:rowOff>33927</xdr:rowOff>
    </xdr:to>
    <xdr:sp macro="" textlink="">
      <xdr:nvSpPr>
        <xdr:cNvPr id="622" name="楕円 621"/>
        <xdr:cNvSpPr/>
      </xdr:nvSpPr>
      <xdr:spPr>
        <a:xfrm>
          <a:off x="14541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154577</xdr:rowOff>
    </xdr:to>
    <xdr:cxnSp macro="">
      <xdr:nvCxnSpPr>
        <xdr:cNvPr id="623" name="直線コネクタ 622"/>
        <xdr:cNvCxnSpPr/>
      </xdr:nvCxnSpPr>
      <xdr:spPr>
        <a:xfrm flipV="1">
          <a:off x="14592300" y="174383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624"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625" name="n_2aveValue【公民館】&#10;有形固定資産減価償却率"/>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17797</xdr:rowOff>
    </xdr:from>
    <xdr:ext cx="405111" cy="259045"/>
    <xdr:sp macro="" textlink="">
      <xdr:nvSpPr>
        <xdr:cNvPr id="626" name="n_1mainValue【公民館】&#10;有形固定資産減価償却率"/>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50454</xdr:rowOff>
    </xdr:from>
    <xdr:ext cx="405111" cy="259045"/>
    <xdr:sp macro="" textlink="">
      <xdr:nvSpPr>
        <xdr:cNvPr id="627" name="n_2mainValue【公民館】&#10;有形固定資産減価償却率"/>
        <xdr:cNvSpPr txBox="1"/>
      </xdr:nvSpPr>
      <xdr:spPr>
        <a:xfrm>
          <a:off x="14389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49" name="直線コネクタ 648"/>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5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51" name="直線コネクタ 65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52"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53" name="直線コネクタ 652"/>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654"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55" name="フローチャート: 判断 654"/>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56" name="フローチャート: 判断 655"/>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57" name="フローチャート: 判断 656"/>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86664</xdr:rowOff>
    </xdr:from>
    <xdr:to>
      <xdr:col>112</xdr:col>
      <xdr:colOff>38100</xdr:colOff>
      <xdr:row>107</xdr:row>
      <xdr:rowOff>16814</xdr:rowOff>
    </xdr:to>
    <xdr:sp macro="" textlink="">
      <xdr:nvSpPr>
        <xdr:cNvPr id="663" name="楕円 662"/>
        <xdr:cNvSpPr/>
      </xdr:nvSpPr>
      <xdr:spPr>
        <a:xfrm>
          <a:off x="21272500" y="182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83007</xdr:rowOff>
    </xdr:from>
    <xdr:to>
      <xdr:col>107</xdr:col>
      <xdr:colOff>101600</xdr:colOff>
      <xdr:row>107</xdr:row>
      <xdr:rowOff>13157</xdr:rowOff>
    </xdr:to>
    <xdr:sp macro="" textlink="">
      <xdr:nvSpPr>
        <xdr:cNvPr id="664" name="楕円 663"/>
        <xdr:cNvSpPr/>
      </xdr:nvSpPr>
      <xdr:spPr>
        <a:xfrm>
          <a:off x="20383500" y="182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133807</xdr:rowOff>
    </xdr:from>
    <xdr:to>
      <xdr:col>111</xdr:col>
      <xdr:colOff>177800</xdr:colOff>
      <xdr:row>106</xdr:row>
      <xdr:rowOff>137464</xdr:rowOff>
    </xdr:to>
    <xdr:cxnSp macro="">
      <xdr:nvCxnSpPr>
        <xdr:cNvPr id="665" name="直線コネクタ 664"/>
        <xdr:cNvCxnSpPr/>
      </xdr:nvCxnSpPr>
      <xdr:spPr>
        <a:xfrm>
          <a:off x="20434300" y="1830750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666"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667" name="n_2aveValue【公民館】&#10;一人当たり面積"/>
        <xdr:cNvSpPr txBox="1"/>
      </xdr:nvSpPr>
      <xdr:spPr>
        <a:xfrm>
          <a:off x="20199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33341</xdr:rowOff>
    </xdr:from>
    <xdr:ext cx="469744" cy="259045"/>
    <xdr:sp macro="" textlink="">
      <xdr:nvSpPr>
        <xdr:cNvPr id="668" name="n_1mainValue【公民館】&#10;一人当たり面積"/>
        <xdr:cNvSpPr txBox="1"/>
      </xdr:nvSpPr>
      <xdr:spPr>
        <a:xfrm>
          <a:off x="21075727" y="1803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29684</xdr:rowOff>
    </xdr:from>
    <xdr:ext cx="469744" cy="259045"/>
    <xdr:sp macro="" textlink="">
      <xdr:nvSpPr>
        <xdr:cNvPr id="669" name="n_2mainValue【公民館】&#10;一人当たり面積"/>
        <xdr:cNvSpPr txBox="1"/>
      </xdr:nvSpPr>
      <xdr:spPr>
        <a:xfrm>
          <a:off x="20199427" y="1803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公営住宅は平成２９年度に長寿命化計画を策定。今後は計画に沿って管理していく。</a:t>
          </a:r>
          <a:endParaRPr lang="ja-JP" altLang="ja-JP" sz="1300">
            <a:effectLst/>
          </a:endParaRPr>
        </a:p>
        <a:p>
          <a:r>
            <a:rPr kumimoji="1" lang="ja-JP" altLang="ja-JP" sz="1300">
              <a:solidFill>
                <a:schemeClr val="dk1"/>
              </a:solidFill>
              <a:effectLst/>
              <a:latin typeface="+mn-lt"/>
              <a:ea typeface="+mn-ea"/>
              <a:cs typeface="+mn-cs"/>
            </a:rPr>
            <a:t>保育所については、平成２７年度より新園舎にて保育を開始している。</a:t>
          </a:r>
          <a:endParaRPr lang="ja-JP" altLang="ja-JP" sz="1300">
            <a:effectLst/>
          </a:endParaRPr>
        </a:p>
        <a:p>
          <a:r>
            <a:rPr kumimoji="1" lang="ja-JP" altLang="ja-JP" sz="1300">
              <a:solidFill>
                <a:schemeClr val="dk1"/>
              </a:solidFill>
              <a:effectLst/>
              <a:latin typeface="+mn-lt"/>
              <a:ea typeface="+mn-ea"/>
              <a:cs typeface="+mn-cs"/>
            </a:rPr>
            <a:t>学校施設については、平成２８年度から阿波連小学校屋内運動場の改築事業を開始し、平成２９年度中に完成。</a:t>
          </a:r>
          <a:r>
            <a:rPr kumimoji="1" lang="ja-JP" altLang="en-US" sz="1300">
              <a:solidFill>
                <a:schemeClr val="dk1"/>
              </a:solidFill>
              <a:effectLst/>
              <a:latin typeface="+mn-lt"/>
              <a:ea typeface="+mn-ea"/>
              <a:cs typeface="+mn-cs"/>
            </a:rPr>
            <a:t>今後、学校施設については、長寿命化改革を策定し管理計画を進めていく予定。</a:t>
          </a:r>
          <a:endParaRPr lang="ja-JP" altLang="ja-JP" sz="1300">
            <a:effectLst/>
          </a:endParaRPr>
        </a:p>
        <a:p>
          <a:r>
            <a:rPr kumimoji="1" lang="ja-JP" altLang="ja-JP" sz="1300">
              <a:solidFill>
                <a:schemeClr val="dk1"/>
              </a:solidFill>
              <a:effectLst/>
              <a:latin typeface="+mn-lt"/>
              <a:ea typeface="+mn-ea"/>
              <a:cs typeface="+mn-cs"/>
            </a:rPr>
            <a:t>幼稚園園舎の改築事業は平成２９年度改築事業を開始、平成３０年度完成</a:t>
          </a:r>
          <a:r>
            <a:rPr kumimoji="1" lang="ja-JP" altLang="en-US" sz="1300">
              <a:solidFill>
                <a:schemeClr val="dk1"/>
              </a:solidFill>
              <a:effectLst/>
              <a:latin typeface="+mn-lt"/>
              <a:ea typeface="+mn-ea"/>
              <a:cs typeface="+mn-cs"/>
            </a:rPr>
            <a:t>している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今後は、早急に個別施設計画を策定し、同計画に基づき取組む必要がある。</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691
19.23
2,112,561
1,927,644
72,764
732,920
1,527,481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74" name="直線コネクタ 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75" name="テキスト ボックス 7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6" name="直線コネクタ 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7" name="テキスト ボックス 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8" name="直線コネクタ 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79" name="テキスト ボックス 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0" name="直線コネクタ 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1" name="テキスト ボックス 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2" name="直線コネクタ 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3" name="テキスト ボックス 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4" name="直線コネクタ 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5" name="テキスト ボックス 8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87" name="直線コネクタ 86"/>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88"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89" name="直線コネクタ 88"/>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90"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91" name="直線コネクタ 90"/>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92"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93" name="フローチャート: 判断 92"/>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94" name="フローチャート: 判断 93"/>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95" name="n_1aveValue【福祉施設】&#10;有形固定資産減価償却率"/>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96" name="フローチャート: 判断 95"/>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97" name="n_2aveValue【福祉施設】&#10;有形固定資産減価償却率"/>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149225</xdr:rowOff>
    </xdr:from>
    <xdr:to>
      <xdr:col>20</xdr:col>
      <xdr:colOff>38100</xdr:colOff>
      <xdr:row>81</xdr:row>
      <xdr:rowOff>79375</xdr:rowOff>
    </xdr:to>
    <xdr:sp macro="" textlink="">
      <xdr:nvSpPr>
        <xdr:cNvPr id="103" name="楕円 102"/>
        <xdr:cNvSpPr/>
      </xdr:nvSpPr>
      <xdr:spPr>
        <a:xfrm>
          <a:off x="3746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104" name="楕円 103"/>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28575</xdr:rowOff>
    </xdr:from>
    <xdr:to>
      <xdr:col>19</xdr:col>
      <xdr:colOff>177800</xdr:colOff>
      <xdr:row>81</xdr:row>
      <xdr:rowOff>140970</xdr:rowOff>
    </xdr:to>
    <xdr:cxnSp macro="">
      <xdr:nvCxnSpPr>
        <xdr:cNvPr id="105" name="直線コネクタ 104"/>
        <xdr:cNvCxnSpPr/>
      </xdr:nvCxnSpPr>
      <xdr:spPr>
        <a:xfrm flipV="1">
          <a:off x="2908300" y="1391602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95902</xdr:rowOff>
    </xdr:from>
    <xdr:ext cx="405111" cy="259045"/>
    <xdr:sp macro="" textlink="">
      <xdr:nvSpPr>
        <xdr:cNvPr id="106" name="n_1mainValue【福祉施設】&#10;有形固定資産減価償却率"/>
        <xdr:cNvSpPr txBox="1"/>
      </xdr:nvSpPr>
      <xdr:spPr>
        <a:xfrm>
          <a:off x="3582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107" name="n_2mainValue【福祉施設】&#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8" name="正方形/長方形 1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09" name="正方形/長方形 1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0" name="正方形/長方形 1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1" name="正方形/長方形 1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2" name="正方形/長方形 1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3" name="正方形/長方形 1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4" name="正方形/長方形 1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5" name="正方形/長方形 1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6" name="テキスト ボックス 1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7" name="直線コネクタ 1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18" name="直線コネクタ 1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19" name="テキスト ボックス 1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0" name="直線コネクタ 1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1" name="テキスト ボックス 1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2" name="直線コネクタ 1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3" name="テキスト ボックス 1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4" name="直線コネクタ 1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5" name="テキスト ボックス 1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6" name="直線コネクタ 1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7" name="テキスト ボックス 1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8" name="直線コネクタ 1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29" name="テキスト ボックス 1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131" name="直線コネクタ 130"/>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132"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133" name="直線コネクタ 132"/>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134"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135" name="直線コネクタ 134"/>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136" name="【福祉施設】&#10;一人当たり面積平均値テキスト"/>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137" name="フローチャート: 判断 136"/>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138" name="フローチャート: 判断 137"/>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97553</xdr:rowOff>
    </xdr:from>
    <xdr:ext cx="469744" cy="259045"/>
    <xdr:sp macro="" textlink="">
      <xdr:nvSpPr>
        <xdr:cNvPr id="139" name="n_1aveValue【福祉施設】&#10;一人当たり面積"/>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140" name="フローチャート: 判断 139"/>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91076</xdr:rowOff>
    </xdr:from>
    <xdr:ext cx="469744" cy="259045"/>
    <xdr:sp macro="" textlink="">
      <xdr:nvSpPr>
        <xdr:cNvPr id="141" name="n_2aveValue【福祉施設】&#10;一人当たり面積"/>
        <xdr:cNvSpPr txBox="1"/>
      </xdr:nvSpPr>
      <xdr:spPr>
        <a:xfrm>
          <a:off x="8515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2" name="テキスト ボックス 1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3" name="テキスト ボックス 1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4" name="テキスト ボックス 1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5" name="テキスト ボックス 1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6" name="テキスト ボックス 1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69214</xdr:rowOff>
    </xdr:from>
    <xdr:to>
      <xdr:col>50</xdr:col>
      <xdr:colOff>165100</xdr:colOff>
      <xdr:row>83</xdr:row>
      <xdr:rowOff>170814</xdr:rowOff>
    </xdr:to>
    <xdr:sp macro="" textlink="">
      <xdr:nvSpPr>
        <xdr:cNvPr id="147" name="楕円 146"/>
        <xdr:cNvSpPr/>
      </xdr:nvSpPr>
      <xdr:spPr>
        <a:xfrm>
          <a:off x="9588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60452</xdr:rowOff>
    </xdr:from>
    <xdr:to>
      <xdr:col>46</xdr:col>
      <xdr:colOff>38100</xdr:colOff>
      <xdr:row>83</xdr:row>
      <xdr:rowOff>162052</xdr:rowOff>
    </xdr:to>
    <xdr:sp macro="" textlink="">
      <xdr:nvSpPr>
        <xdr:cNvPr id="148" name="楕円 147"/>
        <xdr:cNvSpPr/>
      </xdr:nvSpPr>
      <xdr:spPr>
        <a:xfrm>
          <a:off x="8699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111252</xdr:rowOff>
    </xdr:from>
    <xdr:to>
      <xdr:col>50</xdr:col>
      <xdr:colOff>114300</xdr:colOff>
      <xdr:row>83</xdr:row>
      <xdr:rowOff>120014</xdr:rowOff>
    </xdr:to>
    <xdr:cxnSp macro="">
      <xdr:nvCxnSpPr>
        <xdr:cNvPr id="149" name="直線コネクタ 148"/>
        <xdr:cNvCxnSpPr/>
      </xdr:nvCxnSpPr>
      <xdr:spPr>
        <a:xfrm>
          <a:off x="8750300" y="14341602"/>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15891</xdr:rowOff>
    </xdr:from>
    <xdr:ext cx="469744" cy="259045"/>
    <xdr:sp macro="" textlink="">
      <xdr:nvSpPr>
        <xdr:cNvPr id="150" name="n_1mainValue【福祉施設】&#10;一人当たり面積"/>
        <xdr:cNvSpPr txBox="1"/>
      </xdr:nvSpPr>
      <xdr:spPr>
        <a:xfrm>
          <a:off x="9391727" y="1407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7129</xdr:rowOff>
    </xdr:from>
    <xdr:ext cx="469744" cy="259045"/>
    <xdr:sp macro="" textlink="">
      <xdr:nvSpPr>
        <xdr:cNvPr id="151" name="n_2mainValue【福祉施設】&#10;一人当たり面積"/>
        <xdr:cNvSpPr txBox="1"/>
      </xdr:nvSpPr>
      <xdr:spPr>
        <a:xfrm>
          <a:off x="8515427" y="1406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2" name="正方形/長方形 1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3" name="正方形/長方形 1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4" name="正方形/長方形 1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5" name="正方形/長方形 1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6" name="正方形/長方形 1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7" name="正方形/長方形 1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8" name="正方形/長方形 1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9" name="正方形/長方形 1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0" name="正方形/長方形 1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1" name="正方形/長方形 1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2" name="正方形/長方形 1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3" name="正方形/長方形 1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4" name="正方形/長方形 1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5" name="正方形/長方形 1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6" name="正方形/長方形 1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7" name="正方形/長方形 1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8" name="正方形/長方形 1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9" name="正方形/長方形 1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0" name="正方形/長方形 1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1" name="正方形/長方形 1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2" name="正方形/長方形 1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3" name="正方形/長方形 1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4" name="正方形/長方形 1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5" name="正方形/長方形 1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6" name="テキスト ボックス 1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7" name="直線コネクタ 1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78" name="直線コネクタ 1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79" name="テキスト ボックス 17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0" name="直線コネクタ 1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1" name="テキスト ボックス 1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2" name="直線コネクタ 1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3" name="テキスト ボックス 1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4" name="直線コネクタ 1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85" name="テキスト ボックス 1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86" name="直線コネクタ 1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87" name="テキスト ボックス 1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88" name="直線コネクタ 1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89" name="テキスト ボックス 18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0" name="直線コネクタ 1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1" name="テキスト ボックス 1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40</xdr:row>
      <xdr:rowOff>82731</xdr:rowOff>
    </xdr:to>
    <xdr:cxnSp macro="">
      <xdr:nvCxnSpPr>
        <xdr:cNvPr id="193" name="直線コネクタ 192"/>
        <xdr:cNvCxnSpPr/>
      </xdr:nvCxnSpPr>
      <xdr:spPr>
        <a:xfrm flipV="1">
          <a:off x="16318864" y="5660572"/>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86558</xdr:rowOff>
    </xdr:from>
    <xdr:ext cx="405111" cy="259045"/>
    <xdr:sp macro="" textlink="">
      <xdr:nvSpPr>
        <xdr:cNvPr id="194" name="【一般廃棄物処理施設】&#10;有形固定資産減価償却率最小値テキスト"/>
        <xdr:cNvSpPr txBox="1"/>
      </xdr:nvSpPr>
      <xdr:spPr>
        <a:xfrm>
          <a:off x="16357600" y="694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82731</xdr:rowOff>
    </xdr:from>
    <xdr:to>
      <xdr:col>86</xdr:col>
      <xdr:colOff>25400</xdr:colOff>
      <xdr:row>40</xdr:row>
      <xdr:rowOff>82731</xdr:rowOff>
    </xdr:to>
    <xdr:cxnSp macro="">
      <xdr:nvCxnSpPr>
        <xdr:cNvPr id="195" name="直線コネクタ 194"/>
        <xdr:cNvCxnSpPr/>
      </xdr:nvCxnSpPr>
      <xdr:spPr>
        <a:xfrm>
          <a:off x="16230600" y="694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19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197" name="直線コネクタ 19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31585</xdr:rowOff>
    </xdr:from>
    <xdr:ext cx="405111" cy="259045"/>
    <xdr:sp macro="" textlink="">
      <xdr:nvSpPr>
        <xdr:cNvPr id="198" name="【一般廃棄物処理施設】&#10;有形固定資産減価償却率平均値テキスト"/>
        <xdr:cNvSpPr txBox="1"/>
      </xdr:nvSpPr>
      <xdr:spPr>
        <a:xfrm>
          <a:off x="16357600" y="6032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53158</xdr:rowOff>
    </xdr:from>
    <xdr:to>
      <xdr:col>85</xdr:col>
      <xdr:colOff>177800</xdr:colOff>
      <xdr:row>35</xdr:row>
      <xdr:rowOff>154758</xdr:rowOff>
    </xdr:to>
    <xdr:sp macro="" textlink="">
      <xdr:nvSpPr>
        <xdr:cNvPr id="199" name="フローチャート: 判断 198"/>
        <xdr:cNvSpPr/>
      </xdr:nvSpPr>
      <xdr:spPr>
        <a:xfrm>
          <a:off x="16268700" y="605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72753</xdr:rowOff>
    </xdr:from>
    <xdr:to>
      <xdr:col>81</xdr:col>
      <xdr:colOff>101600</xdr:colOff>
      <xdr:row>36</xdr:row>
      <xdr:rowOff>2903</xdr:rowOff>
    </xdr:to>
    <xdr:sp macro="" textlink="">
      <xdr:nvSpPr>
        <xdr:cNvPr id="200" name="フローチャート: 判断 199"/>
        <xdr:cNvSpPr/>
      </xdr:nvSpPr>
      <xdr:spPr>
        <a:xfrm>
          <a:off x="15430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19430</xdr:rowOff>
    </xdr:from>
    <xdr:ext cx="405111" cy="259045"/>
    <xdr:sp macro="" textlink="">
      <xdr:nvSpPr>
        <xdr:cNvPr id="201" name="n_1aveValue【一般廃棄物処理施設】&#10;有形固定資産減価償却率"/>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25400</xdr:rowOff>
    </xdr:from>
    <xdr:to>
      <xdr:col>76</xdr:col>
      <xdr:colOff>165100</xdr:colOff>
      <xdr:row>36</xdr:row>
      <xdr:rowOff>127000</xdr:rowOff>
    </xdr:to>
    <xdr:sp macro="" textlink="">
      <xdr:nvSpPr>
        <xdr:cNvPr id="202" name="フローチャート: 判断 201"/>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143527</xdr:rowOff>
    </xdr:from>
    <xdr:ext cx="405111" cy="259045"/>
    <xdr:sp macro="" textlink="">
      <xdr:nvSpPr>
        <xdr:cNvPr id="203" name="n_2aveValue【一般廃棄物処理施設】&#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4" name="テキスト ボックス 2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5" name="テキスト ボックス 2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6" name="テキスト ボックス 2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7" name="テキスト ボックス 2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8" name="テキスト ボックス 2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209" name="楕円 208"/>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66222</xdr:rowOff>
    </xdr:from>
    <xdr:to>
      <xdr:col>76</xdr:col>
      <xdr:colOff>165100</xdr:colOff>
      <xdr:row>41</xdr:row>
      <xdr:rowOff>167822</xdr:rowOff>
    </xdr:to>
    <xdr:sp macro="" textlink="">
      <xdr:nvSpPr>
        <xdr:cNvPr id="210" name="楕円 209"/>
        <xdr:cNvSpPr/>
      </xdr:nvSpPr>
      <xdr:spPr>
        <a:xfrm>
          <a:off x="14541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41</xdr:row>
      <xdr:rowOff>117022</xdr:rowOff>
    </xdr:to>
    <xdr:cxnSp macro="">
      <xdr:nvCxnSpPr>
        <xdr:cNvPr id="211" name="直線コネクタ 210"/>
        <xdr:cNvCxnSpPr/>
      </xdr:nvCxnSpPr>
      <xdr:spPr>
        <a:xfrm flipV="1">
          <a:off x="14592300" y="6321878"/>
          <a:ext cx="889000" cy="8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20155</xdr:rowOff>
    </xdr:from>
    <xdr:ext cx="405111" cy="259045"/>
    <xdr:sp macro="" textlink="">
      <xdr:nvSpPr>
        <xdr:cNvPr id="212" name="n_1mainValue【一般廃棄物処理施設】&#10;有形固定資産減価償却率"/>
        <xdr:cNvSpPr txBox="1"/>
      </xdr:nvSpPr>
      <xdr:spPr>
        <a:xfrm>
          <a:off x="15266044" y="636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41</xdr:row>
      <xdr:rowOff>158949</xdr:rowOff>
    </xdr:from>
    <xdr:ext cx="340478" cy="259045"/>
    <xdr:sp macro="" textlink="">
      <xdr:nvSpPr>
        <xdr:cNvPr id="213" name="n_2mainValue【一般廃棄物処理施設】&#10;有形固定資産減価償却率"/>
        <xdr:cNvSpPr txBox="1"/>
      </xdr:nvSpPr>
      <xdr:spPr>
        <a:xfrm>
          <a:off x="14422061"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4" name="正方形/長方形 2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5" name="正方形/長方形 2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6" name="正方形/長方形 2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7" name="正方形/長方形 2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8" name="正方形/長方形 2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9" name="正方形/長方形 2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0" name="正方形/長方形 2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1" name="正方形/長方形 2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2" name="テキスト ボックス 2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3" name="直線コネクタ 2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24" name="直線コネクタ 2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25" name="テキスト ボックス 22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26" name="直線コネクタ 2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27" name="テキスト ボックス 22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28" name="直線コネクタ 2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29" name="テキスト ボックス 22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0" name="直線コネクタ 2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31" name="テキスト ボックス 23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32" name="直線コネクタ 2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33" name="テキスト ボックス 23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34" name="直線コネクタ 2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35" name="テキスト ボックス 23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6" name="直線コネクタ 2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7" name="テキスト ボックス 23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239" name="直線コネクタ 238"/>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240"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241" name="直線コネクタ 240"/>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242"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243" name="直線コネクタ 242"/>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244" name="【一般廃棄物処理施設】&#10;一人当たり有形固定資産（償却資産）額平均値テキスト"/>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245" name="フローチャート: 判断 244"/>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246" name="フローチャート: 判断 245"/>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77316</xdr:rowOff>
    </xdr:from>
    <xdr:ext cx="599010" cy="259045"/>
    <xdr:sp macro="" textlink="">
      <xdr:nvSpPr>
        <xdr:cNvPr id="247" name="n_1aveValue【一般廃棄物処理施設】&#10;一人当たり有形固定資産（償却資産）額"/>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248" name="フローチャート: 判断 247"/>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93757</xdr:rowOff>
    </xdr:from>
    <xdr:ext cx="599010" cy="259045"/>
    <xdr:sp macro="" textlink="">
      <xdr:nvSpPr>
        <xdr:cNvPr id="249" name="n_2aveValue【一般廃棄物処理施設】&#10;一人当たり有形固定資産（償却資産）額"/>
        <xdr:cNvSpPr txBox="1"/>
      </xdr:nvSpPr>
      <xdr:spPr>
        <a:xfrm>
          <a:off x="20134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0" name="テキスト ボックス 2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1" name="テキスト ボックス 2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2" name="テキスト ボックス 2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3" name="テキスト ボックス 2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4" name="テキスト ボックス 2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112043</xdr:rowOff>
    </xdr:from>
    <xdr:to>
      <xdr:col>112</xdr:col>
      <xdr:colOff>38100</xdr:colOff>
      <xdr:row>35</xdr:row>
      <xdr:rowOff>42193</xdr:rowOff>
    </xdr:to>
    <xdr:sp macro="" textlink="">
      <xdr:nvSpPr>
        <xdr:cNvPr id="255" name="楕円 254"/>
        <xdr:cNvSpPr/>
      </xdr:nvSpPr>
      <xdr:spPr>
        <a:xfrm>
          <a:off x="21272500" y="59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62960</xdr:rowOff>
    </xdr:from>
    <xdr:to>
      <xdr:col>107</xdr:col>
      <xdr:colOff>101600</xdr:colOff>
      <xdr:row>39</xdr:row>
      <xdr:rowOff>164560</xdr:rowOff>
    </xdr:to>
    <xdr:sp macro="" textlink="">
      <xdr:nvSpPr>
        <xdr:cNvPr id="256" name="楕円 255"/>
        <xdr:cNvSpPr/>
      </xdr:nvSpPr>
      <xdr:spPr>
        <a:xfrm>
          <a:off x="20383500" y="67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162843</xdr:rowOff>
    </xdr:from>
    <xdr:to>
      <xdr:col>111</xdr:col>
      <xdr:colOff>177800</xdr:colOff>
      <xdr:row>39</xdr:row>
      <xdr:rowOff>113760</xdr:rowOff>
    </xdr:to>
    <xdr:cxnSp macro="">
      <xdr:nvCxnSpPr>
        <xdr:cNvPr id="257" name="直線コネクタ 256"/>
        <xdr:cNvCxnSpPr/>
      </xdr:nvCxnSpPr>
      <xdr:spPr>
        <a:xfrm flipV="1">
          <a:off x="20434300" y="5992143"/>
          <a:ext cx="889000" cy="80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33</xdr:row>
      <xdr:rowOff>58720</xdr:rowOff>
    </xdr:from>
    <xdr:ext cx="690189" cy="259045"/>
    <xdr:sp macro="" textlink="">
      <xdr:nvSpPr>
        <xdr:cNvPr id="258" name="n_1mainValue【一般廃棄物処理施設】&#10;一人当たり有形固定資産（償却資産）額"/>
        <xdr:cNvSpPr txBox="1"/>
      </xdr:nvSpPr>
      <xdr:spPr>
        <a:xfrm>
          <a:off x="20965505" y="57165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9637</xdr:rowOff>
    </xdr:from>
    <xdr:ext cx="599010" cy="259045"/>
    <xdr:sp macro="" textlink="">
      <xdr:nvSpPr>
        <xdr:cNvPr id="259" name="n_2mainValue【一般廃棄物処理施設】&#10;一人当たり有形固定資産（償却資産）額"/>
        <xdr:cNvSpPr txBox="1"/>
      </xdr:nvSpPr>
      <xdr:spPr>
        <a:xfrm>
          <a:off x="20134795" y="652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0" name="正方形/長方形 2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1" name="正方形/長方形 2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2" name="正方形/長方形 2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3" name="正方形/長方形 2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4" name="正方形/長方形 2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5" name="正方形/長方形 2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6" name="正方形/長方形 2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7" name="正方形/長方形 2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8" name="テキスト ボックス 2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9" name="直線コネクタ 2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0" name="直線コネクタ 2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1" name="テキスト ボックス 27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2" name="直線コネクタ 2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3" name="テキスト ボックス 2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4" name="直線コネクタ 2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5" name="テキスト ボックス 2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6" name="直線コネクタ 2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7" name="テキスト ボックス 2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8" name="直線コネクタ 2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9" name="テキスト ボックス 2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0" name="直線コネクタ 2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1" name="テキスト ボックス 28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2" name="直線コネクタ 2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3" name="テキスト ボックス 2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285" name="直線コネクタ 284"/>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286"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287" name="直線コネクタ 286"/>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9" name="直線コネクタ 28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290"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291" name="フローチャート: 判断 290"/>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292" name="フローチャート: 判断 291"/>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293"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294" name="フローチャート: 判断 293"/>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295"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6" name="テキスト ボックス 2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7" name="テキスト ボックス 2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8" name="テキスト ボックス 2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9" name="テキスト ボックス 2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0" name="テキスト ボックス 2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99423</xdr:rowOff>
    </xdr:from>
    <xdr:to>
      <xdr:col>81</xdr:col>
      <xdr:colOff>101600</xdr:colOff>
      <xdr:row>61</xdr:row>
      <xdr:rowOff>29573</xdr:rowOff>
    </xdr:to>
    <xdr:sp macro="" textlink="">
      <xdr:nvSpPr>
        <xdr:cNvPr id="301" name="楕円 300"/>
        <xdr:cNvSpPr/>
      </xdr:nvSpPr>
      <xdr:spPr>
        <a:xfrm>
          <a:off x="15430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159838</xdr:rowOff>
    </xdr:from>
    <xdr:to>
      <xdr:col>76</xdr:col>
      <xdr:colOff>165100</xdr:colOff>
      <xdr:row>61</xdr:row>
      <xdr:rowOff>89988</xdr:rowOff>
    </xdr:to>
    <xdr:sp macro="" textlink="">
      <xdr:nvSpPr>
        <xdr:cNvPr id="302" name="楕円 301"/>
        <xdr:cNvSpPr/>
      </xdr:nvSpPr>
      <xdr:spPr>
        <a:xfrm>
          <a:off x="14541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150223</xdr:rowOff>
    </xdr:from>
    <xdr:to>
      <xdr:col>81</xdr:col>
      <xdr:colOff>50800</xdr:colOff>
      <xdr:row>61</xdr:row>
      <xdr:rowOff>39188</xdr:rowOff>
    </xdr:to>
    <xdr:cxnSp macro="">
      <xdr:nvCxnSpPr>
        <xdr:cNvPr id="303" name="直線コネクタ 302"/>
        <xdr:cNvCxnSpPr/>
      </xdr:nvCxnSpPr>
      <xdr:spPr>
        <a:xfrm flipV="1">
          <a:off x="14592300" y="1043722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20700</xdr:rowOff>
    </xdr:from>
    <xdr:ext cx="405111" cy="259045"/>
    <xdr:sp macro="" textlink="">
      <xdr:nvSpPr>
        <xdr:cNvPr id="304" name="n_1mainValue【保健センター・保健所】&#10;有形固定資産減価償却率"/>
        <xdr:cNvSpPr txBox="1"/>
      </xdr:nvSpPr>
      <xdr:spPr>
        <a:xfrm>
          <a:off x="15266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81115</xdr:rowOff>
    </xdr:from>
    <xdr:ext cx="405111" cy="259045"/>
    <xdr:sp macro="" textlink="">
      <xdr:nvSpPr>
        <xdr:cNvPr id="305" name="n_2mainValue【保健センター・保健所】&#10;有形固定資産減価償却率"/>
        <xdr:cNvSpPr txBox="1"/>
      </xdr:nvSpPr>
      <xdr:spPr>
        <a:xfrm>
          <a:off x="14389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6" name="正方形/長方形 3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7" name="正方形/長方形 3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8" name="正方形/長方形 3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9" name="正方形/長方形 3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0" name="正方形/長方形 3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1" name="正方形/長方形 3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2" name="正方形/長方形 3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3" name="正方形/長方形 3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4" name="テキスト ボックス 3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5" name="直線コネクタ 3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6" name="直線コネクタ 3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7" name="テキスト ボックス 3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8" name="直線コネクタ 3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9" name="テキスト ボックス 3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0" name="直線コネクタ 3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1" name="テキスト ボックス 3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2" name="直線コネクタ 3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3" name="テキスト ボックス 3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4" name="直線コネクタ 3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5" name="テキスト ボックス 3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6" name="直線コネクタ 3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7" name="テキスト ボックス 3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329" name="直線コネクタ 328"/>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330"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331" name="直線コネクタ 330"/>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332"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333" name="直線コネクタ 332"/>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34"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35" name="フローチャート: 判断 334"/>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336" name="フローチャート: 判断 335"/>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337" name="n_1aveValue【保健センター・保健所】&#10;一人当たり面積"/>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338" name="フローチャート: 判断 337"/>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339"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0" name="テキスト ボックス 3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1" name="テキスト ボックス 3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2" name="テキスト ボックス 3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3" name="テキスト ボックス 3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4" name="テキスト ボックス 3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345" name="楕円 344"/>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100076</xdr:rowOff>
    </xdr:from>
    <xdr:to>
      <xdr:col>107</xdr:col>
      <xdr:colOff>101600</xdr:colOff>
      <xdr:row>64</xdr:row>
      <xdr:rowOff>30226</xdr:rowOff>
    </xdr:to>
    <xdr:sp macro="" textlink="">
      <xdr:nvSpPr>
        <xdr:cNvPr id="346" name="楕円 345"/>
        <xdr:cNvSpPr/>
      </xdr:nvSpPr>
      <xdr:spPr>
        <a:xfrm>
          <a:off x="20383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150876</xdr:rowOff>
    </xdr:from>
    <xdr:to>
      <xdr:col>111</xdr:col>
      <xdr:colOff>177800</xdr:colOff>
      <xdr:row>63</xdr:row>
      <xdr:rowOff>152400</xdr:rowOff>
    </xdr:to>
    <xdr:cxnSp macro="">
      <xdr:nvCxnSpPr>
        <xdr:cNvPr id="347" name="直線コネクタ 346"/>
        <xdr:cNvCxnSpPr/>
      </xdr:nvCxnSpPr>
      <xdr:spPr>
        <a:xfrm>
          <a:off x="20434300" y="109522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22877</xdr:rowOff>
    </xdr:from>
    <xdr:ext cx="469744" cy="259045"/>
    <xdr:sp macro="" textlink="">
      <xdr:nvSpPr>
        <xdr:cNvPr id="348" name="n_1mainValue【保健センター・保健所】&#10;一人当たり面積"/>
        <xdr:cNvSpPr txBox="1"/>
      </xdr:nvSpPr>
      <xdr:spPr>
        <a:xfrm>
          <a:off x="21075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21353</xdr:rowOff>
    </xdr:from>
    <xdr:ext cx="469744" cy="259045"/>
    <xdr:sp macro="" textlink="">
      <xdr:nvSpPr>
        <xdr:cNvPr id="349" name="n_2mainValue【保健センター・保健所】&#10;一人当たり面積"/>
        <xdr:cNvSpPr txBox="1"/>
      </xdr:nvSpPr>
      <xdr:spPr>
        <a:xfrm>
          <a:off x="20199427" y="109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0" name="正方形/長方形 3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1" name="正方形/長方形 3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2" name="正方形/長方形 3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3" name="正方形/長方形 3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4" name="正方形/長方形 3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5" name="正方形/長方形 3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6" name="正方形/長方形 3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7" name="正方形/長方形 3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8" name="テキスト ボックス 3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9" name="直線コネクタ 3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60" name="テキスト ボックス 35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1" name="直線コネクタ 36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62" name="テキスト ボックス 36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3" name="直線コネクタ 36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4" name="テキスト ボックス 36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5" name="直線コネクタ 36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6" name="テキスト ボックス 36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7" name="直線コネクタ 36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8" name="テキスト ボックス 36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9" name="直線コネクタ 36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70" name="テキスト ボックス 36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1" name="直線コネクタ 3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2" name="テキスト ボックス 3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374" name="直線コネクタ 373"/>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375"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376" name="直線コネクタ 375"/>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377"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378" name="直線コネクタ 377"/>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379"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80" name="フローチャート: 判断 379"/>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381" name="フローチャート: 判断 380"/>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382"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383" name="フローチャート: 判断 382"/>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161941</xdr:rowOff>
    </xdr:from>
    <xdr:ext cx="405111" cy="259045"/>
    <xdr:sp macro="" textlink="">
      <xdr:nvSpPr>
        <xdr:cNvPr id="384" name="n_2aveValue【消防施設】&#10;有形固定資産減価償却率"/>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5" name="テキスト ボックス 3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6" name="テキスト ボックス 3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7" name="テキスト ボックス 3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8" name="テキスト ボックス 3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9" name="テキスト ボックス 3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67311</xdr:rowOff>
    </xdr:from>
    <xdr:to>
      <xdr:col>81</xdr:col>
      <xdr:colOff>101600</xdr:colOff>
      <xdr:row>78</xdr:row>
      <xdr:rowOff>168911</xdr:rowOff>
    </xdr:to>
    <xdr:sp macro="" textlink="">
      <xdr:nvSpPr>
        <xdr:cNvPr id="390" name="楕円 389"/>
        <xdr:cNvSpPr/>
      </xdr:nvSpPr>
      <xdr:spPr>
        <a:xfrm>
          <a:off x="15430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162561</xdr:rowOff>
    </xdr:from>
    <xdr:to>
      <xdr:col>76</xdr:col>
      <xdr:colOff>165100</xdr:colOff>
      <xdr:row>79</xdr:row>
      <xdr:rowOff>92711</xdr:rowOff>
    </xdr:to>
    <xdr:sp macro="" textlink="">
      <xdr:nvSpPr>
        <xdr:cNvPr id="391" name="楕円 390"/>
        <xdr:cNvSpPr/>
      </xdr:nvSpPr>
      <xdr:spPr>
        <a:xfrm>
          <a:off x="14541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118111</xdr:rowOff>
    </xdr:from>
    <xdr:to>
      <xdr:col>81</xdr:col>
      <xdr:colOff>50800</xdr:colOff>
      <xdr:row>79</xdr:row>
      <xdr:rowOff>41911</xdr:rowOff>
    </xdr:to>
    <xdr:cxnSp macro="">
      <xdr:nvCxnSpPr>
        <xdr:cNvPr id="392" name="直線コネクタ 391"/>
        <xdr:cNvCxnSpPr/>
      </xdr:nvCxnSpPr>
      <xdr:spPr>
        <a:xfrm flipV="1">
          <a:off x="14592300" y="134912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13988</xdr:rowOff>
    </xdr:from>
    <xdr:ext cx="405111" cy="259045"/>
    <xdr:sp macro="" textlink="">
      <xdr:nvSpPr>
        <xdr:cNvPr id="393" name="n_1mainValue【消防施設】&#10;有形固定資産減価償却率"/>
        <xdr:cNvSpPr txBox="1"/>
      </xdr:nvSpPr>
      <xdr:spPr>
        <a:xfrm>
          <a:off x="15266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109238</xdr:rowOff>
    </xdr:from>
    <xdr:ext cx="405111" cy="259045"/>
    <xdr:sp macro="" textlink="">
      <xdr:nvSpPr>
        <xdr:cNvPr id="394" name="n_2mainValue【消防施設】&#10;有形固定資産減価償却率"/>
        <xdr:cNvSpPr txBox="1"/>
      </xdr:nvSpPr>
      <xdr:spPr>
        <a:xfrm>
          <a:off x="14389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5" name="正方形/長方形 3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6" name="正方形/長方形 3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7" name="正方形/長方形 3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8" name="正方形/長方形 3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9" name="正方形/長方形 3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0" name="正方形/長方形 3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1" name="正方形/長方形 4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2" name="正方形/長方形 4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3" name="テキスト ボックス 4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4" name="直線コネクタ 4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5" name="直線コネクタ 4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6" name="テキスト ボックス 4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7" name="直線コネクタ 4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8" name="テキスト ボックス 4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9" name="直線コネクタ 4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10" name="テキスト ボックス 4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11" name="直線コネクタ 4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12" name="テキスト ボックス 4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3" name="直線コネクタ 4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4" name="テキスト ボックス 4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416" name="直線コネクタ 415"/>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417"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418" name="直線コネクタ 417"/>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19"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20" name="直線コネクタ 419"/>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421"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422" name="フローチャート: 判断 421"/>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23" name="フローチャート: 判断 422"/>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424"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425" name="フローチャート: 判断 424"/>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426"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7" name="テキスト ボックス 4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8" name="テキスト ボックス 4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9" name="テキスト ボックス 4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0" name="テキスト ボックス 4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1" name="テキスト ボックス 4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84683</xdr:rowOff>
    </xdr:from>
    <xdr:to>
      <xdr:col>112</xdr:col>
      <xdr:colOff>38100</xdr:colOff>
      <xdr:row>86</xdr:row>
      <xdr:rowOff>14833</xdr:rowOff>
    </xdr:to>
    <xdr:sp macro="" textlink="">
      <xdr:nvSpPr>
        <xdr:cNvPr id="432" name="楕円 431"/>
        <xdr:cNvSpPr/>
      </xdr:nvSpPr>
      <xdr:spPr>
        <a:xfrm>
          <a:off x="21272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83313</xdr:rowOff>
    </xdr:from>
    <xdr:to>
      <xdr:col>107</xdr:col>
      <xdr:colOff>101600</xdr:colOff>
      <xdr:row>86</xdr:row>
      <xdr:rowOff>13463</xdr:rowOff>
    </xdr:to>
    <xdr:sp macro="" textlink="">
      <xdr:nvSpPr>
        <xdr:cNvPr id="433" name="楕円 432"/>
        <xdr:cNvSpPr/>
      </xdr:nvSpPr>
      <xdr:spPr>
        <a:xfrm>
          <a:off x="20383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134113</xdr:rowOff>
    </xdr:from>
    <xdr:to>
      <xdr:col>111</xdr:col>
      <xdr:colOff>177800</xdr:colOff>
      <xdr:row>85</xdr:row>
      <xdr:rowOff>135483</xdr:rowOff>
    </xdr:to>
    <xdr:cxnSp macro="">
      <xdr:nvCxnSpPr>
        <xdr:cNvPr id="434" name="直線コネクタ 433"/>
        <xdr:cNvCxnSpPr/>
      </xdr:nvCxnSpPr>
      <xdr:spPr>
        <a:xfrm>
          <a:off x="20434300" y="14707363"/>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5960</xdr:rowOff>
    </xdr:from>
    <xdr:ext cx="469744" cy="259045"/>
    <xdr:sp macro="" textlink="">
      <xdr:nvSpPr>
        <xdr:cNvPr id="435" name="n_1mainValue【消防施設】&#10;一人当たり面積"/>
        <xdr:cNvSpPr txBox="1"/>
      </xdr:nvSpPr>
      <xdr:spPr>
        <a:xfrm>
          <a:off x="210757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4590</xdr:rowOff>
    </xdr:from>
    <xdr:ext cx="469744" cy="259045"/>
    <xdr:sp macro="" textlink="">
      <xdr:nvSpPr>
        <xdr:cNvPr id="436" name="n_2mainValue【消防施設】&#10;一人当たり面積"/>
        <xdr:cNvSpPr txBox="1"/>
      </xdr:nvSpPr>
      <xdr:spPr>
        <a:xfrm>
          <a:off x="201994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7" name="直線コネクタ 4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8" name="テキスト ボックス 44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9" name="直線コネクタ 4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0" name="テキスト ボックス 4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1" name="直線コネクタ 4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2" name="テキスト ボックス 4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3" name="直線コネクタ 4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4" name="テキスト ボックス 4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5" name="直線コネクタ 4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6" name="テキスト ボックス 4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7" name="直線コネクタ 4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8" name="テキスト ボックス 45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9" name="直線コネクタ 4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0" name="テキスト ボックス 4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462" name="直線コネクタ 461"/>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63"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64" name="直線コネクタ 46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465"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466" name="直線コネクタ 465"/>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467"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468" name="フローチャート: 判断 467"/>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469" name="フローチャート: 判断 468"/>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470"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471" name="フローチャート: 判断 470"/>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472"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478" name="楕円 477"/>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103777</xdr:rowOff>
    </xdr:from>
    <xdr:to>
      <xdr:col>76</xdr:col>
      <xdr:colOff>165100</xdr:colOff>
      <xdr:row>108</xdr:row>
      <xdr:rowOff>33927</xdr:rowOff>
    </xdr:to>
    <xdr:sp macro="" textlink="">
      <xdr:nvSpPr>
        <xdr:cNvPr id="479" name="楕円 478"/>
        <xdr:cNvSpPr/>
      </xdr:nvSpPr>
      <xdr:spPr>
        <a:xfrm>
          <a:off x="14541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99061</xdr:rowOff>
    </xdr:from>
    <xdr:to>
      <xdr:col>81</xdr:col>
      <xdr:colOff>50800</xdr:colOff>
      <xdr:row>107</xdr:row>
      <xdr:rowOff>154577</xdr:rowOff>
    </xdr:to>
    <xdr:cxnSp macro="">
      <xdr:nvCxnSpPr>
        <xdr:cNvPr id="480" name="直線コネクタ 479"/>
        <xdr:cNvCxnSpPr/>
      </xdr:nvCxnSpPr>
      <xdr:spPr>
        <a:xfrm flipV="1">
          <a:off x="14592300" y="1844421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140988</xdr:rowOff>
    </xdr:from>
    <xdr:ext cx="405111" cy="259045"/>
    <xdr:sp macro="" textlink="">
      <xdr:nvSpPr>
        <xdr:cNvPr id="481" name="n_1mainValue【庁舎】&#10;有形固定資産減価償却率"/>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25054</xdr:rowOff>
    </xdr:from>
    <xdr:ext cx="405111" cy="259045"/>
    <xdr:sp macro="" textlink="">
      <xdr:nvSpPr>
        <xdr:cNvPr id="482" name="n_2mainValue【庁舎】&#10;有形固定資産減価償却率"/>
        <xdr:cNvSpPr txBox="1"/>
      </xdr:nvSpPr>
      <xdr:spPr>
        <a:xfrm>
          <a:off x="14389744" y="185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3" name="正方形/長方形 4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4" name="正方形/長方形 4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5" name="正方形/長方形 4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6" name="正方形/長方形 4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7" name="正方形/長方形 4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8" name="正方形/長方形 4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9" name="正方形/長方形 4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0" name="正方形/長方形 4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1" name="テキスト ボックス 4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2" name="直線コネクタ 4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3" name="直線コネクタ 4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4" name="テキスト ボックス 4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5" name="直線コネクタ 4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6" name="テキスト ボックス 4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7" name="直線コネクタ 4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8" name="テキスト ボックス 4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9" name="直線コネクタ 4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0" name="テキスト ボックス 4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1" name="直線コネクタ 5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2" name="テキスト ボックス 5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3" name="直線コネクタ 5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04" name="テキスト ボックス 503"/>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5" name="直線コネクタ 5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06" name="テキスト ボックス 50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508" name="直線コネクタ 507"/>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09"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10" name="直線コネクタ 509"/>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511"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512" name="直線コネクタ 511"/>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513"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514" name="フローチャート: 判断 513"/>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515" name="フローチャート: 判断 514"/>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516"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517" name="フローチャート: 判断 516"/>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109309</xdr:rowOff>
    </xdr:from>
    <xdr:ext cx="469744" cy="259045"/>
    <xdr:sp macro="" textlink="">
      <xdr:nvSpPr>
        <xdr:cNvPr id="518" name="n_2aveValue【庁舎】&#10;一人当たり面積"/>
        <xdr:cNvSpPr txBox="1"/>
      </xdr:nvSpPr>
      <xdr:spPr>
        <a:xfrm>
          <a:off x="20199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165663</xdr:rowOff>
    </xdr:from>
    <xdr:to>
      <xdr:col>112</xdr:col>
      <xdr:colOff>38100</xdr:colOff>
      <xdr:row>103</xdr:row>
      <xdr:rowOff>95813</xdr:rowOff>
    </xdr:to>
    <xdr:sp macro="" textlink="">
      <xdr:nvSpPr>
        <xdr:cNvPr id="524" name="楕円 523"/>
        <xdr:cNvSpPr/>
      </xdr:nvSpPr>
      <xdr:spPr>
        <a:xfrm>
          <a:off x="21272500" y="176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152436</xdr:rowOff>
    </xdr:from>
    <xdr:to>
      <xdr:col>107</xdr:col>
      <xdr:colOff>101600</xdr:colOff>
      <xdr:row>103</xdr:row>
      <xdr:rowOff>82586</xdr:rowOff>
    </xdr:to>
    <xdr:sp macro="" textlink="">
      <xdr:nvSpPr>
        <xdr:cNvPr id="525" name="楕円 524"/>
        <xdr:cNvSpPr/>
      </xdr:nvSpPr>
      <xdr:spPr>
        <a:xfrm>
          <a:off x="20383500" y="1764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31786</xdr:rowOff>
    </xdr:from>
    <xdr:to>
      <xdr:col>111</xdr:col>
      <xdr:colOff>177800</xdr:colOff>
      <xdr:row>103</xdr:row>
      <xdr:rowOff>45013</xdr:rowOff>
    </xdr:to>
    <xdr:cxnSp macro="">
      <xdr:nvCxnSpPr>
        <xdr:cNvPr id="526" name="直線コネクタ 525"/>
        <xdr:cNvCxnSpPr/>
      </xdr:nvCxnSpPr>
      <xdr:spPr>
        <a:xfrm>
          <a:off x="20434300" y="17691136"/>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112340</xdr:rowOff>
    </xdr:from>
    <xdr:ext cx="469744" cy="259045"/>
    <xdr:sp macro="" textlink="">
      <xdr:nvSpPr>
        <xdr:cNvPr id="527" name="n_1mainValue【庁舎】&#10;一人当たり面積"/>
        <xdr:cNvSpPr txBox="1"/>
      </xdr:nvSpPr>
      <xdr:spPr>
        <a:xfrm>
          <a:off x="21075727" y="174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99113</xdr:rowOff>
    </xdr:from>
    <xdr:ext cx="469744" cy="259045"/>
    <xdr:sp macro="" textlink="">
      <xdr:nvSpPr>
        <xdr:cNvPr id="528" name="n_2mainValue【庁舎】&#10;一人当たり面積"/>
        <xdr:cNvSpPr txBox="1"/>
      </xdr:nvSpPr>
      <xdr:spPr>
        <a:xfrm>
          <a:off x="20199427" y="1741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一般廃棄物施設（クリーンセンター）は、平成２６年度に改修。</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保険指導所については、平成２４年度に改修。</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福祉施設（高齢者生活福祉センター）は平成２６年度に改修。</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庁舎については、平成２３年８月に完成。</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今後は、公共施設等総合管理計画に基づき適切な補修等を実施し、施設の長寿命化に努め老朽化対策に取組んでいく。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691
19.23
2,112,561
1,927,644
72,764
732,920
1,527,481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年度から比較すると伸びている。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存財源の割合が高い傾向にあり、引き続き歳入確保の研究や歳出抑制を図る。人件費の削減、沖縄振興特別推進交付金事業や災害復旧事業を除く新規事業の凍結による投資的経費の抑制、歳出の徹底的な見直し</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％の縮減</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を実施するとともに、村税の徴収率の維持向上を図り歳入確保に努めることで財政の健全化を図る。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口減少や高い高齢化率に加え、基幹産業である観光産業は台風等の自然減少に大きく左右される。観光による収入は不安定であり、その他に中心となる産業が無いこと等により、財政基盤が弱い。類似団体、県平均及び全国平均よりは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1694</xdr:rowOff>
    </xdr:to>
    <xdr:cxnSp macro="">
      <xdr:nvCxnSpPr>
        <xdr:cNvPr id="68" name="直線コネクタ 67"/>
        <xdr:cNvCxnSpPr/>
      </xdr:nvCxnSpPr>
      <xdr:spPr>
        <a:xfrm flipV="1">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1694</xdr:rowOff>
    </xdr:from>
    <xdr:to>
      <xdr:col>19</xdr:col>
      <xdr:colOff>133350</xdr:colOff>
      <xdr:row>45</xdr:row>
      <xdr:rowOff>1694</xdr:rowOff>
    </xdr:to>
    <xdr:cxnSp macro="">
      <xdr:nvCxnSpPr>
        <xdr:cNvPr id="71" name="直線コネクタ 70"/>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1694</xdr:rowOff>
    </xdr:from>
    <xdr:to>
      <xdr:col>15</xdr:col>
      <xdr:colOff>82550</xdr:colOff>
      <xdr:row>45</xdr:row>
      <xdr:rowOff>1694</xdr:rowOff>
    </xdr:to>
    <xdr:cxnSp macro="">
      <xdr:nvCxnSpPr>
        <xdr:cNvPr id="74" name="直線コネクタ 73"/>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1694</xdr:rowOff>
    </xdr:to>
    <xdr:cxnSp macro="">
      <xdr:nvCxnSpPr>
        <xdr:cNvPr id="77" name="直線コネクタ 76"/>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122344</xdr:rowOff>
    </xdr:from>
    <xdr:to>
      <xdr:col>19</xdr:col>
      <xdr:colOff>184150</xdr:colOff>
      <xdr:row>45</xdr:row>
      <xdr:rowOff>52494</xdr:rowOff>
    </xdr:to>
    <xdr:sp macro="" textlink="">
      <xdr:nvSpPr>
        <xdr:cNvPr id="89" name="楕円 88"/>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37271</xdr:rowOff>
    </xdr:from>
    <xdr:ext cx="736600" cy="259045"/>
    <xdr:sp macro="" textlink="">
      <xdr:nvSpPr>
        <xdr:cNvPr id="90" name="テキスト ボックス 89"/>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県平均値より下回っている。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今後も物件費の抑制を継続して実施し、公債費については沖縄振興特別推進交付金事業や災害復旧事業、継続事業を除く新規事業の凍結等により起債を抑制することで縮減を図り経常経費の削減に努める。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65</xdr:row>
      <xdr:rowOff>99166</xdr:rowOff>
    </xdr:to>
    <xdr:cxnSp macro="">
      <xdr:nvCxnSpPr>
        <xdr:cNvPr id="126" name="直線コネクタ 125"/>
        <xdr:cNvCxnSpPr/>
      </xdr:nvCxnSpPr>
      <xdr:spPr>
        <a:xfrm flipV="1">
          <a:off x="4953000" y="10046970"/>
          <a:ext cx="0" cy="11964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71243</xdr:rowOff>
    </xdr:from>
    <xdr:ext cx="762000" cy="259045"/>
    <xdr:sp macro="" textlink="">
      <xdr:nvSpPr>
        <xdr:cNvPr id="127" name="財政構造の弾力性最小値テキスト"/>
        <xdr:cNvSpPr txBox="1"/>
      </xdr:nvSpPr>
      <xdr:spPr>
        <a:xfrm>
          <a:off x="5041900" y="1121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99166</xdr:rowOff>
    </xdr:from>
    <xdr:to>
      <xdr:col>24</xdr:col>
      <xdr:colOff>12700</xdr:colOff>
      <xdr:row>65</xdr:row>
      <xdr:rowOff>99166</xdr:rowOff>
    </xdr:to>
    <xdr:cxnSp macro="">
      <xdr:nvCxnSpPr>
        <xdr:cNvPr id="128" name="直線コネクタ 127"/>
        <xdr:cNvCxnSpPr/>
      </xdr:nvCxnSpPr>
      <xdr:spPr>
        <a:xfrm>
          <a:off x="4864100" y="1124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7726</xdr:rowOff>
    </xdr:from>
    <xdr:to>
      <xdr:col>23</xdr:col>
      <xdr:colOff>133350</xdr:colOff>
      <xdr:row>63</xdr:row>
      <xdr:rowOff>168593</xdr:rowOff>
    </xdr:to>
    <xdr:cxnSp macro="">
      <xdr:nvCxnSpPr>
        <xdr:cNvPr id="131" name="直線コネクタ 130"/>
        <xdr:cNvCxnSpPr/>
      </xdr:nvCxnSpPr>
      <xdr:spPr>
        <a:xfrm flipV="1">
          <a:off x="4114800" y="10809076"/>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73783</xdr:rowOff>
    </xdr:from>
    <xdr:ext cx="762000" cy="259045"/>
    <xdr:sp macro="" textlink="">
      <xdr:nvSpPr>
        <xdr:cNvPr id="132" name="財政構造の弾力性平均値テキスト"/>
        <xdr:cNvSpPr txBox="1"/>
      </xdr:nvSpPr>
      <xdr:spPr>
        <a:xfrm>
          <a:off x="5041900" y="1087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101706</xdr:rowOff>
    </xdr:from>
    <xdr:to>
      <xdr:col>23</xdr:col>
      <xdr:colOff>184150</xdr:colOff>
      <xdr:row>64</xdr:row>
      <xdr:rowOff>31856</xdr:rowOff>
    </xdr:to>
    <xdr:sp macro="" textlink="">
      <xdr:nvSpPr>
        <xdr:cNvPr id="133" name="フローチャート: 判断 132"/>
        <xdr:cNvSpPr/>
      </xdr:nvSpPr>
      <xdr:spPr>
        <a:xfrm>
          <a:off x="49022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134408</xdr:rowOff>
    </xdr:from>
    <xdr:to>
      <xdr:col>19</xdr:col>
      <xdr:colOff>133350</xdr:colOff>
      <xdr:row>63</xdr:row>
      <xdr:rowOff>168593</xdr:rowOff>
    </xdr:to>
    <xdr:cxnSp macro="">
      <xdr:nvCxnSpPr>
        <xdr:cNvPr id="134" name="直線コネクタ 133"/>
        <xdr:cNvCxnSpPr/>
      </xdr:nvCxnSpPr>
      <xdr:spPr>
        <a:xfrm>
          <a:off x="3225800" y="10935758"/>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45403</xdr:rowOff>
    </xdr:from>
    <xdr:to>
      <xdr:col>19</xdr:col>
      <xdr:colOff>184150</xdr:colOff>
      <xdr:row>63</xdr:row>
      <xdr:rowOff>147003</xdr:rowOff>
    </xdr:to>
    <xdr:sp macro="" textlink="">
      <xdr:nvSpPr>
        <xdr:cNvPr id="135" name="フローチャート: 判断 134"/>
        <xdr:cNvSpPr/>
      </xdr:nvSpPr>
      <xdr:spPr>
        <a:xfrm>
          <a:off x="4064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157180</xdr:rowOff>
    </xdr:from>
    <xdr:ext cx="736600" cy="259045"/>
    <xdr:sp macro="" textlink="">
      <xdr:nvSpPr>
        <xdr:cNvPr id="136" name="テキスト ボックス 135"/>
        <xdr:cNvSpPr txBox="1"/>
      </xdr:nvSpPr>
      <xdr:spPr>
        <a:xfrm>
          <a:off x="3733800" y="1061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134408</xdr:rowOff>
    </xdr:from>
    <xdr:to>
      <xdr:col>15</xdr:col>
      <xdr:colOff>82550</xdr:colOff>
      <xdr:row>65</xdr:row>
      <xdr:rowOff>34819</xdr:rowOff>
    </xdr:to>
    <xdr:cxnSp macro="">
      <xdr:nvCxnSpPr>
        <xdr:cNvPr id="137" name="直線コネクタ 136"/>
        <xdr:cNvCxnSpPr/>
      </xdr:nvCxnSpPr>
      <xdr:spPr>
        <a:xfrm flipV="1">
          <a:off x="2336800" y="10935758"/>
          <a:ext cx="889000" cy="2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100224</xdr:rowOff>
    </xdr:from>
    <xdr:to>
      <xdr:col>15</xdr:col>
      <xdr:colOff>133350</xdr:colOff>
      <xdr:row>63</xdr:row>
      <xdr:rowOff>30374</xdr:rowOff>
    </xdr:to>
    <xdr:sp macro="" textlink="">
      <xdr:nvSpPr>
        <xdr:cNvPr id="138" name="フローチャート: 判断 137"/>
        <xdr:cNvSpPr/>
      </xdr:nvSpPr>
      <xdr:spPr>
        <a:xfrm>
          <a:off x="3175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40551</xdr:rowOff>
    </xdr:from>
    <xdr:ext cx="762000" cy="259045"/>
    <xdr:sp macro="" textlink="">
      <xdr:nvSpPr>
        <xdr:cNvPr id="139" name="テキスト ボックス 138"/>
        <xdr:cNvSpPr txBox="1"/>
      </xdr:nvSpPr>
      <xdr:spPr>
        <a:xfrm>
          <a:off x="2844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34819</xdr:rowOff>
    </xdr:from>
    <xdr:to>
      <xdr:col>11</xdr:col>
      <xdr:colOff>31750</xdr:colOff>
      <xdr:row>66</xdr:row>
      <xdr:rowOff>106</xdr:rowOff>
    </xdr:to>
    <xdr:cxnSp macro="">
      <xdr:nvCxnSpPr>
        <xdr:cNvPr id="140" name="直線コネクタ 139"/>
        <xdr:cNvCxnSpPr/>
      </xdr:nvCxnSpPr>
      <xdr:spPr>
        <a:xfrm flipV="1">
          <a:off x="1447800" y="11179069"/>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1" name="フローチャート: 判断 140"/>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2" name="テキスト ボックス 141"/>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43" name="フローチャート: 判断 142"/>
        <xdr:cNvSpPr/>
      </xdr:nvSpPr>
      <xdr:spPr>
        <a:xfrm>
          <a:off x="1397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60659</xdr:rowOff>
    </xdr:from>
    <xdr:ext cx="762000" cy="259045"/>
    <xdr:sp macro="" textlink="">
      <xdr:nvSpPr>
        <xdr:cNvPr id="144" name="テキスト ボックス 143"/>
        <xdr:cNvSpPr txBox="1"/>
      </xdr:nvSpPr>
      <xdr:spPr>
        <a:xfrm>
          <a:off x="1066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128376</xdr:rowOff>
    </xdr:from>
    <xdr:to>
      <xdr:col>23</xdr:col>
      <xdr:colOff>184150</xdr:colOff>
      <xdr:row>63</xdr:row>
      <xdr:rowOff>58526</xdr:rowOff>
    </xdr:to>
    <xdr:sp macro="" textlink="">
      <xdr:nvSpPr>
        <xdr:cNvPr id="150" name="楕円 149"/>
        <xdr:cNvSpPr/>
      </xdr:nvSpPr>
      <xdr:spPr>
        <a:xfrm>
          <a:off x="49022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144903</xdr:rowOff>
    </xdr:from>
    <xdr:ext cx="762000" cy="259045"/>
    <xdr:sp macro="" textlink="">
      <xdr:nvSpPr>
        <xdr:cNvPr id="151" name="財政構造の弾力性該当値テキスト"/>
        <xdr:cNvSpPr txBox="1"/>
      </xdr:nvSpPr>
      <xdr:spPr>
        <a:xfrm>
          <a:off x="50419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52" name="楕円 151"/>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3" name="テキスト ボックス 152"/>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83608</xdr:rowOff>
    </xdr:from>
    <xdr:to>
      <xdr:col>15</xdr:col>
      <xdr:colOff>133350</xdr:colOff>
      <xdr:row>64</xdr:row>
      <xdr:rowOff>13758</xdr:rowOff>
    </xdr:to>
    <xdr:sp macro="" textlink="">
      <xdr:nvSpPr>
        <xdr:cNvPr id="154" name="楕円 153"/>
        <xdr:cNvSpPr/>
      </xdr:nvSpPr>
      <xdr:spPr>
        <a:xfrm>
          <a:off x="3175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169985</xdr:rowOff>
    </xdr:from>
    <xdr:ext cx="762000" cy="259045"/>
    <xdr:sp macro="" textlink="">
      <xdr:nvSpPr>
        <xdr:cNvPr id="155" name="テキスト ボックス 154"/>
        <xdr:cNvSpPr txBox="1"/>
      </xdr:nvSpPr>
      <xdr:spPr>
        <a:xfrm>
          <a:off x="2844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155469</xdr:rowOff>
    </xdr:from>
    <xdr:to>
      <xdr:col>11</xdr:col>
      <xdr:colOff>82550</xdr:colOff>
      <xdr:row>65</xdr:row>
      <xdr:rowOff>85619</xdr:rowOff>
    </xdr:to>
    <xdr:sp macro="" textlink="">
      <xdr:nvSpPr>
        <xdr:cNvPr id="156" name="楕円 155"/>
        <xdr:cNvSpPr/>
      </xdr:nvSpPr>
      <xdr:spPr>
        <a:xfrm>
          <a:off x="2286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70396</xdr:rowOff>
    </xdr:from>
    <xdr:ext cx="762000" cy="259045"/>
    <xdr:sp macro="" textlink="">
      <xdr:nvSpPr>
        <xdr:cNvPr id="157" name="テキスト ボックス 156"/>
        <xdr:cNvSpPr txBox="1"/>
      </xdr:nvSpPr>
      <xdr:spPr>
        <a:xfrm>
          <a:off x="1955800" y="112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120756</xdr:rowOff>
    </xdr:from>
    <xdr:to>
      <xdr:col>7</xdr:col>
      <xdr:colOff>31750</xdr:colOff>
      <xdr:row>66</xdr:row>
      <xdr:rowOff>50906</xdr:rowOff>
    </xdr:to>
    <xdr:sp macro="" textlink="">
      <xdr:nvSpPr>
        <xdr:cNvPr id="158" name="楕円 157"/>
        <xdr:cNvSpPr/>
      </xdr:nvSpPr>
      <xdr:spPr>
        <a:xfrm>
          <a:off x="1397000" y="11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35683</xdr:rowOff>
    </xdr:from>
    <xdr:ext cx="762000" cy="259045"/>
    <xdr:sp macro="" textlink="">
      <xdr:nvSpPr>
        <xdr:cNvPr id="159" name="テキスト ボックス 158"/>
        <xdr:cNvSpPr txBox="1"/>
      </xdr:nvSpPr>
      <xdr:spPr>
        <a:xfrm>
          <a:off x="1066800" y="113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mn-lt"/>
              <a:ea typeface="+mn-ea"/>
              <a:cs typeface="+mn-cs"/>
            </a:rPr>
            <a:t>人件費・物件費等の合計額の人口１人当たりの金額が</a:t>
          </a:r>
          <a:r>
            <a:rPr kumimoji="1" lang="en-US" altLang="ja-JP" sz="1200">
              <a:solidFill>
                <a:schemeClr val="dk1"/>
              </a:solidFill>
              <a:effectLst/>
              <a:latin typeface="+mn-lt"/>
              <a:ea typeface="+mn-ea"/>
              <a:cs typeface="+mn-cs"/>
            </a:rPr>
            <a:t>1,111,173</a:t>
          </a:r>
          <a:r>
            <a:rPr kumimoji="1" lang="ja-JP" altLang="ja-JP" sz="1200">
              <a:solidFill>
                <a:schemeClr val="dk1"/>
              </a:solidFill>
              <a:effectLst/>
              <a:latin typeface="+mn-lt"/>
              <a:ea typeface="+mn-ea"/>
              <a:cs typeface="+mn-cs"/>
            </a:rPr>
            <a:t>円と類似団体及び県平均を大きく上回っている。</a:t>
          </a:r>
          <a:r>
            <a:rPr kumimoji="1" lang="ja-JP" altLang="en-US"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137,354</a:t>
          </a:r>
          <a:r>
            <a:rPr kumimoji="1" lang="ja-JP" altLang="en-US" sz="1200">
              <a:solidFill>
                <a:schemeClr val="dk1"/>
              </a:solidFill>
              <a:effectLst/>
              <a:latin typeface="+mn-lt"/>
              <a:ea typeface="+mn-ea"/>
              <a:cs typeface="+mn-cs"/>
            </a:rPr>
            <a:t>円増となっている。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過去５年間をみても同様に上回った金額で推移している。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人件に費ついては、退職者数が増により退職手当の増があり、更に人事院勧告等による給料の増によるものである。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物件費については、</a:t>
          </a:r>
          <a:r>
            <a:rPr kumimoji="1" lang="ja-JP" altLang="ja-JP" sz="1200">
              <a:solidFill>
                <a:schemeClr val="dk1"/>
              </a:solidFill>
              <a:effectLst/>
              <a:latin typeface="+mn-lt"/>
              <a:ea typeface="+mn-ea"/>
              <a:cs typeface="+mn-cs"/>
            </a:rPr>
            <a:t>近年、各業務のシステム化に伴う保守管理費</a:t>
          </a:r>
          <a:r>
            <a:rPr kumimoji="1" lang="ja-JP" altLang="en-US" sz="1200">
              <a:solidFill>
                <a:schemeClr val="dk1"/>
              </a:solidFill>
              <a:effectLst/>
              <a:latin typeface="+mn-lt"/>
              <a:ea typeface="+mn-ea"/>
              <a:cs typeface="+mn-cs"/>
            </a:rPr>
            <a:t>やシステム器機更新</a:t>
          </a:r>
          <a:r>
            <a:rPr kumimoji="1" lang="ja-JP" altLang="ja-JP" sz="1200">
              <a:solidFill>
                <a:schemeClr val="dk1"/>
              </a:solidFill>
              <a:effectLst/>
              <a:latin typeface="+mn-lt"/>
              <a:ea typeface="+mn-ea"/>
              <a:cs typeface="+mn-cs"/>
            </a:rPr>
            <a:t>等の物件費が増加傾向にあることや、ごみ処理施設、保育所の施設運営を直営で行っているために、職員数が類似団体平均と比較して多いことで人件費が高水準となっている。</a:t>
          </a:r>
          <a:endParaRPr lang="ja-JP" altLang="ja-JP" sz="1200">
            <a:effectLst/>
          </a:endParaRPr>
        </a:p>
        <a:p>
          <a:r>
            <a:rPr kumimoji="1" lang="ja-JP" altLang="ja-JP" sz="1200">
              <a:solidFill>
                <a:schemeClr val="dk1"/>
              </a:solidFill>
              <a:effectLst/>
              <a:latin typeface="+mn-lt"/>
              <a:ea typeface="+mn-ea"/>
              <a:cs typeface="+mn-cs"/>
            </a:rPr>
            <a:t>　事務事業のコスト見直しにより、経費の削減を図り、適正な維持管理に努める。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6" name="直線コネクタ 185"/>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7"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8" name="直線コネクタ 187"/>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9"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90" name="直線コネクタ 189"/>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120715</xdr:rowOff>
    </xdr:from>
    <xdr:to>
      <xdr:col>23</xdr:col>
      <xdr:colOff>133350</xdr:colOff>
      <xdr:row>84</xdr:row>
      <xdr:rowOff>15553</xdr:rowOff>
    </xdr:to>
    <xdr:cxnSp macro="">
      <xdr:nvCxnSpPr>
        <xdr:cNvPr id="191" name="直線コネクタ 190"/>
        <xdr:cNvCxnSpPr/>
      </xdr:nvCxnSpPr>
      <xdr:spPr>
        <a:xfrm>
          <a:off x="4114800" y="14351065"/>
          <a:ext cx="838200" cy="6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2"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3" name="フローチャート: 判断 192"/>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60406</xdr:rowOff>
    </xdr:from>
    <xdr:to>
      <xdr:col>19</xdr:col>
      <xdr:colOff>133350</xdr:colOff>
      <xdr:row>83</xdr:row>
      <xdr:rowOff>120715</xdr:rowOff>
    </xdr:to>
    <xdr:cxnSp macro="">
      <xdr:nvCxnSpPr>
        <xdr:cNvPr id="194" name="直線コネクタ 193"/>
        <xdr:cNvCxnSpPr/>
      </xdr:nvCxnSpPr>
      <xdr:spPr>
        <a:xfrm>
          <a:off x="3225800" y="14290756"/>
          <a:ext cx="889000" cy="6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5" name="フローチャート: 判断 194"/>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6" name="テキスト ボックス 195"/>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60406</xdr:rowOff>
    </xdr:from>
    <xdr:to>
      <xdr:col>15</xdr:col>
      <xdr:colOff>82550</xdr:colOff>
      <xdr:row>83</xdr:row>
      <xdr:rowOff>74130</xdr:rowOff>
    </xdr:to>
    <xdr:cxnSp macro="">
      <xdr:nvCxnSpPr>
        <xdr:cNvPr id="197" name="直線コネクタ 196"/>
        <xdr:cNvCxnSpPr/>
      </xdr:nvCxnSpPr>
      <xdr:spPr>
        <a:xfrm flipV="1">
          <a:off x="2336800" y="14290756"/>
          <a:ext cx="8890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8" name="フローチャート: 判断 197"/>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9" name="テキスト ボックス 198"/>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58689</xdr:rowOff>
    </xdr:from>
    <xdr:to>
      <xdr:col>11</xdr:col>
      <xdr:colOff>31750</xdr:colOff>
      <xdr:row>83</xdr:row>
      <xdr:rowOff>74130</xdr:rowOff>
    </xdr:to>
    <xdr:cxnSp macro="">
      <xdr:nvCxnSpPr>
        <xdr:cNvPr id="200" name="直線コネクタ 199"/>
        <xdr:cNvCxnSpPr/>
      </xdr:nvCxnSpPr>
      <xdr:spPr>
        <a:xfrm>
          <a:off x="1447800" y="14289039"/>
          <a:ext cx="889000" cy="1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201" name="フローチャート: 判断 200"/>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2" name="テキスト ボックス 201"/>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3" name="フローチャート: 判断 202"/>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4" name="テキスト ボックス 203"/>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136203</xdr:rowOff>
    </xdr:from>
    <xdr:to>
      <xdr:col>23</xdr:col>
      <xdr:colOff>184150</xdr:colOff>
      <xdr:row>84</xdr:row>
      <xdr:rowOff>66353</xdr:rowOff>
    </xdr:to>
    <xdr:sp macro="" textlink="">
      <xdr:nvSpPr>
        <xdr:cNvPr id="210" name="楕円 209"/>
        <xdr:cNvSpPr/>
      </xdr:nvSpPr>
      <xdr:spPr>
        <a:xfrm>
          <a:off x="4902200" y="143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108280</xdr:rowOff>
    </xdr:from>
    <xdr:ext cx="762000" cy="259045"/>
    <xdr:sp macro="" textlink="">
      <xdr:nvSpPr>
        <xdr:cNvPr id="211" name="人件費・物件費等の状況該当値テキスト"/>
        <xdr:cNvSpPr txBox="1"/>
      </xdr:nvSpPr>
      <xdr:spPr>
        <a:xfrm>
          <a:off x="5041900" y="1433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69915</xdr:rowOff>
    </xdr:from>
    <xdr:to>
      <xdr:col>19</xdr:col>
      <xdr:colOff>184150</xdr:colOff>
      <xdr:row>84</xdr:row>
      <xdr:rowOff>65</xdr:rowOff>
    </xdr:to>
    <xdr:sp macro="" textlink="">
      <xdr:nvSpPr>
        <xdr:cNvPr id="212" name="楕円 211"/>
        <xdr:cNvSpPr/>
      </xdr:nvSpPr>
      <xdr:spPr>
        <a:xfrm>
          <a:off x="4064000" y="143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156292</xdr:rowOff>
    </xdr:from>
    <xdr:ext cx="736600" cy="259045"/>
    <xdr:sp macro="" textlink="">
      <xdr:nvSpPr>
        <xdr:cNvPr id="213" name="テキスト ボックス 212"/>
        <xdr:cNvSpPr txBox="1"/>
      </xdr:nvSpPr>
      <xdr:spPr>
        <a:xfrm>
          <a:off x="3733800" y="1438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9606</xdr:rowOff>
    </xdr:from>
    <xdr:to>
      <xdr:col>15</xdr:col>
      <xdr:colOff>133350</xdr:colOff>
      <xdr:row>83</xdr:row>
      <xdr:rowOff>111206</xdr:rowOff>
    </xdr:to>
    <xdr:sp macro="" textlink="">
      <xdr:nvSpPr>
        <xdr:cNvPr id="214" name="楕円 213"/>
        <xdr:cNvSpPr/>
      </xdr:nvSpPr>
      <xdr:spPr>
        <a:xfrm>
          <a:off x="3175000" y="142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95983</xdr:rowOff>
    </xdr:from>
    <xdr:ext cx="762000" cy="259045"/>
    <xdr:sp macro="" textlink="">
      <xdr:nvSpPr>
        <xdr:cNvPr id="215" name="テキスト ボックス 214"/>
        <xdr:cNvSpPr txBox="1"/>
      </xdr:nvSpPr>
      <xdr:spPr>
        <a:xfrm>
          <a:off x="2844800" y="1432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23330</xdr:rowOff>
    </xdr:from>
    <xdr:to>
      <xdr:col>11</xdr:col>
      <xdr:colOff>82550</xdr:colOff>
      <xdr:row>83</xdr:row>
      <xdr:rowOff>124930</xdr:rowOff>
    </xdr:to>
    <xdr:sp macro="" textlink="">
      <xdr:nvSpPr>
        <xdr:cNvPr id="216" name="楕円 215"/>
        <xdr:cNvSpPr/>
      </xdr:nvSpPr>
      <xdr:spPr>
        <a:xfrm>
          <a:off x="2286000" y="142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109707</xdr:rowOff>
    </xdr:from>
    <xdr:ext cx="762000" cy="259045"/>
    <xdr:sp macro="" textlink="">
      <xdr:nvSpPr>
        <xdr:cNvPr id="217" name="テキスト ボックス 216"/>
        <xdr:cNvSpPr txBox="1"/>
      </xdr:nvSpPr>
      <xdr:spPr>
        <a:xfrm>
          <a:off x="1955800" y="1434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7889</xdr:rowOff>
    </xdr:from>
    <xdr:to>
      <xdr:col>7</xdr:col>
      <xdr:colOff>31750</xdr:colOff>
      <xdr:row>83</xdr:row>
      <xdr:rowOff>109489</xdr:rowOff>
    </xdr:to>
    <xdr:sp macro="" textlink="">
      <xdr:nvSpPr>
        <xdr:cNvPr id="218" name="楕円 217"/>
        <xdr:cNvSpPr/>
      </xdr:nvSpPr>
      <xdr:spPr>
        <a:xfrm>
          <a:off x="1397000" y="142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94266</xdr:rowOff>
    </xdr:from>
    <xdr:ext cx="762000" cy="259045"/>
    <xdr:sp macro="" textlink="">
      <xdr:nvSpPr>
        <xdr:cNvPr id="219" name="テキスト ボックス 218"/>
        <xdr:cNvSpPr txBox="1"/>
      </xdr:nvSpPr>
      <xdr:spPr>
        <a:xfrm>
          <a:off x="1066800" y="1432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ポイントとなっている。類似団体平均よりもわずか上回っている。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昇給・昇格制度の見直しによる平均給与の増加</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厳しい財政状況の中、より一層の給与の適正化に努める。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4" name="直線コネクタ 243"/>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5"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6" name="直線コネクタ 245"/>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7"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8" name="直線コネクタ 247"/>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86</xdr:row>
      <xdr:rowOff>119698</xdr:rowOff>
    </xdr:to>
    <xdr:cxnSp macro="">
      <xdr:nvCxnSpPr>
        <xdr:cNvPr id="249" name="直線コネクタ 248"/>
        <xdr:cNvCxnSpPr/>
      </xdr:nvCxnSpPr>
      <xdr:spPr>
        <a:xfrm>
          <a:off x="16179800" y="14864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119698</xdr:rowOff>
    </xdr:to>
    <xdr:cxnSp macro="">
      <xdr:nvCxnSpPr>
        <xdr:cNvPr id="252" name="直線コネクタ 251"/>
        <xdr:cNvCxnSpPr/>
      </xdr:nvCxnSpPr>
      <xdr:spPr>
        <a:xfrm>
          <a:off x="15290800" y="148161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3" name="フローチャート: 判断 252"/>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4" name="テキスト ボックス 253"/>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71438</xdr:rowOff>
    </xdr:to>
    <xdr:cxnSp macro="">
      <xdr:nvCxnSpPr>
        <xdr:cNvPr id="255" name="直線コネクタ 254"/>
        <xdr:cNvCxnSpPr/>
      </xdr:nvCxnSpPr>
      <xdr:spPr>
        <a:xfrm>
          <a:off x="14401800" y="1478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6" name="フローチャート: 判断 255"/>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7" name="テキスト ボックス 256"/>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35243</xdr:rowOff>
    </xdr:from>
    <xdr:to>
      <xdr:col>68</xdr:col>
      <xdr:colOff>152400</xdr:colOff>
      <xdr:row>86</xdr:row>
      <xdr:rowOff>41275</xdr:rowOff>
    </xdr:to>
    <xdr:cxnSp macro="">
      <xdr:nvCxnSpPr>
        <xdr:cNvPr id="258" name="直線コネクタ 257"/>
        <xdr:cNvCxnSpPr/>
      </xdr:nvCxnSpPr>
      <xdr:spPr>
        <a:xfrm>
          <a:off x="13512800" y="147799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9" name="フローチャート: 判断 258"/>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60" name="テキスト ボックス 259"/>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61" name="フローチャート: 判断 260"/>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2" name="テキスト ボックス 261"/>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68" name="楕円 267"/>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40975</xdr:rowOff>
    </xdr:from>
    <xdr:ext cx="762000" cy="259045"/>
    <xdr:sp macro="" textlink="">
      <xdr:nvSpPr>
        <xdr:cNvPr id="269" name="給与水準   （国との比較）該当値テキスト"/>
        <xdr:cNvSpPr txBox="1"/>
      </xdr:nvSpPr>
      <xdr:spPr>
        <a:xfrm>
          <a:off x="17106900" y="14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68898</xdr:rowOff>
    </xdr:from>
    <xdr:to>
      <xdr:col>77</xdr:col>
      <xdr:colOff>95250</xdr:colOff>
      <xdr:row>86</xdr:row>
      <xdr:rowOff>170498</xdr:rowOff>
    </xdr:to>
    <xdr:sp macro="" textlink="">
      <xdr:nvSpPr>
        <xdr:cNvPr id="270" name="楕円 269"/>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71" name="テキスト ボックス 270"/>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72" name="楕円 271"/>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132415</xdr:rowOff>
    </xdr:from>
    <xdr:ext cx="762000" cy="259045"/>
    <xdr:sp macro="" textlink="">
      <xdr:nvSpPr>
        <xdr:cNvPr id="273" name="テキスト ボックス 272"/>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74" name="楕円 273"/>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5" name="テキスト ボックス 274"/>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155893</xdr:rowOff>
    </xdr:from>
    <xdr:to>
      <xdr:col>64</xdr:col>
      <xdr:colOff>152400</xdr:colOff>
      <xdr:row>86</xdr:row>
      <xdr:rowOff>86043</xdr:rowOff>
    </xdr:to>
    <xdr:sp macro="" textlink="">
      <xdr:nvSpPr>
        <xdr:cNvPr id="276" name="楕円 275"/>
        <xdr:cNvSpPr/>
      </xdr:nvSpPr>
      <xdr:spPr>
        <a:xfrm>
          <a:off x="13462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96220</xdr:rowOff>
    </xdr:from>
    <xdr:ext cx="762000" cy="259045"/>
    <xdr:sp macro="" textlink="">
      <xdr:nvSpPr>
        <xdr:cNvPr id="277" name="テキスト ボックス 276"/>
        <xdr:cNvSpPr txBox="1"/>
      </xdr:nvSpPr>
      <xdr:spPr>
        <a:xfrm>
          <a:off x="13131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離島村で人口は減少傾向であるが、多様化する行政事務に対応するため一定の職員数が必要であることや、保育所、ごみ処理施設等の施設運営を専門職員を配置して直営で行っているため</a:t>
          </a:r>
          <a:r>
            <a:rPr kumimoji="1" lang="en-US" altLang="ja-JP" sz="1300">
              <a:solidFill>
                <a:schemeClr val="dk1"/>
              </a:solidFill>
              <a:effectLst/>
              <a:latin typeface="+mn-lt"/>
              <a:ea typeface="+mn-ea"/>
              <a:cs typeface="+mn-cs"/>
            </a:rPr>
            <a:t>49.93</a:t>
          </a:r>
          <a:r>
            <a:rPr kumimoji="1" lang="ja-JP" altLang="ja-JP" sz="1300">
              <a:solidFill>
                <a:schemeClr val="dk1"/>
              </a:solidFill>
              <a:effectLst/>
              <a:latin typeface="+mn-lt"/>
              <a:ea typeface="+mn-ea"/>
              <a:cs typeface="+mn-cs"/>
            </a:rPr>
            <a:t>人と類似団体の平均を上回っている。今後も行政サービスを維持しつつ、定員管理の適正化を行い、</a:t>
          </a:r>
          <a:r>
            <a:rPr kumimoji="1" lang="ja-JP" altLang="en-US" sz="1300">
              <a:solidFill>
                <a:schemeClr val="dk1"/>
              </a:solidFill>
              <a:effectLst/>
              <a:latin typeface="+mn-lt"/>
              <a:ea typeface="+mn-ea"/>
              <a:cs typeface="+mn-cs"/>
            </a:rPr>
            <a:t>更なる削減を図る。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6" name="直線コネクタ 305"/>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7"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8" name="直線コネクタ 307"/>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9"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10" name="直線コネクタ 309"/>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29168</xdr:rowOff>
    </xdr:from>
    <xdr:to>
      <xdr:col>81</xdr:col>
      <xdr:colOff>44450</xdr:colOff>
      <xdr:row>62</xdr:row>
      <xdr:rowOff>30106</xdr:rowOff>
    </xdr:to>
    <xdr:cxnSp macro="">
      <xdr:nvCxnSpPr>
        <xdr:cNvPr id="311" name="直線コネクタ 310"/>
        <xdr:cNvCxnSpPr/>
      </xdr:nvCxnSpPr>
      <xdr:spPr>
        <a:xfrm>
          <a:off x="16179800" y="10659068"/>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2"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3" name="フローチャート: 判断 312"/>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29168</xdr:rowOff>
    </xdr:from>
    <xdr:to>
      <xdr:col>77</xdr:col>
      <xdr:colOff>44450</xdr:colOff>
      <xdr:row>62</xdr:row>
      <xdr:rowOff>37881</xdr:rowOff>
    </xdr:to>
    <xdr:cxnSp macro="">
      <xdr:nvCxnSpPr>
        <xdr:cNvPr id="314" name="直線コネクタ 313"/>
        <xdr:cNvCxnSpPr/>
      </xdr:nvCxnSpPr>
      <xdr:spPr>
        <a:xfrm flipV="1">
          <a:off x="15290800" y="10659068"/>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5" name="フローチャート: 判断 314"/>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6" name="テキスト ボックス 315"/>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37881</xdr:rowOff>
    </xdr:from>
    <xdr:to>
      <xdr:col>72</xdr:col>
      <xdr:colOff>203200</xdr:colOff>
      <xdr:row>62</xdr:row>
      <xdr:rowOff>47668</xdr:rowOff>
    </xdr:to>
    <xdr:cxnSp macro="">
      <xdr:nvCxnSpPr>
        <xdr:cNvPr id="317" name="直線コネクタ 316"/>
        <xdr:cNvCxnSpPr/>
      </xdr:nvCxnSpPr>
      <xdr:spPr>
        <a:xfrm flipV="1">
          <a:off x="14401800" y="10667781"/>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8" name="フローチャート: 判断 317"/>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9" name="テキスト ボックス 318"/>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7317</xdr:rowOff>
    </xdr:from>
    <xdr:to>
      <xdr:col>68</xdr:col>
      <xdr:colOff>152400</xdr:colOff>
      <xdr:row>62</xdr:row>
      <xdr:rowOff>47668</xdr:rowOff>
    </xdr:to>
    <xdr:cxnSp macro="">
      <xdr:nvCxnSpPr>
        <xdr:cNvPr id="320" name="直線コネクタ 319"/>
        <xdr:cNvCxnSpPr/>
      </xdr:nvCxnSpPr>
      <xdr:spPr>
        <a:xfrm>
          <a:off x="13512800" y="10637217"/>
          <a:ext cx="889000" cy="4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21" name="フローチャート: 判断 320"/>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2" name="テキスト ボックス 321"/>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3" name="フローチャート: 判断 322"/>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4" name="テキスト ボックス 323"/>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150756</xdr:rowOff>
    </xdr:from>
    <xdr:to>
      <xdr:col>81</xdr:col>
      <xdr:colOff>95250</xdr:colOff>
      <xdr:row>62</xdr:row>
      <xdr:rowOff>80906</xdr:rowOff>
    </xdr:to>
    <xdr:sp macro="" textlink="">
      <xdr:nvSpPr>
        <xdr:cNvPr id="330" name="楕円 329"/>
        <xdr:cNvSpPr/>
      </xdr:nvSpPr>
      <xdr:spPr>
        <a:xfrm>
          <a:off x="16967200" y="106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122833</xdr:rowOff>
    </xdr:from>
    <xdr:ext cx="762000" cy="259045"/>
    <xdr:sp macro="" textlink="">
      <xdr:nvSpPr>
        <xdr:cNvPr id="331" name="定員管理の状況該当値テキスト"/>
        <xdr:cNvSpPr txBox="1"/>
      </xdr:nvSpPr>
      <xdr:spPr>
        <a:xfrm>
          <a:off x="17106900" y="1058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149818</xdr:rowOff>
    </xdr:from>
    <xdr:to>
      <xdr:col>77</xdr:col>
      <xdr:colOff>95250</xdr:colOff>
      <xdr:row>62</xdr:row>
      <xdr:rowOff>79968</xdr:rowOff>
    </xdr:to>
    <xdr:sp macro="" textlink="">
      <xdr:nvSpPr>
        <xdr:cNvPr id="332" name="楕円 331"/>
        <xdr:cNvSpPr/>
      </xdr:nvSpPr>
      <xdr:spPr>
        <a:xfrm>
          <a:off x="16129000" y="106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64745</xdr:rowOff>
    </xdr:from>
    <xdr:ext cx="736600" cy="259045"/>
    <xdr:sp macro="" textlink="">
      <xdr:nvSpPr>
        <xdr:cNvPr id="333" name="テキスト ボックス 332"/>
        <xdr:cNvSpPr txBox="1"/>
      </xdr:nvSpPr>
      <xdr:spPr>
        <a:xfrm>
          <a:off x="15798800" y="10694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158531</xdr:rowOff>
    </xdr:from>
    <xdr:to>
      <xdr:col>73</xdr:col>
      <xdr:colOff>44450</xdr:colOff>
      <xdr:row>62</xdr:row>
      <xdr:rowOff>88681</xdr:rowOff>
    </xdr:to>
    <xdr:sp macro="" textlink="">
      <xdr:nvSpPr>
        <xdr:cNvPr id="334" name="楕円 333"/>
        <xdr:cNvSpPr/>
      </xdr:nvSpPr>
      <xdr:spPr>
        <a:xfrm>
          <a:off x="15240000" y="1061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73458</xdr:rowOff>
    </xdr:from>
    <xdr:ext cx="762000" cy="259045"/>
    <xdr:sp macro="" textlink="">
      <xdr:nvSpPr>
        <xdr:cNvPr id="335" name="テキスト ボックス 334"/>
        <xdr:cNvSpPr txBox="1"/>
      </xdr:nvSpPr>
      <xdr:spPr>
        <a:xfrm>
          <a:off x="14909800" y="1070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168318</xdr:rowOff>
    </xdr:from>
    <xdr:to>
      <xdr:col>68</xdr:col>
      <xdr:colOff>203200</xdr:colOff>
      <xdr:row>62</xdr:row>
      <xdr:rowOff>98468</xdr:rowOff>
    </xdr:to>
    <xdr:sp macro="" textlink="">
      <xdr:nvSpPr>
        <xdr:cNvPr id="336" name="楕円 335"/>
        <xdr:cNvSpPr/>
      </xdr:nvSpPr>
      <xdr:spPr>
        <a:xfrm>
          <a:off x="14351000" y="106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83245</xdr:rowOff>
    </xdr:from>
    <xdr:ext cx="762000" cy="259045"/>
    <xdr:sp macro="" textlink="">
      <xdr:nvSpPr>
        <xdr:cNvPr id="337" name="テキスト ボックス 336"/>
        <xdr:cNvSpPr txBox="1"/>
      </xdr:nvSpPr>
      <xdr:spPr>
        <a:xfrm>
          <a:off x="14020800" y="107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127967</xdr:rowOff>
    </xdr:from>
    <xdr:to>
      <xdr:col>64</xdr:col>
      <xdr:colOff>152400</xdr:colOff>
      <xdr:row>62</xdr:row>
      <xdr:rowOff>58117</xdr:rowOff>
    </xdr:to>
    <xdr:sp macro="" textlink="">
      <xdr:nvSpPr>
        <xdr:cNvPr id="338" name="楕円 337"/>
        <xdr:cNvSpPr/>
      </xdr:nvSpPr>
      <xdr:spPr>
        <a:xfrm>
          <a:off x="13462000" y="105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42894</xdr:rowOff>
    </xdr:from>
    <xdr:ext cx="762000" cy="259045"/>
    <xdr:sp macro="" textlink="">
      <xdr:nvSpPr>
        <xdr:cNvPr id="339" name="テキスト ボックス 338"/>
        <xdr:cNvSpPr txBox="1"/>
      </xdr:nvSpPr>
      <xdr:spPr>
        <a:xfrm>
          <a:off x="13131800" y="106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ポイント減少している、類似団体及び県平均を下回っている。</a:t>
          </a:r>
          <a:endParaRPr lang="ja-JP" altLang="ja-JP" sz="1300">
            <a:effectLst/>
          </a:endParaRPr>
        </a:p>
        <a:p>
          <a:r>
            <a:rPr kumimoji="1" lang="ja-JP" altLang="ja-JP" sz="1300">
              <a:solidFill>
                <a:schemeClr val="dk1"/>
              </a:solidFill>
              <a:effectLst/>
              <a:latin typeface="+mn-lt"/>
              <a:ea typeface="+mn-ea"/>
              <a:cs typeface="+mn-cs"/>
            </a:rPr>
            <a:t>要因として、昨年度に比べて事業数が減り、地方債の発行が減ったこと。</a:t>
          </a:r>
          <a:endParaRPr lang="ja-JP" altLang="ja-JP" sz="1300">
            <a:effectLst/>
          </a:endParaRPr>
        </a:p>
        <a:p>
          <a:r>
            <a:rPr kumimoji="1" lang="ja-JP" altLang="ja-JP" sz="1300">
              <a:solidFill>
                <a:schemeClr val="dk1"/>
              </a:solidFill>
              <a:effectLst/>
              <a:latin typeface="+mn-lt"/>
              <a:ea typeface="+mn-ea"/>
              <a:cs typeface="+mn-cs"/>
            </a:rPr>
            <a:t>　地方債については、世代間負担の平準化の観点から、上限枠の設定など発行額を抑制する。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7" name="直線コネクタ 366"/>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9" name="直線コネクタ 36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70"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71" name="直線コネクタ 370"/>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27940</xdr:rowOff>
    </xdr:to>
    <xdr:cxnSp macro="">
      <xdr:nvCxnSpPr>
        <xdr:cNvPr id="372" name="直線コネクタ 371"/>
        <xdr:cNvCxnSpPr/>
      </xdr:nvCxnSpPr>
      <xdr:spPr>
        <a:xfrm flipV="1">
          <a:off x="16179800" y="69367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3"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4" name="フローチャート: 判断 373"/>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42</xdr:row>
      <xdr:rowOff>97790</xdr:rowOff>
    </xdr:to>
    <xdr:cxnSp macro="">
      <xdr:nvCxnSpPr>
        <xdr:cNvPr id="375" name="直線コネクタ 374"/>
        <xdr:cNvCxnSpPr/>
      </xdr:nvCxnSpPr>
      <xdr:spPr>
        <a:xfrm flipV="1">
          <a:off x="15290800" y="705739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6" name="フローチャート: 判断 375"/>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7" name="テキスト ボックス 376"/>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43</xdr:row>
      <xdr:rowOff>167640</xdr:rowOff>
    </xdr:to>
    <xdr:cxnSp macro="">
      <xdr:nvCxnSpPr>
        <xdr:cNvPr id="378" name="直線コネクタ 377"/>
        <xdr:cNvCxnSpPr/>
      </xdr:nvCxnSpPr>
      <xdr:spPr>
        <a:xfrm flipV="1">
          <a:off x="14401800" y="729869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9" name="フローチャート: 判断 37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80" name="テキスト ボックス 37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149013</xdr:rowOff>
    </xdr:to>
    <xdr:cxnSp macro="">
      <xdr:nvCxnSpPr>
        <xdr:cNvPr id="381" name="直線コネクタ 380"/>
        <xdr:cNvCxnSpPr/>
      </xdr:nvCxnSpPr>
      <xdr:spPr>
        <a:xfrm flipV="1">
          <a:off x="13512800" y="753999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2" name="フローチャート: 判断 38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3" name="テキスト ボックス 382"/>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4" name="フローチャート: 判断 38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5" name="テキスト ボックス 38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1" name="楕円 390"/>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392"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3" name="楕円 392"/>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4" name="テキスト ボックス 393"/>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5" name="楕円 394"/>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396" name="テキスト ボックス 395"/>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397" name="楕円 396"/>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398" name="テキスト ボックス 397"/>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399" name="楕円 398"/>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00" name="テキスト ボックス 399"/>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将来負担比率は、地方債残高が増加する一方、基金等の増加により充当可能財源等が上回ったことで算定されていない。</a:t>
          </a:r>
          <a:endParaRPr lang="ja-JP" altLang="ja-JP" sz="1300">
            <a:effectLst/>
          </a:endParaRPr>
        </a:p>
        <a:p>
          <a:r>
            <a:rPr kumimoji="1" lang="ja-JP" altLang="ja-JP" sz="1300">
              <a:solidFill>
                <a:schemeClr val="dk1"/>
              </a:solidFill>
              <a:effectLst/>
              <a:latin typeface="+mn-lt"/>
              <a:ea typeface="+mn-ea"/>
              <a:cs typeface="+mn-cs"/>
            </a:rPr>
            <a:t>　今後は、社会資本の整備に伴い発行した地方債の元利償還金や、退職手当負担額等の多額の支払いが発生するため、沖縄振興特別推進交付金事業や災害復旧事業、継続事業を除く新規事業については優先度を厳しく点検し、起債を抑制することで公債費の縮減を図る。また、義務的経費の削減に努め、歳出を抑制することにより財政調整基金等の積立てを実施し、充当可能基金の増額を図ることで将来負担額を軽減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9" name="直線コネクタ 428"/>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30"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31" name="直線コネクタ 430"/>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691
19.23
2,112,561
1,927,644
72,764
732,920
1,527,481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いる。類似団体平均よりも高い水準にある。これは多様化する行政事務に対応するため一定の職員数が必要であることや、保育所、ごみ処理施設等の施設運営を専門職員を配置して直営で行っていることが主な要因である。今後も定員管理の適正化を行い、退職者の不補充等（医療職・海事職の有資格者を除く）による職員数の削減に取り組むことで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外部委託等の推進、事務事業の見直しなど、行財政改革を実施しながら、計画的な定員管理を行っていく。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168148</xdr:rowOff>
    </xdr:from>
    <xdr:to>
      <xdr:col>24</xdr:col>
      <xdr:colOff>25400</xdr:colOff>
      <xdr:row>39</xdr:row>
      <xdr:rowOff>1270</xdr:rowOff>
    </xdr:to>
    <xdr:cxnSp macro="">
      <xdr:nvCxnSpPr>
        <xdr:cNvPr id="64" name="直線コネクタ 63"/>
        <xdr:cNvCxnSpPr/>
      </xdr:nvCxnSpPr>
      <xdr:spPr>
        <a:xfrm>
          <a:off x="3987800" y="66832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168148</xdr:rowOff>
    </xdr:from>
    <xdr:to>
      <xdr:col>19</xdr:col>
      <xdr:colOff>187325</xdr:colOff>
      <xdr:row>39</xdr:row>
      <xdr:rowOff>74422</xdr:rowOff>
    </xdr:to>
    <xdr:cxnSp macro="">
      <xdr:nvCxnSpPr>
        <xdr:cNvPr id="67" name="直線コネクタ 66"/>
        <xdr:cNvCxnSpPr/>
      </xdr:nvCxnSpPr>
      <xdr:spPr>
        <a:xfrm flipV="1">
          <a:off x="3098800" y="66832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74422</xdr:rowOff>
    </xdr:from>
    <xdr:to>
      <xdr:col>15</xdr:col>
      <xdr:colOff>98425</xdr:colOff>
      <xdr:row>40</xdr:row>
      <xdr:rowOff>99568</xdr:rowOff>
    </xdr:to>
    <xdr:cxnSp macro="">
      <xdr:nvCxnSpPr>
        <xdr:cNvPr id="70" name="直線コネクタ 69"/>
        <xdr:cNvCxnSpPr/>
      </xdr:nvCxnSpPr>
      <xdr:spPr>
        <a:xfrm flipV="1">
          <a:off x="2209800" y="67609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85852</xdr:rowOff>
    </xdr:from>
    <xdr:to>
      <xdr:col>11</xdr:col>
      <xdr:colOff>9525</xdr:colOff>
      <xdr:row>40</xdr:row>
      <xdr:rowOff>99568</xdr:rowOff>
    </xdr:to>
    <xdr:cxnSp macro="">
      <xdr:nvCxnSpPr>
        <xdr:cNvPr id="73" name="直線コネクタ 72"/>
        <xdr:cNvCxnSpPr/>
      </xdr:nvCxnSpPr>
      <xdr:spPr>
        <a:xfrm>
          <a:off x="1320800" y="69438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117348</xdr:rowOff>
    </xdr:from>
    <xdr:to>
      <xdr:col>20</xdr:col>
      <xdr:colOff>38100</xdr:colOff>
      <xdr:row>39</xdr:row>
      <xdr:rowOff>47498</xdr:rowOff>
    </xdr:to>
    <xdr:sp macro="" textlink="">
      <xdr:nvSpPr>
        <xdr:cNvPr id="85" name="楕円 84"/>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32275</xdr:rowOff>
    </xdr:from>
    <xdr:ext cx="736600" cy="259045"/>
    <xdr:sp macro="" textlink="">
      <xdr:nvSpPr>
        <xdr:cNvPr id="86" name="テキスト ボックス 85"/>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23622</xdr:rowOff>
    </xdr:from>
    <xdr:to>
      <xdr:col>15</xdr:col>
      <xdr:colOff>149225</xdr:colOff>
      <xdr:row>39</xdr:row>
      <xdr:rowOff>125222</xdr:rowOff>
    </xdr:to>
    <xdr:sp macro="" textlink="">
      <xdr:nvSpPr>
        <xdr:cNvPr id="87" name="楕円 86"/>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109999</xdr:rowOff>
    </xdr:from>
    <xdr:ext cx="762000" cy="259045"/>
    <xdr:sp macro="" textlink="">
      <xdr:nvSpPr>
        <xdr:cNvPr id="88" name="テキスト ボックス 87"/>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48768</xdr:rowOff>
    </xdr:from>
    <xdr:to>
      <xdr:col>11</xdr:col>
      <xdr:colOff>60325</xdr:colOff>
      <xdr:row>40</xdr:row>
      <xdr:rowOff>150368</xdr:rowOff>
    </xdr:to>
    <xdr:sp macro="" textlink="">
      <xdr:nvSpPr>
        <xdr:cNvPr id="89" name="楕円 88"/>
        <xdr:cNvSpPr/>
      </xdr:nvSpPr>
      <xdr:spPr>
        <a:xfrm>
          <a:off x="2159000" y="69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135145</xdr:rowOff>
    </xdr:from>
    <xdr:ext cx="762000" cy="259045"/>
    <xdr:sp macro="" textlink="">
      <xdr:nvSpPr>
        <xdr:cNvPr id="90" name="テキスト ボックス 89"/>
        <xdr:cNvSpPr txBox="1"/>
      </xdr:nvSpPr>
      <xdr:spPr>
        <a:xfrm>
          <a:off x="18288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35052</xdr:rowOff>
    </xdr:from>
    <xdr:to>
      <xdr:col>6</xdr:col>
      <xdr:colOff>171450</xdr:colOff>
      <xdr:row>40</xdr:row>
      <xdr:rowOff>136652</xdr:rowOff>
    </xdr:to>
    <xdr:sp macro="" textlink="">
      <xdr:nvSpPr>
        <xdr:cNvPr id="91" name="楕円 90"/>
        <xdr:cNvSpPr/>
      </xdr:nvSpPr>
      <xdr:spPr>
        <a:xfrm>
          <a:off x="1270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121429</xdr:rowOff>
    </xdr:from>
    <xdr:ext cx="762000" cy="259045"/>
    <xdr:sp macro="" textlink="">
      <xdr:nvSpPr>
        <xdr:cNvPr id="92" name="テキスト ボックス 91"/>
        <xdr:cNvSpPr txBox="1"/>
      </xdr:nvSpPr>
      <xdr:spPr>
        <a:xfrm>
          <a:off x="939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ポイント減となっているが、</a:t>
          </a:r>
          <a:r>
            <a:rPr kumimoji="1" lang="ja-JP" altLang="ja-JP" sz="1300">
              <a:solidFill>
                <a:schemeClr val="dk1"/>
              </a:solidFill>
              <a:effectLst/>
              <a:latin typeface="+mn-lt"/>
              <a:ea typeface="+mn-ea"/>
              <a:cs typeface="+mn-cs"/>
            </a:rPr>
            <a:t>類似団体及び県平均と比べて高い水準にある。これは多様化する行政事務に対応するための各種ネットワークシステム等の使用料及び保守料が</a:t>
          </a:r>
          <a:r>
            <a:rPr kumimoji="1" lang="ja-JP" altLang="en-US" sz="1300">
              <a:solidFill>
                <a:schemeClr val="dk1"/>
              </a:solidFill>
              <a:effectLst/>
              <a:latin typeface="+mn-lt"/>
              <a:ea typeface="+mn-ea"/>
              <a:cs typeface="+mn-cs"/>
            </a:rPr>
            <a:t>発生する</a:t>
          </a:r>
          <a:r>
            <a:rPr kumimoji="1" lang="ja-JP" altLang="ja-JP" sz="1300">
              <a:solidFill>
                <a:schemeClr val="dk1"/>
              </a:solidFill>
              <a:effectLst/>
              <a:latin typeface="+mn-lt"/>
              <a:ea typeface="+mn-ea"/>
              <a:cs typeface="+mn-cs"/>
            </a:rPr>
            <a:t>ためである。</a:t>
          </a:r>
          <a:r>
            <a:rPr kumimoji="1" lang="ja-JP" altLang="en-US" sz="1300">
              <a:solidFill>
                <a:schemeClr val="dk1"/>
              </a:solidFill>
              <a:effectLst/>
              <a:latin typeface="+mn-lt"/>
              <a:ea typeface="+mn-ea"/>
              <a:cs typeface="+mn-cs"/>
            </a:rPr>
            <a:t>今後もシステム器機の更新等により経費が増加することが見込まれるので、</a:t>
          </a:r>
          <a:r>
            <a:rPr kumimoji="1" lang="ja-JP" altLang="ja-JP" sz="1300">
              <a:solidFill>
                <a:schemeClr val="dk1"/>
              </a:solidFill>
              <a:effectLst/>
              <a:latin typeface="+mn-lt"/>
              <a:ea typeface="+mn-ea"/>
              <a:cs typeface="+mn-cs"/>
            </a:rPr>
            <a:t>システムに係る経費の見直しや、各種事業に係る事務経費の適正管理等により経費の抑制に努める。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30988</xdr:rowOff>
    </xdr:from>
    <xdr:to>
      <xdr:col>82</xdr:col>
      <xdr:colOff>107950</xdr:colOff>
      <xdr:row>18</xdr:row>
      <xdr:rowOff>90424</xdr:rowOff>
    </xdr:to>
    <xdr:cxnSp macro="">
      <xdr:nvCxnSpPr>
        <xdr:cNvPr id="122" name="直線コネクタ 121"/>
        <xdr:cNvCxnSpPr/>
      </xdr:nvCxnSpPr>
      <xdr:spPr>
        <a:xfrm flipV="1">
          <a:off x="15671800" y="31170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18</xdr:row>
      <xdr:rowOff>90424</xdr:rowOff>
    </xdr:to>
    <xdr:cxnSp macro="">
      <xdr:nvCxnSpPr>
        <xdr:cNvPr id="125" name="直線コネクタ 124"/>
        <xdr:cNvCxnSpPr/>
      </xdr:nvCxnSpPr>
      <xdr:spPr>
        <a:xfrm>
          <a:off x="14782800" y="29982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17</xdr:row>
      <xdr:rowOff>106426</xdr:rowOff>
    </xdr:to>
    <xdr:cxnSp macro="">
      <xdr:nvCxnSpPr>
        <xdr:cNvPr id="128" name="直線コネクタ 127"/>
        <xdr:cNvCxnSpPr/>
      </xdr:nvCxnSpPr>
      <xdr:spPr>
        <a:xfrm flipV="1">
          <a:off x="13893800" y="2998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18</xdr:row>
      <xdr:rowOff>131572</xdr:rowOff>
    </xdr:to>
    <xdr:cxnSp macro="">
      <xdr:nvCxnSpPr>
        <xdr:cNvPr id="131" name="直線コネクタ 130"/>
        <xdr:cNvCxnSpPr/>
      </xdr:nvCxnSpPr>
      <xdr:spPr>
        <a:xfrm flipV="1">
          <a:off x="13004800" y="30210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151638</xdr:rowOff>
    </xdr:from>
    <xdr:to>
      <xdr:col>82</xdr:col>
      <xdr:colOff>158750</xdr:colOff>
      <xdr:row>18</xdr:row>
      <xdr:rowOff>81788</xdr:rowOff>
    </xdr:to>
    <xdr:sp macro="" textlink="">
      <xdr:nvSpPr>
        <xdr:cNvPr id="141" name="楕円 140"/>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123715</xdr:rowOff>
    </xdr:from>
    <xdr:ext cx="762000" cy="259045"/>
    <xdr:sp macro="" textlink="">
      <xdr:nvSpPr>
        <xdr:cNvPr id="142"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39624</xdr:rowOff>
    </xdr:from>
    <xdr:to>
      <xdr:col>78</xdr:col>
      <xdr:colOff>120650</xdr:colOff>
      <xdr:row>18</xdr:row>
      <xdr:rowOff>141224</xdr:rowOff>
    </xdr:to>
    <xdr:sp macro="" textlink="">
      <xdr:nvSpPr>
        <xdr:cNvPr id="143" name="楕円 142"/>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126001</xdr:rowOff>
    </xdr:from>
    <xdr:ext cx="736600" cy="259045"/>
    <xdr:sp macro="" textlink="">
      <xdr:nvSpPr>
        <xdr:cNvPr id="144" name="テキスト ボックス 143"/>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6" name="テキスト ボックス 145"/>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47" name="楕円 146"/>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48" name="テキスト ボックス 147"/>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80772</xdr:rowOff>
    </xdr:from>
    <xdr:to>
      <xdr:col>65</xdr:col>
      <xdr:colOff>53975</xdr:colOff>
      <xdr:row>19</xdr:row>
      <xdr:rowOff>10922</xdr:rowOff>
    </xdr:to>
    <xdr:sp macro="" textlink="">
      <xdr:nvSpPr>
        <xdr:cNvPr id="149" name="楕円 148"/>
        <xdr:cNvSpPr/>
      </xdr:nvSpPr>
      <xdr:spPr>
        <a:xfrm>
          <a:off x="12954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167149</xdr:rowOff>
    </xdr:from>
    <xdr:ext cx="762000" cy="259045"/>
    <xdr:sp macro="" textlink="">
      <xdr:nvSpPr>
        <xdr:cNvPr id="150" name="テキスト ボックス 149"/>
        <xdr:cNvSpPr txBox="1"/>
      </xdr:nvSpPr>
      <xdr:spPr>
        <a:xfrm>
          <a:off x="12623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％と類似団体平均と比べてやや低く、過去</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年間は同水準で推移している。要因として、小規模離島村で人口が少なく扶助費が抑えられていることが挙げられる。</a:t>
          </a:r>
          <a:endParaRPr lang="ja-JP" altLang="ja-JP" sz="1300">
            <a:effectLst/>
          </a:endParaRPr>
        </a:p>
        <a:p>
          <a:r>
            <a:rPr kumimoji="1" lang="ja-JP" altLang="ja-JP" sz="1300">
              <a:solidFill>
                <a:schemeClr val="dk1"/>
              </a:solidFill>
              <a:effectLst/>
              <a:latin typeface="+mn-lt"/>
              <a:ea typeface="+mn-ea"/>
              <a:cs typeface="+mn-cs"/>
            </a:rPr>
            <a:t>　今後は少子高齢化対策に伴う医療費助成等が増加することが見込まれることから、給付水準の見直しを進めていくことで扶助費の抑制に努める。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12700</xdr:rowOff>
    </xdr:to>
    <xdr:cxnSp macro="">
      <xdr:nvCxnSpPr>
        <xdr:cNvPr id="184" name="直線コネクタ 183"/>
        <xdr:cNvCxnSpPr/>
      </xdr:nvCxnSpPr>
      <xdr:spPr>
        <a:xfrm>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12700</xdr:rowOff>
    </xdr:to>
    <xdr:cxnSp macro="">
      <xdr:nvCxnSpPr>
        <xdr:cNvPr id="187" name="直線コネクタ 186"/>
        <xdr:cNvCxnSpPr/>
      </xdr:nvCxnSpPr>
      <xdr:spPr>
        <a:xfrm flipV="1">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45357</xdr:rowOff>
    </xdr:to>
    <xdr:cxnSp macro="">
      <xdr:nvCxnSpPr>
        <xdr:cNvPr id="190" name="直線コネクタ 189"/>
        <xdr:cNvCxnSpPr/>
      </xdr:nvCxnSpPr>
      <xdr:spPr>
        <a:xfrm flipV="1">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78015</xdr:rowOff>
    </xdr:to>
    <xdr:cxnSp macro="">
      <xdr:nvCxnSpPr>
        <xdr:cNvPr id="193" name="直線コネクタ 192"/>
        <xdr:cNvCxnSpPr/>
      </xdr:nvCxnSpPr>
      <xdr:spPr>
        <a:xfrm flipV="1">
          <a:off x="1320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5" name="楕円 204"/>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06" name="テキスト ボックス 205"/>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09" name="楕円 208"/>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0" name="テキスト ボックス 209"/>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1" name="楕円 210"/>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2" name="テキスト ボックス 211"/>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その他に係るものは、主に特別会計への繰出金となっており、平成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年度においては昨年度より、</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ポイント減少し、類似団体平均より</a:t>
          </a:r>
          <a:r>
            <a:rPr kumimoji="1" lang="en-US" altLang="ja-JP" sz="1300">
              <a:solidFill>
                <a:schemeClr val="dk1"/>
              </a:solidFill>
              <a:effectLst/>
              <a:latin typeface="+mn-lt"/>
              <a:ea typeface="+mn-ea"/>
              <a:cs typeface="+mn-cs"/>
            </a:rPr>
            <a:t>8.2</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下回っている。要因は、特別会計への基準外繰出が減少したことが挙げられる。</a:t>
          </a:r>
          <a:endParaRPr lang="ja-JP" altLang="ja-JP" sz="1300">
            <a:effectLst/>
          </a:endParaRPr>
        </a:p>
        <a:p>
          <a:r>
            <a:rPr kumimoji="1" lang="ja-JP" altLang="ja-JP" sz="1300">
              <a:solidFill>
                <a:schemeClr val="dk1"/>
              </a:solidFill>
              <a:effectLst/>
              <a:latin typeface="+mn-lt"/>
              <a:ea typeface="+mn-ea"/>
              <a:cs typeface="+mn-cs"/>
            </a:rPr>
            <a:t>　今後は</a:t>
          </a:r>
          <a:r>
            <a:rPr kumimoji="1" lang="ja-JP" altLang="en-US" sz="1300">
              <a:solidFill>
                <a:schemeClr val="dk1"/>
              </a:solidFill>
              <a:effectLst/>
              <a:latin typeface="+mn-lt"/>
              <a:ea typeface="+mn-ea"/>
              <a:cs typeface="+mn-cs"/>
            </a:rPr>
            <a:t>一般会計から</a:t>
          </a:r>
          <a:r>
            <a:rPr kumimoji="1" lang="ja-JP" altLang="ja-JP" sz="1300">
              <a:solidFill>
                <a:schemeClr val="dk1"/>
              </a:solidFill>
              <a:effectLst/>
              <a:latin typeface="+mn-lt"/>
              <a:ea typeface="+mn-ea"/>
              <a:cs typeface="+mn-cs"/>
            </a:rPr>
            <a:t>基準内繰出しの基本原則を基に、</a:t>
          </a:r>
          <a:r>
            <a:rPr kumimoji="1" lang="ja-JP" altLang="en-US" sz="1300">
              <a:solidFill>
                <a:schemeClr val="dk1"/>
              </a:solidFill>
              <a:effectLst/>
              <a:latin typeface="+mn-lt"/>
              <a:ea typeface="+mn-ea"/>
              <a:cs typeface="+mn-cs"/>
            </a:rPr>
            <a:t>独立採算を目指し、</a:t>
          </a:r>
          <a:r>
            <a:rPr kumimoji="1" lang="ja-JP" altLang="ja-JP" sz="1300">
              <a:solidFill>
                <a:schemeClr val="dk1"/>
              </a:solidFill>
              <a:effectLst/>
              <a:latin typeface="+mn-lt"/>
              <a:ea typeface="+mn-ea"/>
              <a:cs typeface="+mn-cs"/>
            </a:rPr>
            <a:t>単に赤字補てん的なものについては、歳出削減努力等を精査して慎重に行うものとする。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一般会計からの繰出金を縮減できるよう努める。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56</xdr:row>
      <xdr:rowOff>111760</xdr:rowOff>
    </xdr:to>
    <xdr:cxnSp macro="">
      <xdr:nvCxnSpPr>
        <xdr:cNvPr id="244" name="直線コネクタ 243"/>
        <xdr:cNvCxnSpPr/>
      </xdr:nvCxnSpPr>
      <xdr:spPr>
        <a:xfrm flipV="1">
          <a:off x="15671800" y="929386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149860</xdr:rowOff>
    </xdr:to>
    <xdr:cxnSp macro="">
      <xdr:nvCxnSpPr>
        <xdr:cNvPr id="247" name="直線コネクタ 246"/>
        <xdr:cNvCxnSpPr/>
      </xdr:nvCxnSpPr>
      <xdr:spPr>
        <a:xfrm flipV="1">
          <a:off x="14782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146050</xdr:rowOff>
    </xdr:to>
    <xdr:cxnSp macro="">
      <xdr:nvCxnSpPr>
        <xdr:cNvPr id="250" name="直線コネクタ 249"/>
        <xdr:cNvCxnSpPr/>
      </xdr:nvCxnSpPr>
      <xdr:spPr>
        <a:xfrm flipV="1">
          <a:off x="13893800" y="97510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146050</xdr:rowOff>
    </xdr:to>
    <xdr:cxnSp macro="">
      <xdr:nvCxnSpPr>
        <xdr:cNvPr id="253" name="直線コネクタ 252"/>
        <xdr:cNvCxnSpPr/>
      </xdr:nvCxnSpPr>
      <xdr:spPr>
        <a:xfrm>
          <a:off x="13004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63" name="楕円 262"/>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1287</xdr:rowOff>
    </xdr:from>
    <xdr:ext cx="762000" cy="259045"/>
    <xdr:sp macro="" textlink="">
      <xdr:nvSpPr>
        <xdr:cNvPr id="264" name="その他該当値テキスト"/>
        <xdr:cNvSpPr txBox="1"/>
      </xdr:nvSpPr>
      <xdr:spPr>
        <a:xfrm>
          <a:off x="16598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5" name="楕円 264"/>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66" name="テキスト ボックス 265"/>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7" name="楕円 266"/>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8" name="テキスト ボックス 267"/>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69" name="楕円 268"/>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0" name="テキスト ボックス 26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1" name="楕円 270"/>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72" name="テキスト ボックス 271"/>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4.3</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前年度と同数値となり、</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及び県平均と</a:t>
          </a:r>
          <a:r>
            <a:rPr kumimoji="1" lang="ja-JP" altLang="ja-JP" sz="1300">
              <a:solidFill>
                <a:schemeClr val="dk1"/>
              </a:solidFill>
              <a:effectLst/>
              <a:latin typeface="+mn-lt"/>
              <a:ea typeface="+mn-ea"/>
              <a:cs typeface="+mn-cs"/>
            </a:rPr>
            <a:t>比べて低い水準にある。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今後は現在の水準を基に、補助金の使途内容、事業効果、地域住民福祉の向上に繋がる事業内容であるか等審査、検証を行い、</a:t>
          </a:r>
          <a:r>
            <a:rPr kumimoji="1" lang="ja-JP" altLang="en-US" sz="1300">
              <a:solidFill>
                <a:schemeClr val="dk1"/>
              </a:solidFill>
              <a:effectLst/>
              <a:latin typeface="+mn-lt"/>
              <a:ea typeface="+mn-ea"/>
              <a:cs typeface="+mn-cs"/>
            </a:rPr>
            <a:t>目的が達成されたもの、効果が薄くなったもの等については</a:t>
          </a:r>
          <a:r>
            <a:rPr kumimoji="1" lang="ja-JP" altLang="ja-JP" sz="1300">
              <a:solidFill>
                <a:schemeClr val="dk1"/>
              </a:solidFill>
              <a:effectLst/>
              <a:latin typeface="+mn-lt"/>
              <a:ea typeface="+mn-ea"/>
              <a:cs typeface="+mn-cs"/>
            </a:rPr>
            <a:t>見直し</a:t>
          </a:r>
          <a:r>
            <a:rPr kumimoji="1" lang="ja-JP" altLang="en-US" sz="1300">
              <a:solidFill>
                <a:schemeClr val="dk1"/>
              </a:solidFill>
              <a:effectLst/>
              <a:latin typeface="+mn-lt"/>
              <a:ea typeface="+mn-ea"/>
              <a:cs typeface="+mn-cs"/>
            </a:rPr>
            <a:t>を図り自立を促していく。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94996</xdr:rowOff>
    </xdr:to>
    <xdr:cxnSp macro="">
      <xdr:nvCxnSpPr>
        <xdr:cNvPr id="302" name="直線コネクタ 301"/>
        <xdr:cNvCxnSpPr/>
      </xdr:nvCxnSpPr>
      <xdr:spPr>
        <a:xfrm>
          <a:off x="15671800" y="5924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34</xdr:row>
      <xdr:rowOff>94996</xdr:rowOff>
    </xdr:to>
    <xdr:cxnSp macro="">
      <xdr:nvCxnSpPr>
        <xdr:cNvPr id="305" name="直線コネクタ 304"/>
        <xdr:cNvCxnSpPr/>
      </xdr:nvCxnSpPr>
      <xdr:spPr>
        <a:xfrm>
          <a:off x="14782800" y="58465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170434</xdr:rowOff>
    </xdr:from>
    <xdr:to>
      <xdr:col>73</xdr:col>
      <xdr:colOff>180975</xdr:colOff>
      <xdr:row>34</xdr:row>
      <xdr:rowOff>17272</xdr:rowOff>
    </xdr:to>
    <xdr:cxnSp macro="">
      <xdr:nvCxnSpPr>
        <xdr:cNvPr id="308" name="直線コネクタ 307"/>
        <xdr:cNvCxnSpPr/>
      </xdr:nvCxnSpPr>
      <xdr:spPr>
        <a:xfrm>
          <a:off x="13893800" y="58282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170434</xdr:rowOff>
    </xdr:from>
    <xdr:to>
      <xdr:col>69</xdr:col>
      <xdr:colOff>92075</xdr:colOff>
      <xdr:row>34</xdr:row>
      <xdr:rowOff>26416</xdr:rowOff>
    </xdr:to>
    <xdr:cxnSp macro="">
      <xdr:nvCxnSpPr>
        <xdr:cNvPr id="311" name="直線コネクタ 310"/>
        <xdr:cNvCxnSpPr/>
      </xdr:nvCxnSpPr>
      <xdr:spPr>
        <a:xfrm flipV="1">
          <a:off x="13004800" y="5828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1" name="楕円 320"/>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2"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23" name="楕円 322"/>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24" name="テキスト ボックス 323"/>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137922</xdr:rowOff>
    </xdr:from>
    <xdr:to>
      <xdr:col>74</xdr:col>
      <xdr:colOff>31750</xdr:colOff>
      <xdr:row>34</xdr:row>
      <xdr:rowOff>68072</xdr:rowOff>
    </xdr:to>
    <xdr:sp macro="" textlink="">
      <xdr:nvSpPr>
        <xdr:cNvPr id="325" name="楕円 324"/>
        <xdr:cNvSpPr/>
      </xdr:nvSpPr>
      <xdr:spPr>
        <a:xfrm>
          <a:off x="14732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78249</xdr:rowOff>
    </xdr:from>
    <xdr:ext cx="762000" cy="259045"/>
    <xdr:sp macro="" textlink="">
      <xdr:nvSpPr>
        <xdr:cNvPr id="326" name="テキスト ボックス 325"/>
        <xdr:cNvSpPr txBox="1"/>
      </xdr:nvSpPr>
      <xdr:spPr>
        <a:xfrm>
          <a:off x="14401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119634</xdr:rowOff>
    </xdr:from>
    <xdr:to>
      <xdr:col>69</xdr:col>
      <xdr:colOff>142875</xdr:colOff>
      <xdr:row>34</xdr:row>
      <xdr:rowOff>49784</xdr:rowOff>
    </xdr:to>
    <xdr:sp macro="" textlink="">
      <xdr:nvSpPr>
        <xdr:cNvPr id="327" name="楕円 326"/>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59961</xdr:rowOff>
    </xdr:from>
    <xdr:ext cx="762000" cy="259045"/>
    <xdr:sp macro="" textlink="">
      <xdr:nvSpPr>
        <xdr:cNvPr id="328" name="テキスト ボックス 327"/>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147066</xdr:rowOff>
    </xdr:from>
    <xdr:to>
      <xdr:col>65</xdr:col>
      <xdr:colOff>53975</xdr:colOff>
      <xdr:row>34</xdr:row>
      <xdr:rowOff>77216</xdr:rowOff>
    </xdr:to>
    <xdr:sp macro="" textlink="">
      <xdr:nvSpPr>
        <xdr:cNvPr id="329" name="楕円 328"/>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87393</xdr:rowOff>
    </xdr:from>
    <xdr:ext cx="762000" cy="259045"/>
    <xdr:sp macro="" textlink="">
      <xdr:nvSpPr>
        <xdr:cNvPr id="330" name="テキスト ボックス 329"/>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13.2</a:t>
          </a:r>
          <a:r>
            <a:rPr kumimoji="1" lang="ja-JP" altLang="ja-JP" sz="1300">
              <a:solidFill>
                <a:schemeClr val="dk1"/>
              </a:solidFill>
              <a:effectLst/>
              <a:latin typeface="+mn-lt"/>
              <a:ea typeface="+mn-ea"/>
              <a:cs typeface="+mn-cs"/>
            </a:rPr>
            <a:t>％と類似団体平均と比べて</a:t>
          </a:r>
          <a:r>
            <a:rPr kumimoji="1" lang="en-US" altLang="ja-JP" sz="1300">
              <a:solidFill>
                <a:schemeClr val="dk1"/>
              </a:solidFill>
              <a:effectLst/>
              <a:latin typeface="+mn-lt"/>
              <a:ea typeface="+mn-ea"/>
              <a:cs typeface="+mn-cs"/>
            </a:rPr>
            <a:t>6.3</a:t>
          </a:r>
          <a:r>
            <a:rPr kumimoji="1" lang="ja-JP" altLang="en-US" sz="1300">
              <a:solidFill>
                <a:schemeClr val="dk1"/>
              </a:solidFill>
              <a:effectLst/>
              <a:latin typeface="+mn-lt"/>
              <a:ea typeface="+mn-ea"/>
              <a:cs typeface="+mn-cs"/>
            </a:rPr>
            <a:t>ポイント下回っている。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学校等の教育施設をはじめとする公共施設等の更新といった大規模な普通建設事業が今後控えているため、地方債の発行額が増加する見込みである。</a:t>
          </a:r>
          <a:r>
            <a:rPr kumimoji="1" lang="ja-JP" altLang="ja-JP" sz="1300">
              <a:solidFill>
                <a:schemeClr val="dk1"/>
              </a:solidFill>
              <a:effectLst/>
              <a:latin typeface="+mn-lt"/>
              <a:ea typeface="+mn-ea"/>
              <a:cs typeface="+mn-cs"/>
            </a:rPr>
            <a:t>今後の財政状況においても、公債費の負担は重たいものとなるため、公債費負担適正化計画に基づき新規事業の優先度点検や事業規模の見直しを行い、新規地方債の発行を抑制し適正な水準の確保に努める。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35561</xdr:rowOff>
    </xdr:to>
    <xdr:cxnSp macro="">
      <xdr:nvCxnSpPr>
        <xdr:cNvPr id="362" name="直線コネクタ 361"/>
        <xdr:cNvCxnSpPr/>
      </xdr:nvCxnSpPr>
      <xdr:spPr>
        <a:xfrm flipV="1">
          <a:off x="3987800" y="130124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96520</xdr:rowOff>
    </xdr:to>
    <xdr:cxnSp macro="">
      <xdr:nvCxnSpPr>
        <xdr:cNvPr id="365" name="直線コネクタ 364"/>
        <xdr:cNvCxnSpPr/>
      </xdr:nvCxnSpPr>
      <xdr:spPr>
        <a:xfrm flipV="1">
          <a:off x="3098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77</xdr:row>
      <xdr:rowOff>127000</xdr:rowOff>
    </xdr:to>
    <xdr:cxnSp macro="">
      <xdr:nvCxnSpPr>
        <xdr:cNvPr id="368" name="直線コネクタ 367"/>
        <xdr:cNvCxnSpPr/>
      </xdr:nvCxnSpPr>
      <xdr:spPr>
        <a:xfrm flipV="1">
          <a:off x="2209800" y="131267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78</xdr:row>
      <xdr:rowOff>46989</xdr:rowOff>
    </xdr:to>
    <xdr:cxnSp macro="">
      <xdr:nvCxnSpPr>
        <xdr:cNvPr id="371" name="直線コネクタ 370"/>
        <xdr:cNvCxnSpPr/>
      </xdr:nvCxnSpPr>
      <xdr:spPr>
        <a:xfrm flipV="1">
          <a:off x="1320800" y="13328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1" name="楕円 380"/>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2"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3" name="楕円 382"/>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4" name="テキスト ボックス 383"/>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5" name="楕円 384"/>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86" name="テキスト ボックス 385"/>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76200</xdr:rowOff>
    </xdr:from>
    <xdr:to>
      <xdr:col>11</xdr:col>
      <xdr:colOff>60325</xdr:colOff>
      <xdr:row>78</xdr:row>
      <xdr:rowOff>6350</xdr:rowOff>
    </xdr:to>
    <xdr:sp macro="" textlink="">
      <xdr:nvSpPr>
        <xdr:cNvPr id="387" name="楕円 386"/>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162577</xdr:rowOff>
    </xdr:from>
    <xdr:ext cx="762000" cy="259045"/>
    <xdr:sp macro="" textlink="">
      <xdr:nvSpPr>
        <xdr:cNvPr id="388" name="テキスト ボックス 387"/>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167639</xdr:rowOff>
    </xdr:from>
    <xdr:to>
      <xdr:col>6</xdr:col>
      <xdr:colOff>171450</xdr:colOff>
      <xdr:row>78</xdr:row>
      <xdr:rowOff>97789</xdr:rowOff>
    </xdr:to>
    <xdr:sp macro="" textlink="">
      <xdr:nvSpPr>
        <xdr:cNvPr id="389" name="楕円 388"/>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82566</xdr:rowOff>
    </xdr:from>
    <xdr:ext cx="762000" cy="259045"/>
    <xdr:sp macro="" textlink="">
      <xdr:nvSpPr>
        <xdr:cNvPr id="390" name="テキスト ボックス 389"/>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6.6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類似団体平均値より</a:t>
          </a:r>
          <a:r>
            <a:rPr kumimoji="1" lang="en-US" altLang="ja-JP" sz="1300">
              <a:solidFill>
                <a:schemeClr val="dk1"/>
              </a:solidFill>
              <a:effectLst/>
              <a:latin typeface="+mn-lt"/>
              <a:ea typeface="+mn-ea"/>
              <a:cs typeface="+mn-cs"/>
            </a:rPr>
            <a:t>0.9</a:t>
          </a:r>
          <a:r>
            <a:rPr kumimoji="1" lang="ja-JP" altLang="en-US" sz="1300">
              <a:solidFill>
                <a:schemeClr val="dk1"/>
              </a:solidFill>
              <a:effectLst/>
              <a:latin typeface="+mn-lt"/>
              <a:ea typeface="+mn-ea"/>
              <a:cs typeface="+mn-cs"/>
            </a:rPr>
            <a:t>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今後増加する見込みの普通建設事業費を確保するためにも財政の弾力性を示す指標である経常収支比率の改善を図る必要がある。税収やその他の自主財源の確保、</a:t>
          </a:r>
          <a:r>
            <a:rPr kumimoji="1" lang="ja-JP" altLang="ja-JP" sz="1300">
              <a:solidFill>
                <a:schemeClr val="dk1"/>
              </a:solidFill>
              <a:effectLst/>
              <a:latin typeface="+mn-lt"/>
              <a:ea typeface="+mn-ea"/>
              <a:cs typeface="+mn-cs"/>
            </a:rPr>
            <a:t>行政コストの見直しや、歳出抑制等により</a:t>
          </a:r>
          <a:r>
            <a:rPr kumimoji="1" lang="ja-JP" altLang="en-US" sz="1300">
              <a:solidFill>
                <a:schemeClr val="dk1"/>
              </a:solidFill>
              <a:effectLst/>
              <a:latin typeface="+mn-lt"/>
              <a:ea typeface="+mn-ea"/>
              <a:cs typeface="+mn-cs"/>
            </a:rPr>
            <a:t>経費節減に</a:t>
          </a:r>
          <a:r>
            <a:rPr kumimoji="1" lang="ja-JP" altLang="ja-JP" sz="1300">
              <a:solidFill>
                <a:schemeClr val="dk1"/>
              </a:solidFill>
              <a:effectLst/>
              <a:latin typeface="+mn-lt"/>
              <a:ea typeface="+mn-ea"/>
              <a:cs typeface="+mn-cs"/>
            </a:rPr>
            <a:t>努める。</a:t>
          </a:r>
          <a:endParaRPr lang="ja-JP" altLang="ja-JP" sz="1300">
            <a:effectLst/>
          </a:endParaRPr>
        </a:p>
        <a:p>
          <a:r>
            <a:rPr kumimoji="1" lang="ja-JP" altLang="ja-JP" sz="1300">
              <a:solidFill>
                <a:schemeClr val="dk1"/>
              </a:solidFill>
              <a:effectLst/>
              <a:latin typeface="+mn-lt"/>
              <a:ea typeface="+mn-ea"/>
              <a:cs typeface="+mn-cs"/>
            </a:rPr>
            <a:t>　今後は、住民サービスの向上を図るなかで、職員のコスト意識の徹底など行政改革に努める。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151493</xdr:rowOff>
    </xdr:from>
    <xdr:to>
      <xdr:col>82</xdr:col>
      <xdr:colOff>107950</xdr:colOff>
      <xdr:row>79</xdr:row>
      <xdr:rowOff>24130</xdr:rowOff>
    </xdr:to>
    <xdr:cxnSp macro="">
      <xdr:nvCxnSpPr>
        <xdr:cNvPr id="425" name="直線コネクタ 424"/>
        <xdr:cNvCxnSpPr/>
      </xdr:nvCxnSpPr>
      <xdr:spPr>
        <a:xfrm flipV="1">
          <a:off x="15671800" y="13353143"/>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87812</xdr:rowOff>
    </xdr:from>
    <xdr:to>
      <xdr:col>78</xdr:col>
      <xdr:colOff>69850</xdr:colOff>
      <xdr:row>79</xdr:row>
      <xdr:rowOff>24130</xdr:rowOff>
    </xdr:to>
    <xdr:cxnSp macro="">
      <xdr:nvCxnSpPr>
        <xdr:cNvPr id="428" name="直線コネクタ 427"/>
        <xdr:cNvCxnSpPr/>
      </xdr:nvCxnSpPr>
      <xdr:spPr>
        <a:xfrm>
          <a:off x="14782800" y="1346091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87812</xdr:rowOff>
    </xdr:from>
    <xdr:to>
      <xdr:col>73</xdr:col>
      <xdr:colOff>180975</xdr:colOff>
      <xdr:row>79</xdr:row>
      <xdr:rowOff>138430</xdr:rowOff>
    </xdr:to>
    <xdr:cxnSp macro="">
      <xdr:nvCxnSpPr>
        <xdr:cNvPr id="431" name="直線コネクタ 430"/>
        <xdr:cNvCxnSpPr/>
      </xdr:nvCxnSpPr>
      <xdr:spPr>
        <a:xfrm flipV="1">
          <a:off x="13893800" y="13460912"/>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110671</xdr:rowOff>
    </xdr:to>
    <xdr:cxnSp macro="">
      <xdr:nvCxnSpPr>
        <xdr:cNvPr id="434" name="直線コネクタ 433"/>
        <xdr:cNvCxnSpPr/>
      </xdr:nvCxnSpPr>
      <xdr:spPr>
        <a:xfrm flipV="1">
          <a:off x="13004800" y="1368298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100693</xdr:rowOff>
    </xdr:from>
    <xdr:to>
      <xdr:col>82</xdr:col>
      <xdr:colOff>158750</xdr:colOff>
      <xdr:row>78</xdr:row>
      <xdr:rowOff>30843</xdr:rowOff>
    </xdr:to>
    <xdr:sp macro="" textlink="">
      <xdr:nvSpPr>
        <xdr:cNvPr id="444" name="楕円 443"/>
        <xdr:cNvSpPr/>
      </xdr:nvSpPr>
      <xdr:spPr>
        <a:xfrm>
          <a:off x="164592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117220</xdr:rowOff>
    </xdr:from>
    <xdr:ext cx="762000" cy="259045"/>
    <xdr:sp macro="" textlink="">
      <xdr:nvSpPr>
        <xdr:cNvPr id="445" name="公債費以外該当値テキスト"/>
        <xdr:cNvSpPr txBox="1"/>
      </xdr:nvSpPr>
      <xdr:spPr>
        <a:xfrm>
          <a:off x="16598900" y="131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6" name="楕円 445"/>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47" name="テキスト ボックス 446"/>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37012</xdr:rowOff>
    </xdr:from>
    <xdr:to>
      <xdr:col>74</xdr:col>
      <xdr:colOff>31750</xdr:colOff>
      <xdr:row>78</xdr:row>
      <xdr:rowOff>138612</xdr:rowOff>
    </xdr:to>
    <xdr:sp macro="" textlink="">
      <xdr:nvSpPr>
        <xdr:cNvPr id="448" name="楕円 447"/>
        <xdr:cNvSpPr/>
      </xdr:nvSpPr>
      <xdr:spPr>
        <a:xfrm>
          <a:off x="14732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123389</xdr:rowOff>
    </xdr:from>
    <xdr:ext cx="762000" cy="259045"/>
    <xdr:sp macro="" textlink="">
      <xdr:nvSpPr>
        <xdr:cNvPr id="449" name="テキスト ボックス 448"/>
        <xdr:cNvSpPr txBox="1"/>
      </xdr:nvSpPr>
      <xdr:spPr>
        <a:xfrm>
          <a:off x="14401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0" name="楕円 449"/>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1" name="テキスト ボックス 450"/>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59871</xdr:rowOff>
    </xdr:from>
    <xdr:to>
      <xdr:col>65</xdr:col>
      <xdr:colOff>53975</xdr:colOff>
      <xdr:row>80</xdr:row>
      <xdr:rowOff>161471</xdr:rowOff>
    </xdr:to>
    <xdr:sp macro="" textlink="">
      <xdr:nvSpPr>
        <xdr:cNvPr id="452" name="楕円 451"/>
        <xdr:cNvSpPr/>
      </xdr:nvSpPr>
      <xdr:spPr>
        <a:xfrm>
          <a:off x="12954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146248</xdr:rowOff>
    </xdr:from>
    <xdr:ext cx="762000" cy="259045"/>
    <xdr:sp macro="" textlink="">
      <xdr:nvSpPr>
        <xdr:cNvPr id="453" name="テキスト ボックス 452"/>
        <xdr:cNvSpPr txBox="1"/>
      </xdr:nvSpPr>
      <xdr:spPr>
        <a:xfrm>
          <a:off x="12623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26845</xdr:rowOff>
    </xdr:from>
    <xdr:to>
      <xdr:col>29</xdr:col>
      <xdr:colOff>127000</xdr:colOff>
      <xdr:row>16</xdr:row>
      <xdr:rowOff>49854</xdr:rowOff>
    </xdr:to>
    <xdr:cxnSp macro="">
      <xdr:nvCxnSpPr>
        <xdr:cNvPr id="51" name="直線コネクタ 50"/>
        <xdr:cNvCxnSpPr/>
      </xdr:nvCxnSpPr>
      <xdr:spPr bwMode="auto">
        <a:xfrm flipV="1">
          <a:off x="5003800" y="2817670"/>
          <a:ext cx="647700" cy="2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157803</xdr:rowOff>
    </xdr:from>
    <xdr:to>
      <xdr:col>26</xdr:col>
      <xdr:colOff>50800</xdr:colOff>
      <xdr:row>16</xdr:row>
      <xdr:rowOff>49854</xdr:rowOff>
    </xdr:to>
    <xdr:cxnSp macro="">
      <xdr:nvCxnSpPr>
        <xdr:cNvPr id="54" name="直線コネクタ 53"/>
        <xdr:cNvCxnSpPr/>
      </xdr:nvCxnSpPr>
      <xdr:spPr bwMode="auto">
        <a:xfrm>
          <a:off x="4305300" y="2777178"/>
          <a:ext cx="698500" cy="6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157803</xdr:rowOff>
    </xdr:from>
    <xdr:to>
      <xdr:col>22</xdr:col>
      <xdr:colOff>114300</xdr:colOff>
      <xdr:row>15</xdr:row>
      <xdr:rowOff>162849</xdr:rowOff>
    </xdr:to>
    <xdr:cxnSp macro="">
      <xdr:nvCxnSpPr>
        <xdr:cNvPr id="57" name="直線コネクタ 56"/>
        <xdr:cNvCxnSpPr/>
      </xdr:nvCxnSpPr>
      <xdr:spPr bwMode="auto">
        <a:xfrm flipV="1">
          <a:off x="3606800" y="2777178"/>
          <a:ext cx="698500" cy="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162849</xdr:rowOff>
    </xdr:from>
    <xdr:to>
      <xdr:col>18</xdr:col>
      <xdr:colOff>177800</xdr:colOff>
      <xdr:row>16</xdr:row>
      <xdr:rowOff>37563</xdr:rowOff>
    </xdr:to>
    <xdr:cxnSp macro="">
      <xdr:nvCxnSpPr>
        <xdr:cNvPr id="60" name="直線コネクタ 59"/>
        <xdr:cNvCxnSpPr/>
      </xdr:nvCxnSpPr>
      <xdr:spPr bwMode="auto">
        <a:xfrm flipV="1">
          <a:off x="2908300" y="2782224"/>
          <a:ext cx="698500" cy="46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147495</xdr:rowOff>
    </xdr:from>
    <xdr:to>
      <xdr:col>29</xdr:col>
      <xdr:colOff>177800</xdr:colOff>
      <xdr:row>16</xdr:row>
      <xdr:rowOff>77645</xdr:rowOff>
    </xdr:to>
    <xdr:sp macro="" textlink="">
      <xdr:nvSpPr>
        <xdr:cNvPr id="70" name="楕円 69"/>
        <xdr:cNvSpPr/>
      </xdr:nvSpPr>
      <xdr:spPr bwMode="auto">
        <a:xfrm>
          <a:off x="5600700" y="276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164022</xdr:rowOff>
    </xdr:from>
    <xdr:ext cx="762000" cy="259045"/>
    <xdr:sp macro="" textlink="">
      <xdr:nvSpPr>
        <xdr:cNvPr id="71" name="人口1人当たり決算額の推移該当値テキスト130"/>
        <xdr:cNvSpPr txBox="1"/>
      </xdr:nvSpPr>
      <xdr:spPr>
        <a:xfrm>
          <a:off x="5740400" y="261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170504</xdr:rowOff>
    </xdr:from>
    <xdr:to>
      <xdr:col>26</xdr:col>
      <xdr:colOff>101600</xdr:colOff>
      <xdr:row>16</xdr:row>
      <xdr:rowOff>100654</xdr:rowOff>
    </xdr:to>
    <xdr:sp macro="" textlink="">
      <xdr:nvSpPr>
        <xdr:cNvPr id="72" name="楕円 71"/>
        <xdr:cNvSpPr/>
      </xdr:nvSpPr>
      <xdr:spPr bwMode="auto">
        <a:xfrm>
          <a:off x="4953000" y="278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110831</xdr:rowOff>
    </xdr:from>
    <xdr:ext cx="736600" cy="259045"/>
    <xdr:sp macro="" textlink="">
      <xdr:nvSpPr>
        <xdr:cNvPr id="73" name="テキスト ボックス 72"/>
        <xdr:cNvSpPr txBox="1"/>
      </xdr:nvSpPr>
      <xdr:spPr>
        <a:xfrm>
          <a:off x="4622800" y="2558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107003</xdr:rowOff>
    </xdr:from>
    <xdr:to>
      <xdr:col>22</xdr:col>
      <xdr:colOff>165100</xdr:colOff>
      <xdr:row>16</xdr:row>
      <xdr:rowOff>37153</xdr:rowOff>
    </xdr:to>
    <xdr:sp macro="" textlink="">
      <xdr:nvSpPr>
        <xdr:cNvPr id="74" name="楕円 73"/>
        <xdr:cNvSpPr/>
      </xdr:nvSpPr>
      <xdr:spPr bwMode="auto">
        <a:xfrm>
          <a:off x="4254500" y="272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47330</xdr:rowOff>
    </xdr:from>
    <xdr:ext cx="762000" cy="259045"/>
    <xdr:sp macro="" textlink="">
      <xdr:nvSpPr>
        <xdr:cNvPr id="75" name="テキスト ボックス 74"/>
        <xdr:cNvSpPr txBox="1"/>
      </xdr:nvSpPr>
      <xdr:spPr>
        <a:xfrm>
          <a:off x="3924300" y="249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112049</xdr:rowOff>
    </xdr:from>
    <xdr:to>
      <xdr:col>19</xdr:col>
      <xdr:colOff>38100</xdr:colOff>
      <xdr:row>16</xdr:row>
      <xdr:rowOff>42199</xdr:rowOff>
    </xdr:to>
    <xdr:sp macro="" textlink="">
      <xdr:nvSpPr>
        <xdr:cNvPr id="76" name="楕円 75"/>
        <xdr:cNvSpPr/>
      </xdr:nvSpPr>
      <xdr:spPr bwMode="auto">
        <a:xfrm>
          <a:off x="3556000" y="273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52376</xdr:rowOff>
    </xdr:from>
    <xdr:ext cx="762000" cy="259045"/>
    <xdr:sp macro="" textlink="">
      <xdr:nvSpPr>
        <xdr:cNvPr id="77" name="テキスト ボックス 76"/>
        <xdr:cNvSpPr txBox="1"/>
      </xdr:nvSpPr>
      <xdr:spPr>
        <a:xfrm>
          <a:off x="3225800" y="25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158213</xdr:rowOff>
    </xdr:from>
    <xdr:to>
      <xdr:col>15</xdr:col>
      <xdr:colOff>101600</xdr:colOff>
      <xdr:row>16</xdr:row>
      <xdr:rowOff>88363</xdr:rowOff>
    </xdr:to>
    <xdr:sp macro="" textlink="">
      <xdr:nvSpPr>
        <xdr:cNvPr id="78" name="楕円 77"/>
        <xdr:cNvSpPr/>
      </xdr:nvSpPr>
      <xdr:spPr bwMode="auto">
        <a:xfrm>
          <a:off x="2857500" y="277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98540</xdr:rowOff>
    </xdr:from>
    <xdr:ext cx="762000" cy="259045"/>
    <xdr:sp macro="" textlink="">
      <xdr:nvSpPr>
        <xdr:cNvPr id="79" name="テキスト ボックス 78"/>
        <xdr:cNvSpPr txBox="1"/>
      </xdr:nvSpPr>
      <xdr:spPr>
        <a:xfrm>
          <a:off x="2527300" y="254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280269</xdr:rowOff>
    </xdr:from>
    <xdr:to>
      <xdr:col>29</xdr:col>
      <xdr:colOff>127000</xdr:colOff>
      <xdr:row>35</xdr:row>
      <xdr:rowOff>337670</xdr:rowOff>
    </xdr:to>
    <xdr:cxnSp macro="">
      <xdr:nvCxnSpPr>
        <xdr:cNvPr id="112" name="直線コネクタ 111"/>
        <xdr:cNvCxnSpPr/>
      </xdr:nvCxnSpPr>
      <xdr:spPr bwMode="auto">
        <a:xfrm>
          <a:off x="5003800" y="6890619"/>
          <a:ext cx="647700" cy="5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196167</xdr:rowOff>
    </xdr:from>
    <xdr:to>
      <xdr:col>26</xdr:col>
      <xdr:colOff>50800</xdr:colOff>
      <xdr:row>35</xdr:row>
      <xdr:rowOff>280269</xdr:rowOff>
    </xdr:to>
    <xdr:cxnSp macro="">
      <xdr:nvCxnSpPr>
        <xdr:cNvPr id="115" name="直線コネクタ 114"/>
        <xdr:cNvCxnSpPr/>
      </xdr:nvCxnSpPr>
      <xdr:spPr bwMode="auto">
        <a:xfrm>
          <a:off x="4305300" y="6806517"/>
          <a:ext cx="698500" cy="8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90401</xdr:rowOff>
    </xdr:from>
    <xdr:to>
      <xdr:col>22</xdr:col>
      <xdr:colOff>114300</xdr:colOff>
      <xdr:row>35</xdr:row>
      <xdr:rowOff>196167</xdr:rowOff>
    </xdr:to>
    <xdr:cxnSp macro="">
      <xdr:nvCxnSpPr>
        <xdr:cNvPr id="118" name="直線コネクタ 117"/>
        <xdr:cNvCxnSpPr/>
      </xdr:nvCxnSpPr>
      <xdr:spPr bwMode="auto">
        <a:xfrm>
          <a:off x="3606800" y="6700751"/>
          <a:ext cx="698500" cy="10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131016</xdr:rowOff>
    </xdr:from>
    <xdr:to>
      <xdr:col>18</xdr:col>
      <xdr:colOff>177800</xdr:colOff>
      <xdr:row>35</xdr:row>
      <xdr:rowOff>90401</xdr:rowOff>
    </xdr:to>
    <xdr:cxnSp macro="">
      <xdr:nvCxnSpPr>
        <xdr:cNvPr id="121" name="直線コネクタ 120"/>
        <xdr:cNvCxnSpPr/>
      </xdr:nvCxnSpPr>
      <xdr:spPr bwMode="auto">
        <a:xfrm>
          <a:off x="2908300" y="6398466"/>
          <a:ext cx="698500" cy="302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286870</xdr:rowOff>
    </xdr:from>
    <xdr:to>
      <xdr:col>29</xdr:col>
      <xdr:colOff>177800</xdr:colOff>
      <xdr:row>36</xdr:row>
      <xdr:rowOff>45570</xdr:rowOff>
    </xdr:to>
    <xdr:sp macro="" textlink="">
      <xdr:nvSpPr>
        <xdr:cNvPr id="131" name="楕円 130"/>
        <xdr:cNvSpPr/>
      </xdr:nvSpPr>
      <xdr:spPr bwMode="auto">
        <a:xfrm>
          <a:off x="5600700" y="689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258947</xdr:rowOff>
    </xdr:from>
    <xdr:ext cx="762000" cy="259045"/>
    <xdr:sp macro="" textlink="">
      <xdr:nvSpPr>
        <xdr:cNvPr id="132" name="人口1人当たり決算額の推移該当値テキスト445"/>
        <xdr:cNvSpPr txBox="1"/>
      </xdr:nvSpPr>
      <xdr:spPr>
        <a:xfrm>
          <a:off x="5740400" y="68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229469</xdr:rowOff>
    </xdr:from>
    <xdr:to>
      <xdr:col>26</xdr:col>
      <xdr:colOff>101600</xdr:colOff>
      <xdr:row>35</xdr:row>
      <xdr:rowOff>331069</xdr:rowOff>
    </xdr:to>
    <xdr:sp macro="" textlink="">
      <xdr:nvSpPr>
        <xdr:cNvPr id="133" name="楕円 132"/>
        <xdr:cNvSpPr/>
      </xdr:nvSpPr>
      <xdr:spPr bwMode="auto">
        <a:xfrm>
          <a:off x="4953000" y="683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315846</xdr:rowOff>
    </xdr:from>
    <xdr:ext cx="736600" cy="259045"/>
    <xdr:sp macro="" textlink="">
      <xdr:nvSpPr>
        <xdr:cNvPr id="134" name="テキスト ボックス 133"/>
        <xdr:cNvSpPr txBox="1"/>
      </xdr:nvSpPr>
      <xdr:spPr>
        <a:xfrm>
          <a:off x="4622800" y="692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145367</xdr:rowOff>
    </xdr:from>
    <xdr:to>
      <xdr:col>22</xdr:col>
      <xdr:colOff>165100</xdr:colOff>
      <xdr:row>35</xdr:row>
      <xdr:rowOff>246967</xdr:rowOff>
    </xdr:to>
    <xdr:sp macro="" textlink="">
      <xdr:nvSpPr>
        <xdr:cNvPr id="135" name="楕円 134"/>
        <xdr:cNvSpPr/>
      </xdr:nvSpPr>
      <xdr:spPr bwMode="auto">
        <a:xfrm>
          <a:off x="4254500" y="675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257144</xdr:rowOff>
    </xdr:from>
    <xdr:ext cx="762000" cy="259045"/>
    <xdr:sp macro="" textlink="">
      <xdr:nvSpPr>
        <xdr:cNvPr id="136" name="テキスト ボックス 135"/>
        <xdr:cNvSpPr txBox="1"/>
      </xdr:nvSpPr>
      <xdr:spPr>
        <a:xfrm>
          <a:off x="3924300" y="652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39601</xdr:rowOff>
    </xdr:from>
    <xdr:to>
      <xdr:col>19</xdr:col>
      <xdr:colOff>38100</xdr:colOff>
      <xdr:row>35</xdr:row>
      <xdr:rowOff>141201</xdr:rowOff>
    </xdr:to>
    <xdr:sp macro="" textlink="">
      <xdr:nvSpPr>
        <xdr:cNvPr id="137" name="楕円 136"/>
        <xdr:cNvSpPr/>
      </xdr:nvSpPr>
      <xdr:spPr bwMode="auto">
        <a:xfrm>
          <a:off x="3556000" y="664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151378</xdr:rowOff>
    </xdr:from>
    <xdr:ext cx="762000" cy="259045"/>
    <xdr:sp macro="" textlink="">
      <xdr:nvSpPr>
        <xdr:cNvPr id="138" name="テキスト ボックス 137"/>
        <xdr:cNvSpPr txBox="1"/>
      </xdr:nvSpPr>
      <xdr:spPr>
        <a:xfrm>
          <a:off x="3225800" y="641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80216</xdr:rowOff>
    </xdr:from>
    <xdr:to>
      <xdr:col>15</xdr:col>
      <xdr:colOff>101600</xdr:colOff>
      <xdr:row>34</xdr:row>
      <xdr:rowOff>181816</xdr:rowOff>
    </xdr:to>
    <xdr:sp macro="" textlink="">
      <xdr:nvSpPr>
        <xdr:cNvPr id="139" name="楕円 138"/>
        <xdr:cNvSpPr/>
      </xdr:nvSpPr>
      <xdr:spPr bwMode="auto">
        <a:xfrm>
          <a:off x="2857500" y="6347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191993</xdr:rowOff>
    </xdr:from>
    <xdr:ext cx="762000" cy="259045"/>
    <xdr:sp macro="" textlink="">
      <xdr:nvSpPr>
        <xdr:cNvPr id="140" name="テキスト ボックス 139"/>
        <xdr:cNvSpPr txBox="1"/>
      </xdr:nvSpPr>
      <xdr:spPr>
        <a:xfrm>
          <a:off x="2527300" y="611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691
19.23
2,112,561
1,927,644
72,764
732,920
1,527,481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117833</xdr:rowOff>
    </xdr:from>
    <xdr:to>
      <xdr:col>24</xdr:col>
      <xdr:colOff>63500</xdr:colOff>
      <xdr:row>35</xdr:row>
      <xdr:rowOff>123532</xdr:rowOff>
    </xdr:to>
    <xdr:cxnSp macro="">
      <xdr:nvCxnSpPr>
        <xdr:cNvPr id="60" name="直線コネクタ 59"/>
        <xdr:cNvCxnSpPr/>
      </xdr:nvCxnSpPr>
      <xdr:spPr>
        <a:xfrm flipV="1">
          <a:off x="3797300" y="6118583"/>
          <a:ext cx="8382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89809</xdr:rowOff>
    </xdr:from>
    <xdr:to>
      <xdr:col>19</xdr:col>
      <xdr:colOff>177800</xdr:colOff>
      <xdr:row>35</xdr:row>
      <xdr:rowOff>123532</xdr:rowOff>
    </xdr:to>
    <xdr:cxnSp macro="">
      <xdr:nvCxnSpPr>
        <xdr:cNvPr id="63" name="直線コネクタ 62"/>
        <xdr:cNvCxnSpPr/>
      </xdr:nvCxnSpPr>
      <xdr:spPr>
        <a:xfrm>
          <a:off x="2908300" y="6090559"/>
          <a:ext cx="889000" cy="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87297</xdr:rowOff>
    </xdr:from>
    <xdr:to>
      <xdr:col>15</xdr:col>
      <xdr:colOff>50800</xdr:colOff>
      <xdr:row>35</xdr:row>
      <xdr:rowOff>89809</xdr:rowOff>
    </xdr:to>
    <xdr:cxnSp macro="">
      <xdr:nvCxnSpPr>
        <xdr:cNvPr id="66" name="直線コネクタ 65"/>
        <xdr:cNvCxnSpPr/>
      </xdr:nvCxnSpPr>
      <xdr:spPr>
        <a:xfrm>
          <a:off x="2019300" y="6088047"/>
          <a:ext cx="889000" cy="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87297</xdr:rowOff>
    </xdr:from>
    <xdr:to>
      <xdr:col>10</xdr:col>
      <xdr:colOff>114300</xdr:colOff>
      <xdr:row>35</xdr:row>
      <xdr:rowOff>123337</xdr:rowOff>
    </xdr:to>
    <xdr:cxnSp macro="">
      <xdr:nvCxnSpPr>
        <xdr:cNvPr id="69" name="直線コネクタ 68"/>
        <xdr:cNvCxnSpPr/>
      </xdr:nvCxnSpPr>
      <xdr:spPr>
        <a:xfrm flipV="1">
          <a:off x="1130300" y="6088047"/>
          <a:ext cx="889000" cy="3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67033</xdr:rowOff>
    </xdr:from>
    <xdr:to>
      <xdr:col>24</xdr:col>
      <xdr:colOff>114300</xdr:colOff>
      <xdr:row>35</xdr:row>
      <xdr:rowOff>168633</xdr:rowOff>
    </xdr:to>
    <xdr:sp macro="" textlink="">
      <xdr:nvSpPr>
        <xdr:cNvPr id="79" name="楕円 78"/>
        <xdr:cNvSpPr/>
      </xdr:nvSpPr>
      <xdr:spPr>
        <a:xfrm>
          <a:off x="4584700" y="606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89910</xdr:rowOff>
    </xdr:from>
    <xdr:ext cx="599010" cy="259045"/>
    <xdr:sp macro="" textlink="">
      <xdr:nvSpPr>
        <xdr:cNvPr id="80" name="人件費該当値テキスト"/>
        <xdr:cNvSpPr txBox="1"/>
      </xdr:nvSpPr>
      <xdr:spPr>
        <a:xfrm>
          <a:off x="4686300" y="591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72732</xdr:rowOff>
    </xdr:from>
    <xdr:to>
      <xdr:col>20</xdr:col>
      <xdr:colOff>38100</xdr:colOff>
      <xdr:row>36</xdr:row>
      <xdr:rowOff>2882</xdr:rowOff>
    </xdr:to>
    <xdr:sp macro="" textlink="">
      <xdr:nvSpPr>
        <xdr:cNvPr id="81" name="楕円 80"/>
        <xdr:cNvSpPr/>
      </xdr:nvSpPr>
      <xdr:spPr>
        <a:xfrm>
          <a:off x="3746500" y="60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19409</xdr:rowOff>
    </xdr:from>
    <xdr:ext cx="599010" cy="259045"/>
    <xdr:sp macro="" textlink="">
      <xdr:nvSpPr>
        <xdr:cNvPr id="82" name="テキスト ボックス 81"/>
        <xdr:cNvSpPr txBox="1"/>
      </xdr:nvSpPr>
      <xdr:spPr>
        <a:xfrm>
          <a:off x="3497795" y="584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39009</xdr:rowOff>
    </xdr:from>
    <xdr:to>
      <xdr:col>15</xdr:col>
      <xdr:colOff>101600</xdr:colOff>
      <xdr:row>35</xdr:row>
      <xdr:rowOff>140609</xdr:rowOff>
    </xdr:to>
    <xdr:sp macro="" textlink="">
      <xdr:nvSpPr>
        <xdr:cNvPr id="83" name="楕円 82"/>
        <xdr:cNvSpPr/>
      </xdr:nvSpPr>
      <xdr:spPr>
        <a:xfrm>
          <a:off x="2857500" y="60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157136</xdr:rowOff>
    </xdr:from>
    <xdr:ext cx="599010" cy="259045"/>
    <xdr:sp macro="" textlink="">
      <xdr:nvSpPr>
        <xdr:cNvPr id="84" name="テキスト ボックス 83"/>
        <xdr:cNvSpPr txBox="1"/>
      </xdr:nvSpPr>
      <xdr:spPr>
        <a:xfrm>
          <a:off x="2608795" y="581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36497</xdr:rowOff>
    </xdr:from>
    <xdr:to>
      <xdr:col>10</xdr:col>
      <xdr:colOff>165100</xdr:colOff>
      <xdr:row>35</xdr:row>
      <xdr:rowOff>138097</xdr:rowOff>
    </xdr:to>
    <xdr:sp macro="" textlink="">
      <xdr:nvSpPr>
        <xdr:cNvPr id="85" name="楕円 84"/>
        <xdr:cNvSpPr/>
      </xdr:nvSpPr>
      <xdr:spPr>
        <a:xfrm>
          <a:off x="1968500" y="60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154624</xdr:rowOff>
    </xdr:from>
    <xdr:ext cx="599010" cy="259045"/>
    <xdr:sp macro="" textlink="">
      <xdr:nvSpPr>
        <xdr:cNvPr id="86" name="テキスト ボックス 85"/>
        <xdr:cNvSpPr txBox="1"/>
      </xdr:nvSpPr>
      <xdr:spPr>
        <a:xfrm>
          <a:off x="1719795" y="581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72537</xdr:rowOff>
    </xdr:from>
    <xdr:to>
      <xdr:col>6</xdr:col>
      <xdr:colOff>38100</xdr:colOff>
      <xdr:row>36</xdr:row>
      <xdr:rowOff>2687</xdr:rowOff>
    </xdr:to>
    <xdr:sp macro="" textlink="">
      <xdr:nvSpPr>
        <xdr:cNvPr id="87" name="楕円 86"/>
        <xdr:cNvSpPr/>
      </xdr:nvSpPr>
      <xdr:spPr>
        <a:xfrm>
          <a:off x="1079500" y="607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19214</xdr:rowOff>
    </xdr:from>
    <xdr:ext cx="599010" cy="259045"/>
    <xdr:sp macro="" textlink="">
      <xdr:nvSpPr>
        <xdr:cNvPr id="88" name="テキスト ボックス 87"/>
        <xdr:cNvSpPr txBox="1"/>
      </xdr:nvSpPr>
      <xdr:spPr>
        <a:xfrm>
          <a:off x="830795" y="584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19674</xdr:rowOff>
    </xdr:from>
    <xdr:to>
      <xdr:col>24</xdr:col>
      <xdr:colOff>63500</xdr:colOff>
      <xdr:row>57</xdr:row>
      <xdr:rowOff>60931</xdr:rowOff>
    </xdr:to>
    <xdr:cxnSp macro="">
      <xdr:nvCxnSpPr>
        <xdr:cNvPr id="115" name="直線コネクタ 114"/>
        <xdr:cNvCxnSpPr/>
      </xdr:nvCxnSpPr>
      <xdr:spPr>
        <a:xfrm flipV="1">
          <a:off x="3797300" y="9792324"/>
          <a:ext cx="8382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60931</xdr:rowOff>
    </xdr:from>
    <xdr:to>
      <xdr:col>19</xdr:col>
      <xdr:colOff>177800</xdr:colOff>
      <xdr:row>57</xdr:row>
      <xdr:rowOff>137851</xdr:rowOff>
    </xdr:to>
    <xdr:cxnSp macro="">
      <xdr:nvCxnSpPr>
        <xdr:cNvPr id="118" name="直線コネクタ 117"/>
        <xdr:cNvCxnSpPr/>
      </xdr:nvCxnSpPr>
      <xdr:spPr>
        <a:xfrm flipV="1">
          <a:off x="2908300" y="9833581"/>
          <a:ext cx="889000" cy="7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125930</xdr:rowOff>
    </xdr:from>
    <xdr:to>
      <xdr:col>15</xdr:col>
      <xdr:colOff>50800</xdr:colOff>
      <xdr:row>57</xdr:row>
      <xdr:rowOff>137851</xdr:rowOff>
    </xdr:to>
    <xdr:cxnSp macro="">
      <xdr:nvCxnSpPr>
        <xdr:cNvPr id="121" name="直線コネクタ 120"/>
        <xdr:cNvCxnSpPr/>
      </xdr:nvCxnSpPr>
      <xdr:spPr>
        <a:xfrm>
          <a:off x="2019300" y="9898580"/>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110366</xdr:rowOff>
    </xdr:from>
    <xdr:to>
      <xdr:col>10</xdr:col>
      <xdr:colOff>114300</xdr:colOff>
      <xdr:row>57</xdr:row>
      <xdr:rowOff>125930</xdr:rowOff>
    </xdr:to>
    <xdr:cxnSp macro="">
      <xdr:nvCxnSpPr>
        <xdr:cNvPr id="124" name="直線コネクタ 123"/>
        <xdr:cNvCxnSpPr/>
      </xdr:nvCxnSpPr>
      <xdr:spPr>
        <a:xfrm>
          <a:off x="1130300" y="9883016"/>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140324</xdr:rowOff>
    </xdr:from>
    <xdr:to>
      <xdr:col>24</xdr:col>
      <xdr:colOff>114300</xdr:colOff>
      <xdr:row>57</xdr:row>
      <xdr:rowOff>70474</xdr:rowOff>
    </xdr:to>
    <xdr:sp macro="" textlink="">
      <xdr:nvSpPr>
        <xdr:cNvPr id="134" name="楕円 133"/>
        <xdr:cNvSpPr/>
      </xdr:nvSpPr>
      <xdr:spPr>
        <a:xfrm>
          <a:off x="4584700" y="97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163201</xdr:rowOff>
    </xdr:from>
    <xdr:ext cx="599010" cy="259045"/>
    <xdr:sp macro="" textlink="">
      <xdr:nvSpPr>
        <xdr:cNvPr id="135" name="物件費該当値テキスト"/>
        <xdr:cNvSpPr txBox="1"/>
      </xdr:nvSpPr>
      <xdr:spPr>
        <a:xfrm>
          <a:off x="4686300" y="959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10131</xdr:rowOff>
    </xdr:from>
    <xdr:to>
      <xdr:col>20</xdr:col>
      <xdr:colOff>38100</xdr:colOff>
      <xdr:row>57</xdr:row>
      <xdr:rowOff>111731</xdr:rowOff>
    </xdr:to>
    <xdr:sp macro="" textlink="">
      <xdr:nvSpPr>
        <xdr:cNvPr id="136" name="楕円 135"/>
        <xdr:cNvSpPr/>
      </xdr:nvSpPr>
      <xdr:spPr>
        <a:xfrm>
          <a:off x="3746500" y="97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128258</xdr:rowOff>
    </xdr:from>
    <xdr:ext cx="599010" cy="259045"/>
    <xdr:sp macro="" textlink="">
      <xdr:nvSpPr>
        <xdr:cNvPr id="137" name="テキスト ボックス 136"/>
        <xdr:cNvSpPr txBox="1"/>
      </xdr:nvSpPr>
      <xdr:spPr>
        <a:xfrm>
          <a:off x="3497795" y="95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87051</xdr:rowOff>
    </xdr:from>
    <xdr:to>
      <xdr:col>15</xdr:col>
      <xdr:colOff>101600</xdr:colOff>
      <xdr:row>58</xdr:row>
      <xdr:rowOff>17201</xdr:rowOff>
    </xdr:to>
    <xdr:sp macro="" textlink="">
      <xdr:nvSpPr>
        <xdr:cNvPr id="138" name="楕円 137"/>
        <xdr:cNvSpPr/>
      </xdr:nvSpPr>
      <xdr:spPr>
        <a:xfrm>
          <a:off x="2857500" y="98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33728</xdr:rowOff>
    </xdr:from>
    <xdr:ext cx="599010" cy="259045"/>
    <xdr:sp macro="" textlink="">
      <xdr:nvSpPr>
        <xdr:cNvPr id="139" name="テキスト ボックス 138"/>
        <xdr:cNvSpPr txBox="1"/>
      </xdr:nvSpPr>
      <xdr:spPr>
        <a:xfrm>
          <a:off x="2608795" y="963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75130</xdr:rowOff>
    </xdr:from>
    <xdr:to>
      <xdr:col>10</xdr:col>
      <xdr:colOff>165100</xdr:colOff>
      <xdr:row>58</xdr:row>
      <xdr:rowOff>5280</xdr:rowOff>
    </xdr:to>
    <xdr:sp macro="" textlink="">
      <xdr:nvSpPr>
        <xdr:cNvPr id="140" name="楕円 139"/>
        <xdr:cNvSpPr/>
      </xdr:nvSpPr>
      <xdr:spPr>
        <a:xfrm>
          <a:off x="1968500" y="98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21807</xdr:rowOff>
    </xdr:from>
    <xdr:ext cx="599010" cy="259045"/>
    <xdr:sp macro="" textlink="">
      <xdr:nvSpPr>
        <xdr:cNvPr id="141" name="テキスト ボックス 140"/>
        <xdr:cNvSpPr txBox="1"/>
      </xdr:nvSpPr>
      <xdr:spPr>
        <a:xfrm>
          <a:off x="1719795" y="962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59566</xdr:rowOff>
    </xdr:from>
    <xdr:to>
      <xdr:col>6</xdr:col>
      <xdr:colOff>38100</xdr:colOff>
      <xdr:row>57</xdr:row>
      <xdr:rowOff>161166</xdr:rowOff>
    </xdr:to>
    <xdr:sp macro="" textlink="">
      <xdr:nvSpPr>
        <xdr:cNvPr id="142" name="楕円 141"/>
        <xdr:cNvSpPr/>
      </xdr:nvSpPr>
      <xdr:spPr>
        <a:xfrm>
          <a:off x="1079500" y="98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6243</xdr:rowOff>
    </xdr:from>
    <xdr:ext cx="599010" cy="259045"/>
    <xdr:sp macro="" textlink="">
      <xdr:nvSpPr>
        <xdr:cNvPr id="143" name="テキスト ボックス 142"/>
        <xdr:cNvSpPr txBox="1"/>
      </xdr:nvSpPr>
      <xdr:spPr>
        <a:xfrm>
          <a:off x="830795" y="960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66895</xdr:rowOff>
    </xdr:from>
    <xdr:to>
      <xdr:col>24</xdr:col>
      <xdr:colOff>63500</xdr:colOff>
      <xdr:row>78</xdr:row>
      <xdr:rowOff>56499</xdr:rowOff>
    </xdr:to>
    <xdr:cxnSp macro="">
      <xdr:nvCxnSpPr>
        <xdr:cNvPr id="170" name="直線コネクタ 169"/>
        <xdr:cNvCxnSpPr/>
      </xdr:nvCxnSpPr>
      <xdr:spPr>
        <a:xfrm flipV="1">
          <a:off x="3797300" y="13268545"/>
          <a:ext cx="838200" cy="16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56499</xdr:rowOff>
    </xdr:from>
    <xdr:to>
      <xdr:col>19</xdr:col>
      <xdr:colOff>177800</xdr:colOff>
      <xdr:row>78</xdr:row>
      <xdr:rowOff>58045</xdr:rowOff>
    </xdr:to>
    <xdr:cxnSp macro="">
      <xdr:nvCxnSpPr>
        <xdr:cNvPr id="173" name="直線コネクタ 172"/>
        <xdr:cNvCxnSpPr/>
      </xdr:nvCxnSpPr>
      <xdr:spPr>
        <a:xfrm flipV="1">
          <a:off x="2908300" y="13429599"/>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62877</xdr:rowOff>
    </xdr:from>
    <xdr:to>
      <xdr:col>15</xdr:col>
      <xdr:colOff>50800</xdr:colOff>
      <xdr:row>78</xdr:row>
      <xdr:rowOff>58045</xdr:rowOff>
    </xdr:to>
    <xdr:cxnSp macro="">
      <xdr:nvCxnSpPr>
        <xdr:cNvPr id="176" name="直線コネクタ 175"/>
        <xdr:cNvCxnSpPr/>
      </xdr:nvCxnSpPr>
      <xdr:spPr>
        <a:xfrm>
          <a:off x="2019300" y="13264527"/>
          <a:ext cx="889000" cy="16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62877</xdr:rowOff>
    </xdr:from>
    <xdr:to>
      <xdr:col>10</xdr:col>
      <xdr:colOff>114300</xdr:colOff>
      <xdr:row>78</xdr:row>
      <xdr:rowOff>59375</xdr:rowOff>
    </xdr:to>
    <xdr:cxnSp macro="">
      <xdr:nvCxnSpPr>
        <xdr:cNvPr id="179" name="直線コネクタ 178"/>
        <xdr:cNvCxnSpPr/>
      </xdr:nvCxnSpPr>
      <xdr:spPr>
        <a:xfrm flipV="1">
          <a:off x="1130300" y="13264527"/>
          <a:ext cx="889000" cy="16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16095</xdr:rowOff>
    </xdr:from>
    <xdr:to>
      <xdr:col>24</xdr:col>
      <xdr:colOff>114300</xdr:colOff>
      <xdr:row>77</xdr:row>
      <xdr:rowOff>117695</xdr:rowOff>
    </xdr:to>
    <xdr:sp macro="" textlink="">
      <xdr:nvSpPr>
        <xdr:cNvPr id="189" name="楕円 188"/>
        <xdr:cNvSpPr/>
      </xdr:nvSpPr>
      <xdr:spPr>
        <a:xfrm>
          <a:off x="4584700" y="132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38972</xdr:rowOff>
    </xdr:from>
    <xdr:ext cx="534377" cy="259045"/>
    <xdr:sp macro="" textlink="">
      <xdr:nvSpPr>
        <xdr:cNvPr id="190" name="維持補修費該当値テキスト"/>
        <xdr:cNvSpPr txBox="1"/>
      </xdr:nvSpPr>
      <xdr:spPr>
        <a:xfrm>
          <a:off x="4686300" y="1306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5699</xdr:rowOff>
    </xdr:from>
    <xdr:to>
      <xdr:col>20</xdr:col>
      <xdr:colOff>38100</xdr:colOff>
      <xdr:row>78</xdr:row>
      <xdr:rowOff>107299</xdr:rowOff>
    </xdr:to>
    <xdr:sp macro="" textlink="">
      <xdr:nvSpPr>
        <xdr:cNvPr id="191" name="楕円 190"/>
        <xdr:cNvSpPr/>
      </xdr:nvSpPr>
      <xdr:spPr>
        <a:xfrm>
          <a:off x="3746500" y="133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98426</xdr:rowOff>
    </xdr:from>
    <xdr:ext cx="534377" cy="259045"/>
    <xdr:sp macro="" textlink="">
      <xdr:nvSpPr>
        <xdr:cNvPr id="192" name="テキスト ボックス 191"/>
        <xdr:cNvSpPr txBox="1"/>
      </xdr:nvSpPr>
      <xdr:spPr>
        <a:xfrm>
          <a:off x="3530111" y="134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7245</xdr:rowOff>
    </xdr:from>
    <xdr:to>
      <xdr:col>15</xdr:col>
      <xdr:colOff>101600</xdr:colOff>
      <xdr:row>78</xdr:row>
      <xdr:rowOff>108845</xdr:rowOff>
    </xdr:to>
    <xdr:sp macro="" textlink="">
      <xdr:nvSpPr>
        <xdr:cNvPr id="193" name="楕円 192"/>
        <xdr:cNvSpPr/>
      </xdr:nvSpPr>
      <xdr:spPr>
        <a:xfrm>
          <a:off x="2857500" y="13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99972</xdr:rowOff>
    </xdr:from>
    <xdr:ext cx="534377" cy="259045"/>
    <xdr:sp macro="" textlink="">
      <xdr:nvSpPr>
        <xdr:cNvPr id="194" name="テキスト ボックス 193"/>
        <xdr:cNvSpPr txBox="1"/>
      </xdr:nvSpPr>
      <xdr:spPr>
        <a:xfrm>
          <a:off x="2641111" y="134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12077</xdr:rowOff>
    </xdr:from>
    <xdr:to>
      <xdr:col>10</xdr:col>
      <xdr:colOff>165100</xdr:colOff>
      <xdr:row>77</xdr:row>
      <xdr:rowOff>113677</xdr:rowOff>
    </xdr:to>
    <xdr:sp macro="" textlink="">
      <xdr:nvSpPr>
        <xdr:cNvPr id="195" name="楕円 194"/>
        <xdr:cNvSpPr/>
      </xdr:nvSpPr>
      <xdr:spPr>
        <a:xfrm>
          <a:off x="1968500" y="132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130204</xdr:rowOff>
    </xdr:from>
    <xdr:ext cx="534377" cy="259045"/>
    <xdr:sp macro="" textlink="">
      <xdr:nvSpPr>
        <xdr:cNvPr id="196" name="テキスト ボックス 195"/>
        <xdr:cNvSpPr txBox="1"/>
      </xdr:nvSpPr>
      <xdr:spPr>
        <a:xfrm>
          <a:off x="1752111" y="129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8575</xdr:rowOff>
    </xdr:from>
    <xdr:to>
      <xdr:col>6</xdr:col>
      <xdr:colOff>38100</xdr:colOff>
      <xdr:row>78</xdr:row>
      <xdr:rowOff>110175</xdr:rowOff>
    </xdr:to>
    <xdr:sp macro="" textlink="">
      <xdr:nvSpPr>
        <xdr:cNvPr id="197" name="楕円 196"/>
        <xdr:cNvSpPr/>
      </xdr:nvSpPr>
      <xdr:spPr>
        <a:xfrm>
          <a:off x="1079500" y="133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126702</xdr:rowOff>
    </xdr:from>
    <xdr:ext cx="534377" cy="259045"/>
    <xdr:sp macro="" textlink="">
      <xdr:nvSpPr>
        <xdr:cNvPr id="198" name="テキスト ボックス 197"/>
        <xdr:cNvSpPr txBox="1"/>
      </xdr:nvSpPr>
      <xdr:spPr>
        <a:xfrm>
          <a:off x="863111" y="131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128694</xdr:rowOff>
    </xdr:from>
    <xdr:to>
      <xdr:col>24</xdr:col>
      <xdr:colOff>63500</xdr:colOff>
      <xdr:row>96</xdr:row>
      <xdr:rowOff>809</xdr:rowOff>
    </xdr:to>
    <xdr:cxnSp macro="">
      <xdr:nvCxnSpPr>
        <xdr:cNvPr id="229" name="直線コネクタ 228"/>
        <xdr:cNvCxnSpPr/>
      </xdr:nvCxnSpPr>
      <xdr:spPr>
        <a:xfrm flipV="1">
          <a:off x="3797300" y="16416444"/>
          <a:ext cx="8382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809</xdr:rowOff>
    </xdr:from>
    <xdr:to>
      <xdr:col>19</xdr:col>
      <xdr:colOff>177800</xdr:colOff>
      <xdr:row>96</xdr:row>
      <xdr:rowOff>13263</xdr:rowOff>
    </xdr:to>
    <xdr:cxnSp macro="">
      <xdr:nvCxnSpPr>
        <xdr:cNvPr id="232" name="直線コネクタ 231"/>
        <xdr:cNvCxnSpPr/>
      </xdr:nvCxnSpPr>
      <xdr:spPr>
        <a:xfrm flipV="1">
          <a:off x="2908300" y="16460009"/>
          <a:ext cx="8890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34424</xdr:rowOff>
    </xdr:from>
    <xdr:to>
      <xdr:col>15</xdr:col>
      <xdr:colOff>50800</xdr:colOff>
      <xdr:row>96</xdr:row>
      <xdr:rowOff>13263</xdr:rowOff>
    </xdr:to>
    <xdr:cxnSp macro="">
      <xdr:nvCxnSpPr>
        <xdr:cNvPr id="235" name="直線コネクタ 234"/>
        <xdr:cNvCxnSpPr/>
      </xdr:nvCxnSpPr>
      <xdr:spPr>
        <a:xfrm>
          <a:off x="2019300" y="16322174"/>
          <a:ext cx="889000" cy="1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34424</xdr:rowOff>
    </xdr:from>
    <xdr:to>
      <xdr:col>10</xdr:col>
      <xdr:colOff>114300</xdr:colOff>
      <xdr:row>95</xdr:row>
      <xdr:rowOff>50753</xdr:rowOff>
    </xdr:to>
    <xdr:cxnSp macro="">
      <xdr:nvCxnSpPr>
        <xdr:cNvPr id="238" name="直線コネクタ 237"/>
        <xdr:cNvCxnSpPr/>
      </xdr:nvCxnSpPr>
      <xdr:spPr>
        <a:xfrm flipV="1">
          <a:off x="1130300" y="163221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77894</xdr:rowOff>
    </xdr:from>
    <xdr:to>
      <xdr:col>24</xdr:col>
      <xdr:colOff>114300</xdr:colOff>
      <xdr:row>96</xdr:row>
      <xdr:rowOff>8044</xdr:rowOff>
    </xdr:to>
    <xdr:sp macro="" textlink="">
      <xdr:nvSpPr>
        <xdr:cNvPr id="248" name="楕円 247"/>
        <xdr:cNvSpPr/>
      </xdr:nvSpPr>
      <xdr:spPr>
        <a:xfrm>
          <a:off x="4584700" y="163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56321</xdr:rowOff>
    </xdr:from>
    <xdr:ext cx="534377" cy="259045"/>
    <xdr:sp macro="" textlink="">
      <xdr:nvSpPr>
        <xdr:cNvPr id="249" name="扶助費該当値テキスト"/>
        <xdr:cNvSpPr txBox="1"/>
      </xdr:nvSpPr>
      <xdr:spPr>
        <a:xfrm>
          <a:off x="4686300" y="1634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121459</xdr:rowOff>
    </xdr:from>
    <xdr:to>
      <xdr:col>20</xdr:col>
      <xdr:colOff>38100</xdr:colOff>
      <xdr:row>96</xdr:row>
      <xdr:rowOff>51609</xdr:rowOff>
    </xdr:to>
    <xdr:sp macro="" textlink="">
      <xdr:nvSpPr>
        <xdr:cNvPr id="250" name="楕円 249"/>
        <xdr:cNvSpPr/>
      </xdr:nvSpPr>
      <xdr:spPr>
        <a:xfrm>
          <a:off x="3746500" y="164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42736</xdr:rowOff>
    </xdr:from>
    <xdr:ext cx="534377" cy="259045"/>
    <xdr:sp macro="" textlink="">
      <xdr:nvSpPr>
        <xdr:cNvPr id="251" name="テキスト ボックス 250"/>
        <xdr:cNvSpPr txBox="1"/>
      </xdr:nvSpPr>
      <xdr:spPr>
        <a:xfrm>
          <a:off x="3530111" y="165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133913</xdr:rowOff>
    </xdr:from>
    <xdr:to>
      <xdr:col>15</xdr:col>
      <xdr:colOff>101600</xdr:colOff>
      <xdr:row>96</xdr:row>
      <xdr:rowOff>64063</xdr:rowOff>
    </xdr:to>
    <xdr:sp macro="" textlink="">
      <xdr:nvSpPr>
        <xdr:cNvPr id="252" name="楕円 251"/>
        <xdr:cNvSpPr/>
      </xdr:nvSpPr>
      <xdr:spPr>
        <a:xfrm>
          <a:off x="2857500" y="164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55190</xdr:rowOff>
    </xdr:from>
    <xdr:ext cx="534377" cy="259045"/>
    <xdr:sp macro="" textlink="">
      <xdr:nvSpPr>
        <xdr:cNvPr id="253" name="テキスト ボックス 252"/>
        <xdr:cNvSpPr txBox="1"/>
      </xdr:nvSpPr>
      <xdr:spPr>
        <a:xfrm>
          <a:off x="2641111" y="165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155074</xdr:rowOff>
    </xdr:from>
    <xdr:to>
      <xdr:col>10</xdr:col>
      <xdr:colOff>165100</xdr:colOff>
      <xdr:row>95</xdr:row>
      <xdr:rowOff>85224</xdr:rowOff>
    </xdr:to>
    <xdr:sp macro="" textlink="">
      <xdr:nvSpPr>
        <xdr:cNvPr id="254" name="楕円 253"/>
        <xdr:cNvSpPr/>
      </xdr:nvSpPr>
      <xdr:spPr>
        <a:xfrm>
          <a:off x="1968500" y="162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101751</xdr:rowOff>
    </xdr:from>
    <xdr:ext cx="534377" cy="259045"/>
    <xdr:sp macro="" textlink="">
      <xdr:nvSpPr>
        <xdr:cNvPr id="255" name="テキスト ボックス 254"/>
        <xdr:cNvSpPr txBox="1"/>
      </xdr:nvSpPr>
      <xdr:spPr>
        <a:xfrm>
          <a:off x="1752111" y="1604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171403</xdr:rowOff>
    </xdr:from>
    <xdr:to>
      <xdr:col>6</xdr:col>
      <xdr:colOff>38100</xdr:colOff>
      <xdr:row>95</xdr:row>
      <xdr:rowOff>101553</xdr:rowOff>
    </xdr:to>
    <xdr:sp macro="" textlink="">
      <xdr:nvSpPr>
        <xdr:cNvPr id="256" name="楕円 255"/>
        <xdr:cNvSpPr/>
      </xdr:nvSpPr>
      <xdr:spPr>
        <a:xfrm>
          <a:off x="1079500" y="162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118080</xdr:rowOff>
    </xdr:from>
    <xdr:ext cx="534377" cy="259045"/>
    <xdr:sp macro="" textlink="">
      <xdr:nvSpPr>
        <xdr:cNvPr id="257" name="テキスト ボックス 256"/>
        <xdr:cNvSpPr txBox="1"/>
      </xdr:nvSpPr>
      <xdr:spPr>
        <a:xfrm>
          <a:off x="863111" y="160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169166</xdr:rowOff>
    </xdr:from>
    <xdr:to>
      <xdr:col>55</xdr:col>
      <xdr:colOff>0</xdr:colOff>
      <xdr:row>38</xdr:row>
      <xdr:rowOff>38902</xdr:rowOff>
    </xdr:to>
    <xdr:cxnSp macro="">
      <xdr:nvCxnSpPr>
        <xdr:cNvPr id="286" name="直線コネクタ 285"/>
        <xdr:cNvCxnSpPr/>
      </xdr:nvCxnSpPr>
      <xdr:spPr>
        <a:xfrm flipV="1">
          <a:off x="9639300" y="6512816"/>
          <a:ext cx="8382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168462</xdr:rowOff>
    </xdr:from>
    <xdr:to>
      <xdr:col>50</xdr:col>
      <xdr:colOff>114300</xdr:colOff>
      <xdr:row>38</xdr:row>
      <xdr:rowOff>38902</xdr:rowOff>
    </xdr:to>
    <xdr:cxnSp macro="">
      <xdr:nvCxnSpPr>
        <xdr:cNvPr id="289" name="直線コネクタ 288"/>
        <xdr:cNvCxnSpPr/>
      </xdr:nvCxnSpPr>
      <xdr:spPr>
        <a:xfrm>
          <a:off x="8750300" y="6512112"/>
          <a:ext cx="889000" cy="4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168462</xdr:rowOff>
    </xdr:from>
    <xdr:to>
      <xdr:col>45</xdr:col>
      <xdr:colOff>177800</xdr:colOff>
      <xdr:row>38</xdr:row>
      <xdr:rowOff>31681</xdr:rowOff>
    </xdr:to>
    <xdr:cxnSp macro="">
      <xdr:nvCxnSpPr>
        <xdr:cNvPr id="292" name="直線コネクタ 291"/>
        <xdr:cNvCxnSpPr/>
      </xdr:nvCxnSpPr>
      <xdr:spPr>
        <a:xfrm flipV="1">
          <a:off x="7861300" y="6512112"/>
          <a:ext cx="889000" cy="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31681</xdr:rowOff>
    </xdr:from>
    <xdr:to>
      <xdr:col>41</xdr:col>
      <xdr:colOff>50800</xdr:colOff>
      <xdr:row>38</xdr:row>
      <xdr:rowOff>49795</xdr:rowOff>
    </xdr:to>
    <xdr:cxnSp macro="">
      <xdr:nvCxnSpPr>
        <xdr:cNvPr id="295" name="直線コネクタ 294"/>
        <xdr:cNvCxnSpPr/>
      </xdr:nvCxnSpPr>
      <xdr:spPr>
        <a:xfrm flipV="1">
          <a:off x="6972300" y="6546781"/>
          <a:ext cx="8890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118366</xdr:rowOff>
    </xdr:from>
    <xdr:to>
      <xdr:col>55</xdr:col>
      <xdr:colOff>50800</xdr:colOff>
      <xdr:row>38</xdr:row>
      <xdr:rowOff>48516</xdr:rowOff>
    </xdr:to>
    <xdr:sp macro="" textlink="">
      <xdr:nvSpPr>
        <xdr:cNvPr id="305" name="楕円 304"/>
        <xdr:cNvSpPr/>
      </xdr:nvSpPr>
      <xdr:spPr>
        <a:xfrm>
          <a:off x="104267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96793</xdr:rowOff>
    </xdr:from>
    <xdr:ext cx="599010" cy="259045"/>
    <xdr:sp macro="" textlink="">
      <xdr:nvSpPr>
        <xdr:cNvPr id="306" name="補助費等該当値テキスト"/>
        <xdr:cNvSpPr txBox="1"/>
      </xdr:nvSpPr>
      <xdr:spPr>
        <a:xfrm>
          <a:off x="10528300" y="6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159552</xdr:rowOff>
    </xdr:from>
    <xdr:to>
      <xdr:col>50</xdr:col>
      <xdr:colOff>165100</xdr:colOff>
      <xdr:row>38</xdr:row>
      <xdr:rowOff>89702</xdr:rowOff>
    </xdr:to>
    <xdr:sp macro="" textlink="">
      <xdr:nvSpPr>
        <xdr:cNvPr id="307" name="楕円 306"/>
        <xdr:cNvSpPr/>
      </xdr:nvSpPr>
      <xdr:spPr>
        <a:xfrm>
          <a:off x="9588500" y="65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80829</xdr:rowOff>
    </xdr:from>
    <xdr:ext cx="534377" cy="259045"/>
    <xdr:sp macro="" textlink="">
      <xdr:nvSpPr>
        <xdr:cNvPr id="308" name="テキスト ボックス 307"/>
        <xdr:cNvSpPr txBox="1"/>
      </xdr:nvSpPr>
      <xdr:spPr>
        <a:xfrm>
          <a:off x="9372111" y="65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117662</xdr:rowOff>
    </xdr:from>
    <xdr:to>
      <xdr:col>46</xdr:col>
      <xdr:colOff>38100</xdr:colOff>
      <xdr:row>38</xdr:row>
      <xdr:rowOff>47812</xdr:rowOff>
    </xdr:to>
    <xdr:sp macro="" textlink="">
      <xdr:nvSpPr>
        <xdr:cNvPr id="309" name="楕円 308"/>
        <xdr:cNvSpPr/>
      </xdr:nvSpPr>
      <xdr:spPr>
        <a:xfrm>
          <a:off x="8699500" y="64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38939</xdr:rowOff>
    </xdr:from>
    <xdr:ext cx="599010" cy="259045"/>
    <xdr:sp macro="" textlink="">
      <xdr:nvSpPr>
        <xdr:cNvPr id="310" name="テキスト ボックス 309"/>
        <xdr:cNvSpPr txBox="1"/>
      </xdr:nvSpPr>
      <xdr:spPr>
        <a:xfrm>
          <a:off x="8450795" y="655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152331</xdr:rowOff>
    </xdr:from>
    <xdr:to>
      <xdr:col>41</xdr:col>
      <xdr:colOff>101600</xdr:colOff>
      <xdr:row>38</xdr:row>
      <xdr:rowOff>82480</xdr:rowOff>
    </xdr:to>
    <xdr:sp macro="" textlink="">
      <xdr:nvSpPr>
        <xdr:cNvPr id="311" name="楕円 310"/>
        <xdr:cNvSpPr/>
      </xdr:nvSpPr>
      <xdr:spPr>
        <a:xfrm>
          <a:off x="7810500" y="6495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73608</xdr:rowOff>
    </xdr:from>
    <xdr:ext cx="534377" cy="259045"/>
    <xdr:sp macro="" textlink="">
      <xdr:nvSpPr>
        <xdr:cNvPr id="312" name="テキスト ボックス 311"/>
        <xdr:cNvSpPr txBox="1"/>
      </xdr:nvSpPr>
      <xdr:spPr>
        <a:xfrm>
          <a:off x="7594111" y="658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170445</xdr:rowOff>
    </xdr:from>
    <xdr:to>
      <xdr:col>36</xdr:col>
      <xdr:colOff>165100</xdr:colOff>
      <xdr:row>38</xdr:row>
      <xdr:rowOff>100595</xdr:rowOff>
    </xdr:to>
    <xdr:sp macro="" textlink="">
      <xdr:nvSpPr>
        <xdr:cNvPr id="313" name="楕円 312"/>
        <xdr:cNvSpPr/>
      </xdr:nvSpPr>
      <xdr:spPr>
        <a:xfrm>
          <a:off x="6921500" y="65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91722</xdr:rowOff>
    </xdr:from>
    <xdr:ext cx="534377" cy="259045"/>
    <xdr:sp macro="" textlink="">
      <xdr:nvSpPr>
        <xdr:cNvPr id="314" name="テキスト ボックス 313"/>
        <xdr:cNvSpPr txBox="1"/>
      </xdr:nvSpPr>
      <xdr:spPr>
        <a:xfrm>
          <a:off x="6705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30311</xdr:rowOff>
    </xdr:from>
    <xdr:to>
      <xdr:col>55</xdr:col>
      <xdr:colOff>0</xdr:colOff>
      <xdr:row>57</xdr:row>
      <xdr:rowOff>81558</xdr:rowOff>
    </xdr:to>
    <xdr:cxnSp macro="">
      <xdr:nvCxnSpPr>
        <xdr:cNvPr id="343" name="直線コネクタ 342"/>
        <xdr:cNvCxnSpPr/>
      </xdr:nvCxnSpPr>
      <xdr:spPr>
        <a:xfrm flipV="1">
          <a:off x="9639300" y="9802961"/>
          <a:ext cx="838200" cy="5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5941</xdr:rowOff>
    </xdr:from>
    <xdr:to>
      <xdr:col>50</xdr:col>
      <xdr:colOff>114300</xdr:colOff>
      <xdr:row>57</xdr:row>
      <xdr:rowOff>81558</xdr:rowOff>
    </xdr:to>
    <xdr:cxnSp macro="">
      <xdr:nvCxnSpPr>
        <xdr:cNvPr id="346" name="直線コネクタ 345"/>
        <xdr:cNvCxnSpPr/>
      </xdr:nvCxnSpPr>
      <xdr:spPr>
        <a:xfrm>
          <a:off x="8750300" y="9778591"/>
          <a:ext cx="889000" cy="7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5941</xdr:rowOff>
    </xdr:from>
    <xdr:to>
      <xdr:col>45</xdr:col>
      <xdr:colOff>177800</xdr:colOff>
      <xdr:row>57</xdr:row>
      <xdr:rowOff>11040</xdr:rowOff>
    </xdr:to>
    <xdr:cxnSp macro="">
      <xdr:nvCxnSpPr>
        <xdr:cNvPr id="349" name="直線コネクタ 348"/>
        <xdr:cNvCxnSpPr/>
      </xdr:nvCxnSpPr>
      <xdr:spPr>
        <a:xfrm flipV="1">
          <a:off x="7861300" y="9778591"/>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11040</xdr:rowOff>
    </xdr:from>
    <xdr:to>
      <xdr:col>41</xdr:col>
      <xdr:colOff>50800</xdr:colOff>
      <xdr:row>57</xdr:row>
      <xdr:rowOff>42232</xdr:rowOff>
    </xdr:to>
    <xdr:cxnSp macro="">
      <xdr:nvCxnSpPr>
        <xdr:cNvPr id="352" name="直線コネクタ 351"/>
        <xdr:cNvCxnSpPr/>
      </xdr:nvCxnSpPr>
      <xdr:spPr>
        <a:xfrm flipV="1">
          <a:off x="6972300" y="9783690"/>
          <a:ext cx="889000" cy="3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150961</xdr:rowOff>
    </xdr:from>
    <xdr:to>
      <xdr:col>55</xdr:col>
      <xdr:colOff>50800</xdr:colOff>
      <xdr:row>57</xdr:row>
      <xdr:rowOff>81111</xdr:rowOff>
    </xdr:to>
    <xdr:sp macro="" textlink="">
      <xdr:nvSpPr>
        <xdr:cNvPr id="362" name="楕円 361"/>
        <xdr:cNvSpPr/>
      </xdr:nvSpPr>
      <xdr:spPr>
        <a:xfrm>
          <a:off x="10426700" y="97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2388</xdr:rowOff>
    </xdr:from>
    <xdr:ext cx="599010" cy="259045"/>
    <xdr:sp macro="" textlink="">
      <xdr:nvSpPr>
        <xdr:cNvPr id="363" name="普通建設事業費該当値テキスト"/>
        <xdr:cNvSpPr txBox="1"/>
      </xdr:nvSpPr>
      <xdr:spPr>
        <a:xfrm>
          <a:off x="10528300" y="960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30758</xdr:rowOff>
    </xdr:from>
    <xdr:to>
      <xdr:col>50</xdr:col>
      <xdr:colOff>165100</xdr:colOff>
      <xdr:row>57</xdr:row>
      <xdr:rowOff>132358</xdr:rowOff>
    </xdr:to>
    <xdr:sp macro="" textlink="">
      <xdr:nvSpPr>
        <xdr:cNvPr id="364" name="楕円 363"/>
        <xdr:cNvSpPr/>
      </xdr:nvSpPr>
      <xdr:spPr>
        <a:xfrm>
          <a:off x="9588500" y="98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148885</xdr:rowOff>
    </xdr:from>
    <xdr:ext cx="599010" cy="259045"/>
    <xdr:sp macro="" textlink="">
      <xdr:nvSpPr>
        <xdr:cNvPr id="365" name="テキスト ボックス 364"/>
        <xdr:cNvSpPr txBox="1"/>
      </xdr:nvSpPr>
      <xdr:spPr>
        <a:xfrm>
          <a:off x="9339795" y="957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126591</xdr:rowOff>
    </xdr:from>
    <xdr:to>
      <xdr:col>46</xdr:col>
      <xdr:colOff>38100</xdr:colOff>
      <xdr:row>57</xdr:row>
      <xdr:rowOff>56741</xdr:rowOff>
    </xdr:to>
    <xdr:sp macro="" textlink="">
      <xdr:nvSpPr>
        <xdr:cNvPr id="366" name="楕円 365"/>
        <xdr:cNvSpPr/>
      </xdr:nvSpPr>
      <xdr:spPr>
        <a:xfrm>
          <a:off x="8699500" y="97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73268</xdr:rowOff>
    </xdr:from>
    <xdr:ext cx="690189" cy="259045"/>
    <xdr:sp macro="" textlink="">
      <xdr:nvSpPr>
        <xdr:cNvPr id="367" name="テキスト ボックス 366"/>
        <xdr:cNvSpPr txBox="1"/>
      </xdr:nvSpPr>
      <xdr:spPr>
        <a:xfrm>
          <a:off x="8405205" y="9503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131690</xdr:rowOff>
    </xdr:from>
    <xdr:to>
      <xdr:col>41</xdr:col>
      <xdr:colOff>101600</xdr:colOff>
      <xdr:row>57</xdr:row>
      <xdr:rowOff>61840</xdr:rowOff>
    </xdr:to>
    <xdr:sp macro="" textlink="">
      <xdr:nvSpPr>
        <xdr:cNvPr id="368" name="楕円 367"/>
        <xdr:cNvSpPr/>
      </xdr:nvSpPr>
      <xdr:spPr>
        <a:xfrm>
          <a:off x="7810500" y="973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78367</xdr:rowOff>
    </xdr:from>
    <xdr:ext cx="599010" cy="259045"/>
    <xdr:sp macro="" textlink="">
      <xdr:nvSpPr>
        <xdr:cNvPr id="369" name="テキスト ボックス 368"/>
        <xdr:cNvSpPr txBox="1"/>
      </xdr:nvSpPr>
      <xdr:spPr>
        <a:xfrm>
          <a:off x="7561795" y="950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162882</xdr:rowOff>
    </xdr:from>
    <xdr:to>
      <xdr:col>36</xdr:col>
      <xdr:colOff>165100</xdr:colOff>
      <xdr:row>57</xdr:row>
      <xdr:rowOff>93032</xdr:rowOff>
    </xdr:to>
    <xdr:sp macro="" textlink="">
      <xdr:nvSpPr>
        <xdr:cNvPr id="370" name="楕円 369"/>
        <xdr:cNvSpPr/>
      </xdr:nvSpPr>
      <xdr:spPr>
        <a:xfrm>
          <a:off x="6921500" y="97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109559</xdr:rowOff>
    </xdr:from>
    <xdr:ext cx="599010" cy="259045"/>
    <xdr:sp macro="" textlink="">
      <xdr:nvSpPr>
        <xdr:cNvPr id="371" name="テキスト ボックス 370"/>
        <xdr:cNvSpPr txBox="1"/>
      </xdr:nvSpPr>
      <xdr:spPr>
        <a:xfrm>
          <a:off x="6672795" y="95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4375</xdr:rowOff>
    </xdr:from>
    <xdr:to>
      <xdr:col>55</xdr:col>
      <xdr:colOff>0</xdr:colOff>
      <xdr:row>79</xdr:row>
      <xdr:rowOff>63748</xdr:rowOff>
    </xdr:to>
    <xdr:cxnSp macro="">
      <xdr:nvCxnSpPr>
        <xdr:cNvPr id="402" name="直線コネクタ 401"/>
        <xdr:cNvCxnSpPr/>
      </xdr:nvCxnSpPr>
      <xdr:spPr>
        <a:xfrm flipV="1">
          <a:off x="9639300" y="13548925"/>
          <a:ext cx="8382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63748</xdr:rowOff>
    </xdr:from>
    <xdr:to>
      <xdr:col>50</xdr:col>
      <xdr:colOff>114300</xdr:colOff>
      <xdr:row>79</xdr:row>
      <xdr:rowOff>92028</xdr:rowOff>
    </xdr:to>
    <xdr:cxnSp macro="">
      <xdr:nvCxnSpPr>
        <xdr:cNvPr id="405" name="直線コネクタ 404"/>
        <xdr:cNvCxnSpPr/>
      </xdr:nvCxnSpPr>
      <xdr:spPr>
        <a:xfrm flipV="1">
          <a:off x="8750300" y="13608298"/>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92028</xdr:rowOff>
    </xdr:from>
    <xdr:to>
      <xdr:col>45</xdr:col>
      <xdr:colOff>177800</xdr:colOff>
      <xdr:row>79</xdr:row>
      <xdr:rowOff>98879</xdr:rowOff>
    </xdr:to>
    <xdr:cxnSp macro="">
      <xdr:nvCxnSpPr>
        <xdr:cNvPr id="408" name="直線コネクタ 407"/>
        <xdr:cNvCxnSpPr/>
      </xdr:nvCxnSpPr>
      <xdr:spPr>
        <a:xfrm flipV="1">
          <a:off x="7861300" y="13636578"/>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125025</xdr:rowOff>
    </xdr:from>
    <xdr:to>
      <xdr:col>55</xdr:col>
      <xdr:colOff>50800</xdr:colOff>
      <xdr:row>79</xdr:row>
      <xdr:rowOff>55175</xdr:rowOff>
    </xdr:to>
    <xdr:sp macro="" textlink="">
      <xdr:nvSpPr>
        <xdr:cNvPr id="418" name="楕円 417"/>
        <xdr:cNvSpPr/>
      </xdr:nvSpPr>
      <xdr:spPr>
        <a:xfrm>
          <a:off x="10426700" y="134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63893</xdr:rowOff>
    </xdr:from>
    <xdr:ext cx="534377" cy="259045"/>
    <xdr:sp macro="" textlink="">
      <xdr:nvSpPr>
        <xdr:cNvPr id="419" name="普通建設事業費 （ うち新規整備　）該当値テキスト"/>
        <xdr:cNvSpPr txBox="1"/>
      </xdr:nvSpPr>
      <xdr:spPr>
        <a:xfrm>
          <a:off x="10528300" y="134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12948</xdr:rowOff>
    </xdr:from>
    <xdr:to>
      <xdr:col>50</xdr:col>
      <xdr:colOff>165100</xdr:colOff>
      <xdr:row>79</xdr:row>
      <xdr:rowOff>114548</xdr:rowOff>
    </xdr:to>
    <xdr:sp macro="" textlink="">
      <xdr:nvSpPr>
        <xdr:cNvPr id="420" name="楕円 419"/>
        <xdr:cNvSpPr/>
      </xdr:nvSpPr>
      <xdr:spPr>
        <a:xfrm>
          <a:off x="9588500" y="135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105675</xdr:rowOff>
    </xdr:from>
    <xdr:ext cx="534377" cy="259045"/>
    <xdr:sp macro="" textlink="">
      <xdr:nvSpPr>
        <xdr:cNvPr id="421" name="テキスト ボックス 420"/>
        <xdr:cNvSpPr txBox="1"/>
      </xdr:nvSpPr>
      <xdr:spPr>
        <a:xfrm>
          <a:off x="9372111" y="136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41228</xdr:rowOff>
    </xdr:from>
    <xdr:to>
      <xdr:col>46</xdr:col>
      <xdr:colOff>38100</xdr:colOff>
      <xdr:row>79</xdr:row>
      <xdr:rowOff>142828</xdr:rowOff>
    </xdr:to>
    <xdr:sp macro="" textlink="">
      <xdr:nvSpPr>
        <xdr:cNvPr id="422" name="楕円 421"/>
        <xdr:cNvSpPr/>
      </xdr:nvSpPr>
      <xdr:spPr>
        <a:xfrm>
          <a:off x="8699500" y="135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133955</xdr:rowOff>
    </xdr:from>
    <xdr:ext cx="469744" cy="259045"/>
    <xdr:sp macro="" textlink="">
      <xdr:nvSpPr>
        <xdr:cNvPr id="423" name="テキスト ボックス 422"/>
        <xdr:cNvSpPr txBox="1"/>
      </xdr:nvSpPr>
      <xdr:spPr>
        <a:xfrm>
          <a:off x="8515428" y="1367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4" name="楕円 423"/>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5" name="テキスト ボックス 424"/>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15289</xdr:rowOff>
    </xdr:from>
    <xdr:to>
      <xdr:col>55</xdr:col>
      <xdr:colOff>0</xdr:colOff>
      <xdr:row>98</xdr:row>
      <xdr:rowOff>24479</xdr:rowOff>
    </xdr:to>
    <xdr:cxnSp macro="">
      <xdr:nvCxnSpPr>
        <xdr:cNvPr id="450" name="直線コネクタ 449"/>
        <xdr:cNvCxnSpPr/>
      </xdr:nvCxnSpPr>
      <xdr:spPr>
        <a:xfrm>
          <a:off x="9639300" y="16817389"/>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11489</xdr:rowOff>
    </xdr:from>
    <xdr:to>
      <xdr:col>50</xdr:col>
      <xdr:colOff>114300</xdr:colOff>
      <xdr:row>98</xdr:row>
      <xdr:rowOff>15289</xdr:rowOff>
    </xdr:to>
    <xdr:cxnSp macro="">
      <xdr:nvCxnSpPr>
        <xdr:cNvPr id="453" name="直線コネクタ 452"/>
        <xdr:cNvCxnSpPr/>
      </xdr:nvCxnSpPr>
      <xdr:spPr>
        <a:xfrm>
          <a:off x="8750300" y="16813589"/>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3839</xdr:rowOff>
    </xdr:from>
    <xdr:to>
      <xdr:col>45</xdr:col>
      <xdr:colOff>177800</xdr:colOff>
      <xdr:row>98</xdr:row>
      <xdr:rowOff>11489</xdr:rowOff>
    </xdr:to>
    <xdr:cxnSp macro="">
      <xdr:nvCxnSpPr>
        <xdr:cNvPr id="456" name="直線コネクタ 455"/>
        <xdr:cNvCxnSpPr/>
      </xdr:nvCxnSpPr>
      <xdr:spPr>
        <a:xfrm>
          <a:off x="7861300" y="16805939"/>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145129</xdr:rowOff>
    </xdr:from>
    <xdr:to>
      <xdr:col>55</xdr:col>
      <xdr:colOff>50800</xdr:colOff>
      <xdr:row>98</xdr:row>
      <xdr:rowOff>75279</xdr:rowOff>
    </xdr:to>
    <xdr:sp macro="" textlink="">
      <xdr:nvSpPr>
        <xdr:cNvPr id="466" name="楕円 465"/>
        <xdr:cNvSpPr/>
      </xdr:nvSpPr>
      <xdr:spPr>
        <a:xfrm>
          <a:off x="10426700" y="167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60056</xdr:rowOff>
    </xdr:from>
    <xdr:ext cx="469744" cy="259045"/>
    <xdr:sp macro="" textlink="">
      <xdr:nvSpPr>
        <xdr:cNvPr id="467" name="普通建設事業費 （ うち更新整備　）該当値テキスト"/>
        <xdr:cNvSpPr txBox="1"/>
      </xdr:nvSpPr>
      <xdr:spPr>
        <a:xfrm>
          <a:off x="10528300" y="1669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135939</xdr:rowOff>
    </xdr:from>
    <xdr:to>
      <xdr:col>50</xdr:col>
      <xdr:colOff>165100</xdr:colOff>
      <xdr:row>98</xdr:row>
      <xdr:rowOff>66089</xdr:rowOff>
    </xdr:to>
    <xdr:sp macro="" textlink="">
      <xdr:nvSpPr>
        <xdr:cNvPr id="468" name="楕円 467"/>
        <xdr:cNvSpPr/>
      </xdr:nvSpPr>
      <xdr:spPr>
        <a:xfrm>
          <a:off x="9588500" y="167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57216</xdr:rowOff>
    </xdr:from>
    <xdr:ext cx="534377" cy="259045"/>
    <xdr:sp macro="" textlink="">
      <xdr:nvSpPr>
        <xdr:cNvPr id="469" name="テキスト ボックス 468"/>
        <xdr:cNvSpPr txBox="1"/>
      </xdr:nvSpPr>
      <xdr:spPr>
        <a:xfrm>
          <a:off x="9372111" y="168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132139</xdr:rowOff>
    </xdr:from>
    <xdr:to>
      <xdr:col>46</xdr:col>
      <xdr:colOff>38100</xdr:colOff>
      <xdr:row>98</xdr:row>
      <xdr:rowOff>62289</xdr:rowOff>
    </xdr:to>
    <xdr:sp macro="" textlink="">
      <xdr:nvSpPr>
        <xdr:cNvPr id="470" name="楕円 469"/>
        <xdr:cNvSpPr/>
      </xdr:nvSpPr>
      <xdr:spPr>
        <a:xfrm>
          <a:off x="8699500" y="167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53416</xdr:rowOff>
    </xdr:from>
    <xdr:ext cx="534377" cy="259045"/>
    <xdr:sp macro="" textlink="">
      <xdr:nvSpPr>
        <xdr:cNvPr id="471" name="テキスト ボックス 470"/>
        <xdr:cNvSpPr txBox="1"/>
      </xdr:nvSpPr>
      <xdr:spPr>
        <a:xfrm>
          <a:off x="8483111" y="168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124489</xdr:rowOff>
    </xdr:from>
    <xdr:to>
      <xdr:col>41</xdr:col>
      <xdr:colOff>101600</xdr:colOff>
      <xdr:row>98</xdr:row>
      <xdr:rowOff>54639</xdr:rowOff>
    </xdr:to>
    <xdr:sp macro="" textlink="">
      <xdr:nvSpPr>
        <xdr:cNvPr id="472" name="楕円 471"/>
        <xdr:cNvSpPr/>
      </xdr:nvSpPr>
      <xdr:spPr>
        <a:xfrm>
          <a:off x="7810500" y="167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45766</xdr:rowOff>
    </xdr:from>
    <xdr:ext cx="534377" cy="259045"/>
    <xdr:sp macro="" textlink="">
      <xdr:nvSpPr>
        <xdr:cNvPr id="473" name="テキスト ボックス 472"/>
        <xdr:cNvSpPr txBox="1"/>
      </xdr:nvSpPr>
      <xdr:spPr>
        <a:xfrm>
          <a:off x="7594111" y="1684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77684</xdr:rowOff>
    </xdr:from>
    <xdr:to>
      <xdr:col>76</xdr:col>
      <xdr:colOff>114300</xdr:colOff>
      <xdr:row>39</xdr:row>
      <xdr:rowOff>98878</xdr:rowOff>
    </xdr:to>
    <xdr:cxnSp macro="">
      <xdr:nvCxnSpPr>
        <xdr:cNvPr id="510" name="直線コネクタ 509"/>
        <xdr:cNvCxnSpPr/>
      </xdr:nvCxnSpPr>
      <xdr:spPr>
        <a:xfrm>
          <a:off x="13703300" y="6764234"/>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77684</xdr:rowOff>
    </xdr:from>
    <xdr:to>
      <xdr:col>71</xdr:col>
      <xdr:colOff>177800</xdr:colOff>
      <xdr:row>39</xdr:row>
      <xdr:rowOff>98878</xdr:rowOff>
    </xdr:to>
    <xdr:cxnSp macro="">
      <xdr:nvCxnSpPr>
        <xdr:cNvPr id="513" name="直線コネクタ 512"/>
        <xdr:cNvCxnSpPr/>
      </xdr:nvCxnSpPr>
      <xdr:spPr>
        <a:xfrm flipV="1">
          <a:off x="12814300" y="6764234"/>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26884</xdr:rowOff>
    </xdr:from>
    <xdr:to>
      <xdr:col>72</xdr:col>
      <xdr:colOff>38100</xdr:colOff>
      <xdr:row>39</xdr:row>
      <xdr:rowOff>128484</xdr:rowOff>
    </xdr:to>
    <xdr:sp macro="" textlink="">
      <xdr:nvSpPr>
        <xdr:cNvPr id="529" name="楕円 528"/>
        <xdr:cNvSpPr/>
      </xdr:nvSpPr>
      <xdr:spPr>
        <a:xfrm>
          <a:off x="13652500" y="67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119611</xdr:rowOff>
    </xdr:from>
    <xdr:ext cx="534377" cy="259045"/>
    <xdr:sp macro="" textlink="">
      <xdr:nvSpPr>
        <xdr:cNvPr id="530" name="テキスト ボックス 529"/>
        <xdr:cNvSpPr txBox="1"/>
      </xdr:nvSpPr>
      <xdr:spPr>
        <a:xfrm>
          <a:off x="13436111" y="68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47910</xdr:rowOff>
    </xdr:from>
    <xdr:to>
      <xdr:col>85</xdr:col>
      <xdr:colOff>127000</xdr:colOff>
      <xdr:row>77</xdr:row>
      <xdr:rowOff>71126</xdr:rowOff>
    </xdr:to>
    <xdr:cxnSp macro="">
      <xdr:nvCxnSpPr>
        <xdr:cNvPr id="610" name="直線コネクタ 609"/>
        <xdr:cNvCxnSpPr/>
      </xdr:nvCxnSpPr>
      <xdr:spPr>
        <a:xfrm>
          <a:off x="15481300" y="13249560"/>
          <a:ext cx="8382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16721</xdr:rowOff>
    </xdr:from>
    <xdr:to>
      <xdr:col>81</xdr:col>
      <xdr:colOff>50800</xdr:colOff>
      <xdr:row>77</xdr:row>
      <xdr:rowOff>47910</xdr:rowOff>
    </xdr:to>
    <xdr:cxnSp macro="">
      <xdr:nvCxnSpPr>
        <xdr:cNvPr id="613" name="直線コネクタ 612"/>
        <xdr:cNvCxnSpPr/>
      </xdr:nvCxnSpPr>
      <xdr:spPr>
        <a:xfrm>
          <a:off x="14592300" y="13218371"/>
          <a:ext cx="8890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88619</xdr:rowOff>
    </xdr:from>
    <xdr:to>
      <xdr:col>76</xdr:col>
      <xdr:colOff>114300</xdr:colOff>
      <xdr:row>77</xdr:row>
      <xdr:rowOff>16721</xdr:rowOff>
    </xdr:to>
    <xdr:cxnSp macro="">
      <xdr:nvCxnSpPr>
        <xdr:cNvPr id="616" name="直線コネクタ 615"/>
        <xdr:cNvCxnSpPr/>
      </xdr:nvCxnSpPr>
      <xdr:spPr>
        <a:xfrm>
          <a:off x="13703300" y="13118819"/>
          <a:ext cx="889000" cy="9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70337</xdr:rowOff>
    </xdr:from>
    <xdr:to>
      <xdr:col>71</xdr:col>
      <xdr:colOff>177800</xdr:colOff>
      <xdr:row>76</xdr:row>
      <xdr:rowOff>88619</xdr:rowOff>
    </xdr:to>
    <xdr:cxnSp macro="">
      <xdr:nvCxnSpPr>
        <xdr:cNvPr id="619" name="直線コネクタ 618"/>
        <xdr:cNvCxnSpPr/>
      </xdr:nvCxnSpPr>
      <xdr:spPr>
        <a:xfrm>
          <a:off x="12814300" y="13100537"/>
          <a:ext cx="889000" cy="1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20326</xdr:rowOff>
    </xdr:from>
    <xdr:to>
      <xdr:col>85</xdr:col>
      <xdr:colOff>177800</xdr:colOff>
      <xdr:row>77</xdr:row>
      <xdr:rowOff>121926</xdr:rowOff>
    </xdr:to>
    <xdr:sp macro="" textlink="">
      <xdr:nvSpPr>
        <xdr:cNvPr id="629" name="楕円 628"/>
        <xdr:cNvSpPr/>
      </xdr:nvSpPr>
      <xdr:spPr>
        <a:xfrm>
          <a:off x="16268700" y="132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43203</xdr:rowOff>
    </xdr:from>
    <xdr:ext cx="599010" cy="259045"/>
    <xdr:sp macro="" textlink="">
      <xdr:nvSpPr>
        <xdr:cNvPr id="630" name="公債費該当値テキスト"/>
        <xdr:cNvSpPr txBox="1"/>
      </xdr:nvSpPr>
      <xdr:spPr>
        <a:xfrm>
          <a:off x="16370300" y="1307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168560</xdr:rowOff>
    </xdr:from>
    <xdr:to>
      <xdr:col>81</xdr:col>
      <xdr:colOff>101600</xdr:colOff>
      <xdr:row>77</xdr:row>
      <xdr:rowOff>98710</xdr:rowOff>
    </xdr:to>
    <xdr:sp macro="" textlink="">
      <xdr:nvSpPr>
        <xdr:cNvPr id="631" name="楕円 630"/>
        <xdr:cNvSpPr/>
      </xdr:nvSpPr>
      <xdr:spPr>
        <a:xfrm>
          <a:off x="15430500" y="131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115237</xdr:rowOff>
    </xdr:from>
    <xdr:ext cx="599010" cy="259045"/>
    <xdr:sp macro="" textlink="">
      <xdr:nvSpPr>
        <xdr:cNvPr id="632" name="テキスト ボックス 631"/>
        <xdr:cNvSpPr txBox="1"/>
      </xdr:nvSpPr>
      <xdr:spPr>
        <a:xfrm>
          <a:off x="15181795" y="1297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137371</xdr:rowOff>
    </xdr:from>
    <xdr:to>
      <xdr:col>76</xdr:col>
      <xdr:colOff>165100</xdr:colOff>
      <xdr:row>77</xdr:row>
      <xdr:rowOff>67521</xdr:rowOff>
    </xdr:to>
    <xdr:sp macro="" textlink="">
      <xdr:nvSpPr>
        <xdr:cNvPr id="633" name="楕円 632"/>
        <xdr:cNvSpPr/>
      </xdr:nvSpPr>
      <xdr:spPr>
        <a:xfrm>
          <a:off x="14541500" y="131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84048</xdr:rowOff>
    </xdr:from>
    <xdr:ext cx="599010" cy="259045"/>
    <xdr:sp macro="" textlink="">
      <xdr:nvSpPr>
        <xdr:cNvPr id="634" name="テキスト ボックス 633"/>
        <xdr:cNvSpPr txBox="1"/>
      </xdr:nvSpPr>
      <xdr:spPr>
        <a:xfrm>
          <a:off x="14292795" y="1294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37819</xdr:rowOff>
    </xdr:from>
    <xdr:to>
      <xdr:col>72</xdr:col>
      <xdr:colOff>38100</xdr:colOff>
      <xdr:row>76</xdr:row>
      <xdr:rowOff>139419</xdr:rowOff>
    </xdr:to>
    <xdr:sp macro="" textlink="">
      <xdr:nvSpPr>
        <xdr:cNvPr id="635" name="楕円 634"/>
        <xdr:cNvSpPr/>
      </xdr:nvSpPr>
      <xdr:spPr>
        <a:xfrm>
          <a:off x="13652500" y="130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155946</xdr:rowOff>
    </xdr:from>
    <xdr:ext cx="599010" cy="259045"/>
    <xdr:sp macro="" textlink="">
      <xdr:nvSpPr>
        <xdr:cNvPr id="636" name="テキスト ボックス 635"/>
        <xdr:cNvSpPr txBox="1"/>
      </xdr:nvSpPr>
      <xdr:spPr>
        <a:xfrm>
          <a:off x="13403795" y="1284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19537</xdr:rowOff>
    </xdr:from>
    <xdr:to>
      <xdr:col>67</xdr:col>
      <xdr:colOff>101600</xdr:colOff>
      <xdr:row>76</xdr:row>
      <xdr:rowOff>121137</xdr:rowOff>
    </xdr:to>
    <xdr:sp macro="" textlink="">
      <xdr:nvSpPr>
        <xdr:cNvPr id="637" name="楕円 636"/>
        <xdr:cNvSpPr/>
      </xdr:nvSpPr>
      <xdr:spPr>
        <a:xfrm>
          <a:off x="12763500" y="130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137664</xdr:rowOff>
    </xdr:from>
    <xdr:ext cx="599010" cy="259045"/>
    <xdr:sp macro="" textlink="">
      <xdr:nvSpPr>
        <xdr:cNvPr id="638" name="テキスト ボックス 637"/>
        <xdr:cNvSpPr txBox="1"/>
      </xdr:nvSpPr>
      <xdr:spPr>
        <a:xfrm>
          <a:off x="12514795" y="1282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132705</xdr:rowOff>
    </xdr:from>
    <xdr:to>
      <xdr:col>85</xdr:col>
      <xdr:colOff>127000</xdr:colOff>
      <xdr:row>98</xdr:row>
      <xdr:rowOff>153074</xdr:rowOff>
    </xdr:to>
    <xdr:cxnSp macro="">
      <xdr:nvCxnSpPr>
        <xdr:cNvPr id="667" name="直線コネクタ 666"/>
        <xdr:cNvCxnSpPr/>
      </xdr:nvCxnSpPr>
      <xdr:spPr>
        <a:xfrm flipV="1">
          <a:off x="15481300" y="16934805"/>
          <a:ext cx="8382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99808</xdr:rowOff>
    </xdr:from>
    <xdr:to>
      <xdr:col>81</xdr:col>
      <xdr:colOff>50800</xdr:colOff>
      <xdr:row>98</xdr:row>
      <xdr:rowOff>153074</xdr:rowOff>
    </xdr:to>
    <xdr:cxnSp macro="">
      <xdr:nvCxnSpPr>
        <xdr:cNvPr id="670" name="直線コネクタ 669"/>
        <xdr:cNvCxnSpPr/>
      </xdr:nvCxnSpPr>
      <xdr:spPr>
        <a:xfrm>
          <a:off x="14592300" y="16901908"/>
          <a:ext cx="889000" cy="5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99808</xdr:rowOff>
    </xdr:from>
    <xdr:to>
      <xdr:col>76</xdr:col>
      <xdr:colOff>114300</xdr:colOff>
      <xdr:row>99</xdr:row>
      <xdr:rowOff>37188</xdr:rowOff>
    </xdr:to>
    <xdr:cxnSp macro="">
      <xdr:nvCxnSpPr>
        <xdr:cNvPr id="673" name="直線コネクタ 672"/>
        <xdr:cNvCxnSpPr/>
      </xdr:nvCxnSpPr>
      <xdr:spPr>
        <a:xfrm flipV="1">
          <a:off x="13703300" y="16901908"/>
          <a:ext cx="889000" cy="10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113796</xdr:rowOff>
    </xdr:from>
    <xdr:to>
      <xdr:col>71</xdr:col>
      <xdr:colOff>177800</xdr:colOff>
      <xdr:row>99</xdr:row>
      <xdr:rowOff>37188</xdr:rowOff>
    </xdr:to>
    <xdr:cxnSp macro="">
      <xdr:nvCxnSpPr>
        <xdr:cNvPr id="676" name="直線コネクタ 675"/>
        <xdr:cNvCxnSpPr/>
      </xdr:nvCxnSpPr>
      <xdr:spPr>
        <a:xfrm>
          <a:off x="12814300" y="16915896"/>
          <a:ext cx="889000" cy="9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81905</xdr:rowOff>
    </xdr:from>
    <xdr:to>
      <xdr:col>85</xdr:col>
      <xdr:colOff>177800</xdr:colOff>
      <xdr:row>99</xdr:row>
      <xdr:rowOff>12055</xdr:rowOff>
    </xdr:to>
    <xdr:sp macro="" textlink="">
      <xdr:nvSpPr>
        <xdr:cNvPr id="686" name="楕円 685"/>
        <xdr:cNvSpPr/>
      </xdr:nvSpPr>
      <xdr:spPr>
        <a:xfrm>
          <a:off x="16268700" y="168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41282</xdr:rowOff>
    </xdr:from>
    <xdr:ext cx="599010" cy="259045"/>
    <xdr:sp macro="" textlink="">
      <xdr:nvSpPr>
        <xdr:cNvPr id="687" name="積立金該当値テキスト"/>
        <xdr:cNvSpPr txBox="1"/>
      </xdr:nvSpPr>
      <xdr:spPr>
        <a:xfrm>
          <a:off x="16370300" y="1667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102274</xdr:rowOff>
    </xdr:from>
    <xdr:to>
      <xdr:col>81</xdr:col>
      <xdr:colOff>101600</xdr:colOff>
      <xdr:row>99</xdr:row>
      <xdr:rowOff>32424</xdr:rowOff>
    </xdr:to>
    <xdr:sp macro="" textlink="">
      <xdr:nvSpPr>
        <xdr:cNvPr id="688" name="楕円 687"/>
        <xdr:cNvSpPr/>
      </xdr:nvSpPr>
      <xdr:spPr>
        <a:xfrm>
          <a:off x="15430500" y="169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23551</xdr:rowOff>
    </xdr:from>
    <xdr:ext cx="534377" cy="259045"/>
    <xdr:sp macro="" textlink="">
      <xdr:nvSpPr>
        <xdr:cNvPr id="689" name="テキスト ボックス 688"/>
        <xdr:cNvSpPr txBox="1"/>
      </xdr:nvSpPr>
      <xdr:spPr>
        <a:xfrm>
          <a:off x="15214111" y="169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49008</xdr:rowOff>
    </xdr:from>
    <xdr:to>
      <xdr:col>76</xdr:col>
      <xdr:colOff>165100</xdr:colOff>
      <xdr:row>98</xdr:row>
      <xdr:rowOff>150608</xdr:rowOff>
    </xdr:to>
    <xdr:sp macro="" textlink="">
      <xdr:nvSpPr>
        <xdr:cNvPr id="690" name="楕円 689"/>
        <xdr:cNvSpPr/>
      </xdr:nvSpPr>
      <xdr:spPr>
        <a:xfrm>
          <a:off x="14541500" y="168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141735</xdr:rowOff>
    </xdr:from>
    <xdr:ext cx="599010" cy="259045"/>
    <xdr:sp macro="" textlink="">
      <xdr:nvSpPr>
        <xdr:cNvPr id="691" name="テキスト ボックス 690"/>
        <xdr:cNvSpPr txBox="1"/>
      </xdr:nvSpPr>
      <xdr:spPr>
        <a:xfrm>
          <a:off x="14292795" y="1694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157838</xdr:rowOff>
    </xdr:from>
    <xdr:to>
      <xdr:col>72</xdr:col>
      <xdr:colOff>38100</xdr:colOff>
      <xdr:row>99</xdr:row>
      <xdr:rowOff>87988</xdr:rowOff>
    </xdr:to>
    <xdr:sp macro="" textlink="">
      <xdr:nvSpPr>
        <xdr:cNvPr id="692" name="楕円 691"/>
        <xdr:cNvSpPr/>
      </xdr:nvSpPr>
      <xdr:spPr>
        <a:xfrm>
          <a:off x="13652500" y="169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79115</xdr:rowOff>
    </xdr:from>
    <xdr:ext cx="469744" cy="259045"/>
    <xdr:sp macro="" textlink="">
      <xdr:nvSpPr>
        <xdr:cNvPr id="693" name="テキスト ボックス 692"/>
        <xdr:cNvSpPr txBox="1"/>
      </xdr:nvSpPr>
      <xdr:spPr>
        <a:xfrm>
          <a:off x="13468428" y="1705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62996</xdr:rowOff>
    </xdr:from>
    <xdr:to>
      <xdr:col>67</xdr:col>
      <xdr:colOff>101600</xdr:colOff>
      <xdr:row>98</xdr:row>
      <xdr:rowOff>164596</xdr:rowOff>
    </xdr:to>
    <xdr:sp macro="" textlink="">
      <xdr:nvSpPr>
        <xdr:cNvPr id="694" name="楕円 693"/>
        <xdr:cNvSpPr/>
      </xdr:nvSpPr>
      <xdr:spPr>
        <a:xfrm>
          <a:off x="12763500" y="168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9673</xdr:rowOff>
    </xdr:from>
    <xdr:ext cx="599010" cy="259045"/>
    <xdr:sp macro="" textlink="">
      <xdr:nvSpPr>
        <xdr:cNvPr id="695" name="テキスト ボックス 694"/>
        <xdr:cNvSpPr txBox="1"/>
      </xdr:nvSpPr>
      <xdr:spPr>
        <a:xfrm>
          <a:off x="12514795" y="1664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17568</xdr:rowOff>
    </xdr:from>
    <xdr:to>
      <xdr:col>116</xdr:col>
      <xdr:colOff>63500</xdr:colOff>
      <xdr:row>76</xdr:row>
      <xdr:rowOff>49169</xdr:rowOff>
    </xdr:to>
    <xdr:cxnSp macro="">
      <xdr:nvCxnSpPr>
        <xdr:cNvPr id="834" name="直線コネクタ 833"/>
        <xdr:cNvCxnSpPr/>
      </xdr:nvCxnSpPr>
      <xdr:spPr>
        <a:xfrm>
          <a:off x="21323300" y="13047768"/>
          <a:ext cx="838200" cy="3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4995</xdr:rowOff>
    </xdr:from>
    <xdr:to>
      <xdr:col>111</xdr:col>
      <xdr:colOff>177800</xdr:colOff>
      <xdr:row>76</xdr:row>
      <xdr:rowOff>17568</xdr:rowOff>
    </xdr:to>
    <xdr:cxnSp macro="">
      <xdr:nvCxnSpPr>
        <xdr:cNvPr id="837" name="直線コネクタ 836"/>
        <xdr:cNvCxnSpPr/>
      </xdr:nvCxnSpPr>
      <xdr:spPr>
        <a:xfrm>
          <a:off x="20434300" y="1303519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4995</xdr:rowOff>
    </xdr:from>
    <xdr:to>
      <xdr:col>107</xdr:col>
      <xdr:colOff>50800</xdr:colOff>
      <xdr:row>76</xdr:row>
      <xdr:rowOff>51667</xdr:rowOff>
    </xdr:to>
    <xdr:cxnSp macro="">
      <xdr:nvCxnSpPr>
        <xdr:cNvPr id="840" name="直線コネクタ 839"/>
        <xdr:cNvCxnSpPr/>
      </xdr:nvCxnSpPr>
      <xdr:spPr>
        <a:xfrm flipV="1">
          <a:off x="19545300" y="13035195"/>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12894</xdr:rowOff>
    </xdr:from>
    <xdr:to>
      <xdr:col>102</xdr:col>
      <xdr:colOff>114300</xdr:colOff>
      <xdr:row>76</xdr:row>
      <xdr:rowOff>51667</xdr:rowOff>
    </xdr:to>
    <xdr:cxnSp macro="">
      <xdr:nvCxnSpPr>
        <xdr:cNvPr id="843" name="直線コネクタ 842"/>
        <xdr:cNvCxnSpPr/>
      </xdr:nvCxnSpPr>
      <xdr:spPr>
        <a:xfrm>
          <a:off x="18656300" y="13043094"/>
          <a:ext cx="8890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169819</xdr:rowOff>
    </xdr:from>
    <xdr:to>
      <xdr:col>116</xdr:col>
      <xdr:colOff>114300</xdr:colOff>
      <xdr:row>76</xdr:row>
      <xdr:rowOff>99969</xdr:rowOff>
    </xdr:to>
    <xdr:sp macro="" textlink="">
      <xdr:nvSpPr>
        <xdr:cNvPr id="853" name="楕円 852"/>
        <xdr:cNvSpPr/>
      </xdr:nvSpPr>
      <xdr:spPr>
        <a:xfrm>
          <a:off x="22110700" y="1302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21247</xdr:rowOff>
    </xdr:from>
    <xdr:ext cx="599010" cy="259045"/>
    <xdr:sp macro="" textlink="">
      <xdr:nvSpPr>
        <xdr:cNvPr id="854" name="繰出金該当値テキスト"/>
        <xdr:cNvSpPr txBox="1"/>
      </xdr:nvSpPr>
      <xdr:spPr>
        <a:xfrm>
          <a:off x="22212300" y="1287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138218</xdr:rowOff>
    </xdr:from>
    <xdr:to>
      <xdr:col>112</xdr:col>
      <xdr:colOff>38100</xdr:colOff>
      <xdr:row>76</xdr:row>
      <xdr:rowOff>68368</xdr:rowOff>
    </xdr:to>
    <xdr:sp macro="" textlink="">
      <xdr:nvSpPr>
        <xdr:cNvPr id="855" name="楕円 854"/>
        <xdr:cNvSpPr/>
      </xdr:nvSpPr>
      <xdr:spPr>
        <a:xfrm>
          <a:off x="21272500" y="129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84895</xdr:rowOff>
    </xdr:from>
    <xdr:ext cx="599010" cy="259045"/>
    <xdr:sp macro="" textlink="">
      <xdr:nvSpPr>
        <xdr:cNvPr id="856" name="テキスト ボックス 855"/>
        <xdr:cNvSpPr txBox="1"/>
      </xdr:nvSpPr>
      <xdr:spPr>
        <a:xfrm>
          <a:off x="21023795" y="1277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125645</xdr:rowOff>
    </xdr:from>
    <xdr:to>
      <xdr:col>107</xdr:col>
      <xdr:colOff>101600</xdr:colOff>
      <xdr:row>76</xdr:row>
      <xdr:rowOff>55795</xdr:rowOff>
    </xdr:to>
    <xdr:sp macro="" textlink="">
      <xdr:nvSpPr>
        <xdr:cNvPr id="857" name="楕円 856"/>
        <xdr:cNvSpPr/>
      </xdr:nvSpPr>
      <xdr:spPr>
        <a:xfrm>
          <a:off x="20383500" y="1298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72322</xdr:rowOff>
    </xdr:from>
    <xdr:ext cx="599010" cy="259045"/>
    <xdr:sp macro="" textlink="">
      <xdr:nvSpPr>
        <xdr:cNvPr id="858" name="テキスト ボックス 857"/>
        <xdr:cNvSpPr txBox="1"/>
      </xdr:nvSpPr>
      <xdr:spPr>
        <a:xfrm>
          <a:off x="20134795" y="1275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867</xdr:rowOff>
    </xdr:from>
    <xdr:to>
      <xdr:col>102</xdr:col>
      <xdr:colOff>165100</xdr:colOff>
      <xdr:row>76</xdr:row>
      <xdr:rowOff>102467</xdr:rowOff>
    </xdr:to>
    <xdr:sp macro="" textlink="">
      <xdr:nvSpPr>
        <xdr:cNvPr id="859" name="楕円 858"/>
        <xdr:cNvSpPr/>
      </xdr:nvSpPr>
      <xdr:spPr>
        <a:xfrm>
          <a:off x="19494500" y="130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118993</xdr:rowOff>
    </xdr:from>
    <xdr:ext cx="599010" cy="259045"/>
    <xdr:sp macro="" textlink="">
      <xdr:nvSpPr>
        <xdr:cNvPr id="860" name="テキスト ボックス 859"/>
        <xdr:cNvSpPr txBox="1"/>
      </xdr:nvSpPr>
      <xdr:spPr>
        <a:xfrm>
          <a:off x="19245795" y="1280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133543</xdr:rowOff>
    </xdr:from>
    <xdr:to>
      <xdr:col>98</xdr:col>
      <xdr:colOff>38100</xdr:colOff>
      <xdr:row>76</xdr:row>
      <xdr:rowOff>63692</xdr:rowOff>
    </xdr:to>
    <xdr:sp macro="" textlink="">
      <xdr:nvSpPr>
        <xdr:cNvPr id="861" name="楕円 860"/>
        <xdr:cNvSpPr/>
      </xdr:nvSpPr>
      <xdr:spPr>
        <a:xfrm>
          <a:off x="18605500" y="129922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80220</xdr:rowOff>
    </xdr:from>
    <xdr:ext cx="599010" cy="259045"/>
    <xdr:sp macro="" textlink="">
      <xdr:nvSpPr>
        <xdr:cNvPr id="862" name="テキスト ボックス 861"/>
        <xdr:cNvSpPr txBox="1"/>
      </xdr:nvSpPr>
      <xdr:spPr>
        <a:xfrm>
          <a:off x="18356795" y="1276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・人件費について、人口１人当たりの金額が</a:t>
          </a:r>
          <a:r>
            <a:rPr kumimoji="1" lang="en-US" altLang="ja-JP" sz="1300">
              <a:solidFill>
                <a:schemeClr val="dk1"/>
              </a:solidFill>
              <a:effectLst/>
              <a:latin typeface="+mn-lt"/>
              <a:ea typeface="+mn-ea"/>
              <a:cs typeface="+mn-cs"/>
            </a:rPr>
            <a:t>482,218</a:t>
          </a:r>
          <a:r>
            <a:rPr kumimoji="1" lang="ja-JP" altLang="ja-JP" sz="1300">
              <a:solidFill>
                <a:schemeClr val="dk1"/>
              </a:solidFill>
              <a:effectLst/>
              <a:latin typeface="+mn-lt"/>
              <a:ea typeface="+mn-ea"/>
              <a:cs typeface="+mn-cs"/>
            </a:rPr>
            <a:t>円と類似団体及び県平均を大きく上回っている。これは、ごみ処理施設や保育所施設の直営や多様化する行政事務に対応する職員数の確保などが主な要因となっている。施設運営に係る経費（物件費：賃金）も増加要因となることから、コスト見直しが必要である。</a:t>
          </a:r>
          <a:endParaRPr lang="ja-JP" altLang="ja-JP" sz="1300">
            <a:effectLst/>
          </a:endParaRPr>
        </a:p>
        <a:p>
          <a:r>
            <a:rPr kumimoji="1" lang="ja-JP" altLang="en-US" sz="1300">
              <a:solidFill>
                <a:schemeClr val="dk1"/>
              </a:solidFill>
              <a:effectLst/>
              <a:latin typeface="+mn-lt"/>
              <a:ea typeface="+mn-ea"/>
              <a:cs typeface="+mn-cs"/>
            </a:rPr>
            <a:t>・物件費について、人口１人当たりの金額が</a:t>
          </a:r>
          <a:r>
            <a:rPr kumimoji="1" lang="en-US" altLang="ja-JP" sz="1300">
              <a:solidFill>
                <a:schemeClr val="dk1"/>
              </a:solidFill>
              <a:effectLst/>
              <a:latin typeface="+mn-lt"/>
              <a:ea typeface="+mn-ea"/>
              <a:cs typeface="+mn-cs"/>
            </a:rPr>
            <a:t>637,524</a:t>
          </a:r>
          <a:r>
            <a:rPr kumimoji="1" lang="ja-JP" altLang="en-US" sz="1300">
              <a:solidFill>
                <a:schemeClr val="dk1"/>
              </a:solidFill>
              <a:effectLst/>
              <a:latin typeface="+mn-lt"/>
              <a:ea typeface="+mn-ea"/>
              <a:cs typeface="+mn-cs"/>
            </a:rPr>
            <a:t>円と類似団体及び県平均を大きく上回っている。各種システム関係に要する経費の増加によるものや外部委託事業の増加によるものが要因となっている。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・普通建設事業費について、人口１一り当たり</a:t>
          </a:r>
          <a:r>
            <a:rPr kumimoji="1" lang="en-US" altLang="ja-JP" sz="1300">
              <a:solidFill>
                <a:schemeClr val="dk1"/>
              </a:solidFill>
              <a:effectLst/>
              <a:latin typeface="+mn-lt"/>
              <a:ea typeface="+mn-ea"/>
              <a:cs typeface="+mn-cs"/>
            </a:rPr>
            <a:t>937,111</a:t>
          </a:r>
          <a:r>
            <a:rPr kumimoji="1" lang="ja-JP" altLang="ja-JP" sz="1300">
              <a:solidFill>
                <a:schemeClr val="dk1"/>
              </a:solidFill>
              <a:effectLst/>
              <a:latin typeface="+mn-lt"/>
              <a:ea typeface="+mn-ea"/>
              <a:cs typeface="+mn-cs"/>
            </a:rPr>
            <a:t>円と類似団体及び県平均を大きく上回っているが、社会資本の整備は必要性等を勘案し、地域経済の振興や活性化に必要な事業については重点的・効果的に実施する。</a:t>
          </a:r>
          <a:endParaRPr lang="ja-JP" altLang="ja-JP" sz="1300">
            <a:effectLst/>
          </a:endParaRPr>
        </a:p>
        <a:p>
          <a:r>
            <a:rPr kumimoji="1" lang="ja-JP" altLang="ja-JP" sz="1300">
              <a:solidFill>
                <a:schemeClr val="dk1"/>
              </a:solidFill>
              <a:effectLst/>
              <a:latin typeface="+mn-lt"/>
              <a:ea typeface="+mn-ea"/>
              <a:cs typeface="+mn-cs"/>
            </a:rPr>
            <a:t>・繰出金について、人口１人当たりの金額が</a:t>
          </a:r>
          <a:r>
            <a:rPr kumimoji="1" lang="en-US" altLang="ja-JP" sz="1300">
              <a:solidFill>
                <a:schemeClr val="dk1"/>
              </a:solidFill>
              <a:effectLst/>
              <a:latin typeface="+mn-lt"/>
              <a:ea typeface="+mn-ea"/>
              <a:cs typeface="+mn-cs"/>
            </a:rPr>
            <a:t>189,602</a:t>
          </a:r>
          <a:r>
            <a:rPr kumimoji="1" lang="ja-JP" altLang="en-US" sz="1300">
              <a:solidFill>
                <a:schemeClr val="dk1"/>
              </a:solidFill>
              <a:effectLst/>
              <a:latin typeface="+mn-lt"/>
              <a:ea typeface="+mn-ea"/>
              <a:cs typeface="+mn-cs"/>
            </a:rPr>
            <a:t>円前年度に比べて</a:t>
          </a:r>
          <a:r>
            <a:rPr kumimoji="1" lang="en-US" altLang="ja-JP" sz="1300">
              <a:solidFill>
                <a:schemeClr val="dk1"/>
              </a:solidFill>
              <a:effectLst/>
              <a:latin typeface="+mn-lt"/>
              <a:ea typeface="+mn-ea"/>
              <a:cs typeface="+mn-cs"/>
            </a:rPr>
            <a:t>13,824</a:t>
          </a:r>
          <a:r>
            <a:rPr kumimoji="1" lang="ja-JP" altLang="en-US" sz="1300">
              <a:solidFill>
                <a:schemeClr val="dk1"/>
              </a:solidFill>
              <a:effectLst/>
              <a:latin typeface="+mn-lt"/>
              <a:ea typeface="+mn-ea"/>
              <a:cs typeface="+mn-cs"/>
            </a:rPr>
            <a:t>円減少しているが</a:t>
          </a:r>
          <a:r>
            <a:rPr kumimoji="1" lang="ja-JP" altLang="ja-JP" sz="1300">
              <a:solidFill>
                <a:schemeClr val="dk1"/>
              </a:solidFill>
              <a:effectLst/>
              <a:latin typeface="+mn-lt"/>
              <a:ea typeface="+mn-ea"/>
              <a:cs typeface="+mn-cs"/>
            </a:rPr>
            <a:t>類似団体及び県平均を大きく上回っている。特別会計（簡易水道事業特別会計・下水道事業特別会計）への繰出金については、基準内繰出（施設整備に要した地方債の元利償還金や、自然条件等による割高な料金の格差是正等）　に加え、料金収入等では補えない維持管理費や修繕費の不足分についても基準外繰出を実施している。単に赤字補てん的なものについては、歳出削減努力等を精査して慎重に行う。</a:t>
          </a:r>
          <a:endParaRPr kumimoji="1" lang="en-US" altLang="ja-JP" sz="1300">
            <a:solidFill>
              <a:schemeClr val="dk1"/>
            </a:solidFill>
            <a:effectLst/>
            <a:latin typeface="+mn-lt"/>
            <a:ea typeface="+mn-ea"/>
            <a:cs typeface="+mn-cs"/>
          </a:endParaRPr>
        </a:p>
        <a:p>
          <a:r>
            <a:rPr kumimoji="1" lang="ja-JP" altLang="ja-JP" sz="1300" baseline="0">
              <a:solidFill>
                <a:schemeClr val="dk1"/>
              </a:solidFill>
              <a:effectLst/>
              <a:latin typeface="+mn-lt"/>
              <a:ea typeface="+mn-ea"/>
              <a:cs typeface="+mn-cs"/>
            </a:rPr>
            <a:t>今後の財政基盤の強化のためにも、引き続き歳出の抑制に努めるほか、</a:t>
          </a:r>
          <a:r>
            <a:rPr kumimoji="1" lang="ja-JP" altLang="en-US" sz="1300" baseline="0">
              <a:solidFill>
                <a:schemeClr val="dk1"/>
              </a:solidFill>
              <a:effectLst/>
              <a:latin typeface="+mn-lt"/>
              <a:ea typeface="+mn-ea"/>
              <a:cs typeface="+mn-cs"/>
            </a:rPr>
            <a:t>村</a:t>
          </a:r>
          <a:r>
            <a:rPr kumimoji="1" lang="ja-JP" altLang="ja-JP" sz="1300" baseline="0">
              <a:solidFill>
                <a:schemeClr val="dk1"/>
              </a:solidFill>
              <a:effectLst/>
              <a:latin typeface="+mn-lt"/>
              <a:ea typeface="+mn-ea"/>
              <a:cs typeface="+mn-cs"/>
            </a:rPr>
            <a:t>税の徴収率向上や将来的な</a:t>
          </a:r>
          <a:r>
            <a:rPr kumimoji="1" lang="ja-JP" altLang="en-US" sz="1300" baseline="0">
              <a:solidFill>
                <a:schemeClr val="dk1"/>
              </a:solidFill>
              <a:effectLst/>
              <a:latin typeface="+mn-lt"/>
              <a:ea typeface="+mn-ea"/>
              <a:cs typeface="+mn-cs"/>
            </a:rPr>
            <a:t>村</a:t>
          </a:r>
          <a:r>
            <a:rPr kumimoji="1" lang="ja-JP" altLang="ja-JP" sz="1300" baseline="0">
              <a:solidFill>
                <a:schemeClr val="dk1"/>
              </a:solidFill>
              <a:effectLst/>
              <a:latin typeface="+mn-lt"/>
              <a:ea typeface="+mn-ea"/>
              <a:cs typeface="+mn-cs"/>
            </a:rPr>
            <a:t>税収入の増に取り組んでいく。また、ふるさと納税の取り組みを積極的に推進し、さらなる自主財源の確保を目指す。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691
19.23
2,112,561
1,927,644
72,764
732,920
1,527,481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81471</xdr:rowOff>
    </xdr:from>
    <xdr:to>
      <xdr:col>24</xdr:col>
      <xdr:colOff>63500</xdr:colOff>
      <xdr:row>35</xdr:row>
      <xdr:rowOff>109423</xdr:rowOff>
    </xdr:to>
    <xdr:cxnSp macro="">
      <xdr:nvCxnSpPr>
        <xdr:cNvPr id="60" name="直線コネクタ 59"/>
        <xdr:cNvCxnSpPr/>
      </xdr:nvCxnSpPr>
      <xdr:spPr>
        <a:xfrm>
          <a:off x="3797300" y="6082221"/>
          <a:ext cx="838200" cy="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36716</xdr:rowOff>
    </xdr:from>
    <xdr:to>
      <xdr:col>19</xdr:col>
      <xdr:colOff>177800</xdr:colOff>
      <xdr:row>35</xdr:row>
      <xdr:rowOff>81471</xdr:rowOff>
    </xdr:to>
    <xdr:cxnSp macro="">
      <xdr:nvCxnSpPr>
        <xdr:cNvPr id="63" name="直線コネクタ 62"/>
        <xdr:cNvCxnSpPr/>
      </xdr:nvCxnSpPr>
      <xdr:spPr>
        <a:xfrm>
          <a:off x="2908300" y="6037466"/>
          <a:ext cx="889000" cy="4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36716</xdr:rowOff>
    </xdr:from>
    <xdr:to>
      <xdr:col>15</xdr:col>
      <xdr:colOff>50800</xdr:colOff>
      <xdr:row>35</xdr:row>
      <xdr:rowOff>43053</xdr:rowOff>
    </xdr:to>
    <xdr:cxnSp macro="">
      <xdr:nvCxnSpPr>
        <xdr:cNvPr id="66" name="直線コネクタ 65"/>
        <xdr:cNvCxnSpPr/>
      </xdr:nvCxnSpPr>
      <xdr:spPr>
        <a:xfrm flipV="1">
          <a:off x="2019300" y="6037466"/>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43053</xdr:rowOff>
    </xdr:from>
    <xdr:to>
      <xdr:col>10</xdr:col>
      <xdr:colOff>114300</xdr:colOff>
      <xdr:row>35</xdr:row>
      <xdr:rowOff>59944</xdr:rowOff>
    </xdr:to>
    <xdr:cxnSp macro="">
      <xdr:nvCxnSpPr>
        <xdr:cNvPr id="69" name="直線コネクタ 68"/>
        <xdr:cNvCxnSpPr/>
      </xdr:nvCxnSpPr>
      <xdr:spPr>
        <a:xfrm flipV="1">
          <a:off x="1130300" y="604380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58623</xdr:rowOff>
    </xdr:from>
    <xdr:to>
      <xdr:col>24</xdr:col>
      <xdr:colOff>114300</xdr:colOff>
      <xdr:row>35</xdr:row>
      <xdr:rowOff>160223</xdr:rowOff>
    </xdr:to>
    <xdr:sp macro="" textlink="">
      <xdr:nvSpPr>
        <xdr:cNvPr id="79" name="楕円 78"/>
        <xdr:cNvSpPr/>
      </xdr:nvSpPr>
      <xdr:spPr>
        <a:xfrm>
          <a:off x="4584700" y="60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81500</xdr:rowOff>
    </xdr:from>
    <xdr:ext cx="534377" cy="259045"/>
    <xdr:sp macro="" textlink="">
      <xdr:nvSpPr>
        <xdr:cNvPr id="80" name="議会費該当値テキスト"/>
        <xdr:cNvSpPr txBox="1"/>
      </xdr:nvSpPr>
      <xdr:spPr>
        <a:xfrm>
          <a:off x="4686300" y="591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30671</xdr:rowOff>
    </xdr:from>
    <xdr:to>
      <xdr:col>20</xdr:col>
      <xdr:colOff>38100</xdr:colOff>
      <xdr:row>35</xdr:row>
      <xdr:rowOff>132271</xdr:rowOff>
    </xdr:to>
    <xdr:sp macro="" textlink="">
      <xdr:nvSpPr>
        <xdr:cNvPr id="81" name="楕円 80"/>
        <xdr:cNvSpPr/>
      </xdr:nvSpPr>
      <xdr:spPr>
        <a:xfrm>
          <a:off x="3746500" y="60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148798</xdr:rowOff>
    </xdr:from>
    <xdr:ext cx="534377" cy="259045"/>
    <xdr:sp macro="" textlink="">
      <xdr:nvSpPr>
        <xdr:cNvPr id="82" name="テキスト ボックス 81"/>
        <xdr:cNvSpPr txBox="1"/>
      </xdr:nvSpPr>
      <xdr:spPr>
        <a:xfrm>
          <a:off x="3530111" y="58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157366</xdr:rowOff>
    </xdr:from>
    <xdr:to>
      <xdr:col>15</xdr:col>
      <xdr:colOff>101600</xdr:colOff>
      <xdr:row>35</xdr:row>
      <xdr:rowOff>87516</xdr:rowOff>
    </xdr:to>
    <xdr:sp macro="" textlink="">
      <xdr:nvSpPr>
        <xdr:cNvPr id="83" name="楕円 82"/>
        <xdr:cNvSpPr/>
      </xdr:nvSpPr>
      <xdr:spPr>
        <a:xfrm>
          <a:off x="2857500" y="59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104043</xdr:rowOff>
    </xdr:from>
    <xdr:ext cx="534377" cy="259045"/>
    <xdr:sp macro="" textlink="">
      <xdr:nvSpPr>
        <xdr:cNvPr id="84" name="テキスト ボックス 83"/>
        <xdr:cNvSpPr txBox="1"/>
      </xdr:nvSpPr>
      <xdr:spPr>
        <a:xfrm>
          <a:off x="2641111" y="576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163703</xdr:rowOff>
    </xdr:from>
    <xdr:to>
      <xdr:col>10</xdr:col>
      <xdr:colOff>165100</xdr:colOff>
      <xdr:row>35</xdr:row>
      <xdr:rowOff>93853</xdr:rowOff>
    </xdr:to>
    <xdr:sp macro="" textlink="">
      <xdr:nvSpPr>
        <xdr:cNvPr id="85" name="楕円 84"/>
        <xdr:cNvSpPr/>
      </xdr:nvSpPr>
      <xdr:spPr>
        <a:xfrm>
          <a:off x="1968500" y="59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110380</xdr:rowOff>
    </xdr:from>
    <xdr:ext cx="534377" cy="259045"/>
    <xdr:sp macro="" textlink="">
      <xdr:nvSpPr>
        <xdr:cNvPr id="86" name="テキスト ボックス 85"/>
        <xdr:cNvSpPr txBox="1"/>
      </xdr:nvSpPr>
      <xdr:spPr>
        <a:xfrm>
          <a:off x="1752111" y="57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9144</xdr:rowOff>
    </xdr:from>
    <xdr:to>
      <xdr:col>6</xdr:col>
      <xdr:colOff>38100</xdr:colOff>
      <xdr:row>35</xdr:row>
      <xdr:rowOff>110744</xdr:rowOff>
    </xdr:to>
    <xdr:sp macro="" textlink="">
      <xdr:nvSpPr>
        <xdr:cNvPr id="87" name="楕円 86"/>
        <xdr:cNvSpPr/>
      </xdr:nvSpPr>
      <xdr:spPr>
        <a:xfrm>
          <a:off x="1079500" y="60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127271</xdr:rowOff>
    </xdr:from>
    <xdr:ext cx="534377" cy="259045"/>
    <xdr:sp macro="" textlink="">
      <xdr:nvSpPr>
        <xdr:cNvPr id="88" name="テキスト ボックス 87"/>
        <xdr:cNvSpPr txBox="1"/>
      </xdr:nvSpPr>
      <xdr:spPr>
        <a:xfrm>
          <a:off x="863111" y="578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128486</xdr:rowOff>
    </xdr:from>
    <xdr:to>
      <xdr:col>24</xdr:col>
      <xdr:colOff>63500</xdr:colOff>
      <xdr:row>58</xdr:row>
      <xdr:rowOff>29489</xdr:rowOff>
    </xdr:to>
    <xdr:cxnSp macro="">
      <xdr:nvCxnSpPr>
        <xdr:cNvPr id="117" name="直線コネクタ 116"/>
        <xdr:cNvCxnSpPr/>
      </xdr:nvCxnSpPr>
      <xdr:spPr>
        <a:xfrm flipV="1">
          <a:off x="3797300" y="9901136"/>
          <a:ext cx="8382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23912</xdr:rowOff>
    </xdr:from>
    <xdr:to>
      <xdr:col>19</xdr:col>
      <xdr:colOff>177800</xdr:colOff>
      <xdr:row>58</xdr:row>
      <xdr:rowOff>29489</xdr:rowOff>
    </xdr:to>
    <xdr:cxnSp macro="">
      <xdr:nvCxnSpPr>
        <xdr:cNvPr id="120" name="直線コネクタ 119"/>
        <xdr:cNvCxnSpPr/>
      </xdr:nvCxnSpPr>
      <xdr:spPr>
        <a:xfrm>
          <a:off x="2908300" y="9968012"/>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23912</xdr:rowOff>
    </xdr:from>
    <xdr:to>
      <xdr:col>15</xdr:col>
      <xdr:colOff>50800</xdr:colOff>
      <xdr:row>58</xdr:row>
      <xdr:rowOff>79984</xdr:rowOff>
    </xdr:to>
    <xdr:cxnSp macro="">
      <xdr:nvCxnSpPr>
        <xdr:cNvPr id="123" name="直線コネクタ 122"/>
        <xdr:cNvCxnSpPr/>
      </xdr:nvCxnSpPr>
      <xdr:spPr>
        <a:xfrm flipV="1">
          <a:off x="2019300" y="9968012"/>
          <a:ext cx="889000" cy="5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19589</xdr:rowOff>
    </xdr:from>
    <xdr:to>
      <xdr:col>10</xdr:col>
      <xdr:colOff>114300</xdr:colOff>
      <xdr:row>58</xdr:row>
      <xdr:rowOff>79984</xdr:rowOff>
    </xdr:to>
    <xdr:cxnSp macro="">
      <xdr:nvCxnSpPr>
        <xdr:cNvPr id="126" name="直線コネクタ 125"/>
        <xdr:cNvCxnSpPr/>
      </xdr:nvCxnSpPr>
      <xdr:spPr>
        <a:xfrm>
          <a:off x="1130300" y="9963689"/>
          <a:ext cx="889000" cy="6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77686</xdr:rowOff>
    </xdr:from>
    <xdr:to>
      <xdr:col>24</xdr:col>
      <xdr:colOff>114300</xdr:colOff>
      <xdr:row>58</xdr:row>
      <xdr:rowOff>7836</xdr:rowOff>
    </xdr:to>
    <xdr:sp macro="" textlink="">
      <xdr:nvSpPr>
        <xdr:cNvPr id="136" name="楕円 135"/>
        <xdr:cNvSpPr/>
      </xdr:nvSpPr>
      <xdr:spPr>
        <a:xfrm>
          <a:off x="4584700" y="98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100563</xdr:rowOff>
    </xdr:from>
    <xdr:ext cx="599010" cy="259045"/>
    <xdr:sp macro="" textlink="">
      <xdr:nvSpPr>
        <xdr:cNvPr id="137" name="総務費該当値テキスト"/>
        <xdr:cNvSpPr txBox="1"/>
      </xdr:nvSpPr>
      <xdr:spPr>
        <a:xfrm>
          <a:off x="4686300" y="970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150139</xdr:rowOff>
    </xdr:from>
    <xdr:to>
      <xdr:col>20</xdr:col>
      <xdr:colOff>38100</xdr:colOff>
      <xdr:row>58</xdr:row>
      <xdr:rowOff>80289</xdr:rowOff>
    </xdr:to>
    <xdr:sp macro="" textlink="">
      <xdr:nvSpPr>
        <xdr:cNvPr id="138" name="楕円 137"/>
        <xdr:cNvSpPr/>
      </xdr:nvSpPr>
      <xdr:spPr>
        <a:xfrm>
          <a:off x="3746500" y="99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96816</xdr:rowOff>
    </xdr:from>
    <xdr:ext cx="599010" cy="259045"/>
    <xdr:sp macro="" textlink="">
      <xdr:nvSpPr>
        <xdr:cNvPr id="139" name="テキスト ボックス 138"/>
        <xdr:cNvSpPr txBox="1"/>
      </xdr:nvSpPr>
      <xdr:spPr>
        <a:xfrm>
          <a:off x="3497795" y="969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144562</xdr:rowOff>
    </xdr:from>
    <xdr:to>
      <xdr:col>15</xdr:col>
      <xdr:colOff>101600</xdr:colOff>
      <xdr:row>58</xdr:row>
      <xdr:rowOff>74712</xdr:rowOff>
    </xdr:to>
    <xdr:sp macro="" textlink="">
      <xdr:nvSpPr>
        <xdr:cNvPr id="140" name="楕円 139"/>
        <xdr:cNvSpPr/>
      </xdr:nvSpPr>
      <xdr:spPr>
        <a:xfrm>
          <a:off x="2857500" y="99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91239</xdr:rowOff>
    </xdr:from>
    <xdr:ext cx="599010" cy="259045"/>
    <xdr:sp macro="" textlink="">
      <xdr:nvSpPr>
        <xdr:cNvPr id="141" name="テキスト ボックス 140"/>
        <xdr:cNvSpPr txBox="1"/>
      </xdr:nvSpPr>
      <xdr:spPr>
        <a:xfrm>
          <a:off x="2608795" y="969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29184</xdr:rowOff>
    </xdr:from>
    <xdr:to>
      <xdr:col>10</xdr:col>
      <xdr:colOff>165100</xdr:colOff>
      <xdr:row>58</xdr:row>
      <xdr:rowOff>130784</xdr:rowOff>
    </xdr:to>
    <xdr:sp macro="" textlink="">
      <xdr:nvSpPr>
        <xdr:cNvPr id="142" name="楕円 141"/>
        <xdr:cNvSpPr/>
      </xdr:nvSpPr>
      <xdr:spPr>
        <a:xfrm>
          <a:off x="1968500" y="99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147311</xdr:rowOff>
    </xdr:from>
    <xdr:ext cx="599010" cy="259045"/>
    <xdr:sp macro="" textlink="">
      <xdr:nvSpPr>
        <xdr:cNvPr id="143" name="テキスト ボックス 142"/>
        <xdr:cNvSpPr txBox="1"/>
      </xdr:nvSpPr>
      <xdr:spPr>
        <a:xfrm>
          <a:off x="1719795" y="974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140239</xdr:rowOff>
    </xdr:from>
    <xdr:to>
      <xdr:col>6</xdr:col>
      <xdr:colOff>38100</xdr:colOff>
      <xdr:row>58</xdr:row>
      <xdr:rowOff>70389</xdr:rowOff>
    </xdr:to>
    <xdr:sp macro="" textlink="">
      <xdr:nvSpPr>
        <xdr:cNvPr id="144" name="楕円 143"/>
        <xdr:cNvSpPr/>
      </xdr:nvSpPr>
      <xdr:spPr>
        <a:xfrm>
          <a:off x="1079500" y="99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86916</xdr:rowOff>
    </xdr:from>
    <xdr:ext cx="599010" cy="259045"/>
    <xdr:sp macro="" textlink="">
      <xdr:nvSpPr>
        <xdr:cNvPr id="145" name="テキスト ボックス 144"/>
        <xdr:cNvSpPr txBox="1"/>
      </xdr:nvSpPr>
      <xdr:spPr>
        <a:xfrm>
          <a:off x="830795" y="968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57407</xdr:rowOff>
    </xdr:from>
    <xdr:to>
      <xdr:col>24</xdr:col>
      <xdr:colOff>63500</xdr:colOff>
      <xdr:row>77</xdr:row>
      <xdr:rowOff>74057</xdr:rowOff>
    </xdr:to>
    <xdr:cxnSp macro="">
      <xdr:nvCxnSpPr>
        <xdr:cNvPr id="174" name="直線コネクタ 173"/>
        <xdr:cNvCxnSpPr/>
      </xdr:nvCxnSpPr>
      <xdr:spPr>
        <a:xfrm flipV="1">
          <a:off x="3797300" y="13259057"/>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71290</xdr:rowOff>
    </xdr:from>
    <xdr:to>
      <xdr:col>19</xdr:col>
      <xdr:colOff>177800</xdr:colOff>
      <xdr:row>77</xdr:row>
      <xdr:rowOff>74057</xdr:rowOff>
    </xdr:to>
    <xdr:cxnSp macro="">
      <xdr:nvCxnSpPr>
        <xdr:cNvPr id="177" name="直線コネクタ 176"/>
        <xdr:cNvCxnSpPr/>
      </xdr:nvCxnSpPr>
      <xdr:spPr>
        <a:xfrm>
          <a:off x="2908300" y="12758590"/>
          <a:ext cx="889000" cy="5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71290</xdr:rowOff>
    </xdr:from>
    <xdr:to>
      <xdr:col>15</xdr:col>
      <xdr:colOff>50800</xdr:colOff>
      <xdr:row>76</xdr:row>
      <xdr:rowOff>65624</xdr:rowOff>
    </xdr:to>
    <xdr:cxnSp macro="">
      <xdr:nvCxnSpPr>
        <xdr:cNvPr id="180" name="直線コネクタ 179"/>
        <xdr:cNvCxnSpPr/>
      </xdr:nvCxnSpPr>
      <xdr:spPr>
        <a:xfrm flipV="1">
          <a:off x="2019300" y="12758590"/>
          <a:ext cx="889000" cy="3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95238</xdr:rowOff>
    </xdr:from>
    <xdr:ext cx="599010" cy="259045"/>
    <xdr:sp macro="" textlink="">
      <xdr:nvSpPr>
        <xdr:cNvPr id="182" name="テキスト ボックス 181"/>
        <xdr:cNvSpPr txBox="1"/>
      </xdr:nvSpPr>
      <xdr:spPr>
        <a:xfrm>
          <a:off x="2608795" y="132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65624</xdr:rowOff>
    </xdr:from>
    <xdr:to>
      <xdr:col>10</xdr:col>
      <xdr:colOff>114300</xdr:colOff>
      <xdr:row>76</xdr:row>
      <xdr:rowOff>165686</xdr:rowOff>
    </xdr:to>
    <xdr:cxnSp macro="">
      <xdr:nvCxnSpPr>
        <xdr:cNvPr id="183" name="直線コネクタ 182"/>
        <xdr:cNvCxnSpPr/>
      </xdr:nvCxnSpPr>
      <xdr:spPr>
        <a:xfrm flipV="1">
          <a:off x="1130300" y="13095824"/>
          <a:ext cx="889000" cy="10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6607</xdr:rowOff>
    </xdr:from>
    <xdr:to>
      <xdr:col>24</xdr:col>
      <xdr:colOff>114300</xdr:colOff>
      <xdr:row>77</xdr:row>
      <xdr:rowOff>108207</xdr:rowOff>
    </xdr:to>
    <xdr:sp macro="" textlink="">
      <xdr:nvSpPr>
        <xdr:cNvPr id="193" name="楕円 192"/>
        <xdr:cNvSpPr/>
      </xdr:nvSpPr>
      <xdr:spPr>
        <a:xfrm>
          <a:off x="4584700" y="132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29484</xdr:rowOff>
    </xdr:from>
    <xdr:ext cx="599010" cy="259045"/>
    <xdr:sp macro="" textlink="">
      <xdr:nvSpPr>
        <xdr:cNvPr id="194" name="民生費該当値テキスト"/>
        <xdr:cNvSpPr txBox="1"/>
      </xdr:nvSpPr>
      <xdr:spPr>
        <a:xfrm>
          <a:off x="4686300" y="1305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23257</xdr:rowOff>
    </xdr:from>
    <xdr:to>
      <xdr:col>20</xdr:col>
      <xdr:colOff>38100</xdr:colOff>
      <xdr:row>77</xdr:row>
      <xdr:rowOff>124857</xdr:rowOff>
    </xdr:to>
    <xdr:sp macro="" textlink="">
      <xdr:nvSpPr>
        <xdr:cNvPr id="195" name="楕円 194"/>
        <xdr:cNvSpPr/>
      </xdr:nvSpPr>
      <xdr:spPr>
        <a:xfrm>
          <a:off x="3746500" y="132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141384</xdr:rowOff>
    </xdr:from>
    <xdr:ext cx="599010" cy="259045"/>
    <xdr:sp macro="" textlink="">
      <xdr:nvSpPr>
        <xdr:cNvPr id="196" name="テキスト ボックス 195"/>
        <xdr:cNvSpPr txBox="1"/>
      </xdr:nvSpPr>
      <xdr:spPr>
        <a:xfrm>
          <a:off x="3497795" y="1300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20490</xdr:rowOff>
    </xdr:from>
    <xdr:to>
      <xdr:col>15</xdr:col>
      <xdr:colOff>101600</xdr:colOff>
      <xdr:row>74</xdr:row>
      <xdr:rowOff>122090</xdr:rowOff>
    </xdr:to>
    <xdr:sp macro="" textlink="">
      <xdr:nvSpPr>
        <xdr:cNvPr id="197" name="楕円 196"/>
        <xdr:cNvSpPr/>
      </xdr:nvSpPr>
      <xdr:spPr>
        <a:xfrm>
          <a:off x="2857500" y="127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138617</xdr:rowOff>
    </xdr:from>
    <xdr:ext cx="599010" cy="259045"/>
    <xdr:sp macro="" textlink="">
      <xdr:nvSpPr>
        <xdr:cNvPr id="198" name="テキスト ボックス 197"/>
        <xdr:cNvSpPr txBox="1"/>
      </xdr:nvSpPr>
      <xdr:spPr>
        <a:xfrm>
          <a:off x="2608795" y="1248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14824</xdr:rowOff>
    </xdr:from>
    <xdr:to>
      <xdr:col>10</xdr:col>
      <xdr:colOff>165100</xdr:colOff>
      <xdr:row>76</xdr:row>
      <xdr:rowOff>116424</xdr:rowOff>
    </xdr:to>
    <xdr:sp macro="" textlink="">
      <xdr:nvSpPr>
        <xdr:cNvPr id="199" name="楕円 198"/>
        <xdr:cNvSpPr/>
      </xdr:nvSpPr>
      <xdr:spPr>
        <a:xfrm>
          <a:off x="1968500" y="1304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132950</xdr:rowOff>
    </xdr:from>
    <xdr:ext cx="599010" cy="259045"/>
    <xdr:sp macro="" textlink="">
      <xdr:nvSpPr>
        <xdr:cNvPr id="200" name="テキスト ボックス 199"/>
        <xdr:cNvSpPr txBox="1"/>
      </xdr:nvSpPr>
      <xdr:spPr>
        <a:xfrm>
          <a:off x="1719795" y="1282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114886</xdr:rowOff>
    </xdr:from>
    <xdr:to>
      <xdr:col>6</xdr:col>
      <xdr:colOff>38100</xdr:colOff>
      <xdr:row>77</xdr:row>
      <xdr:rowOff>45036</xdr:rowOff>
    </xdr:to>
    <xdr:sp macro="" textlink="">
      <xdr:nvSpPr>
        <xdr:cNvPr id="201" name="楕円 200"/>
        <xdr:cNvSpPr/>
      </xdr:nvSpPr>
      <xdr:spPr>
        <a:xfrm>
          <a:off x="1079500" y="1314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61564</xdr:rowOff>
    </xdr:from>
    <xdr:ext cx="599010" cy="259045"/>
    <xdr:sp macro="" textlink="">
      <xdr:nvSpPr>
        <xdr:cNvPr id="202" name="テキスト ボックス 201"/>
        <xdr:cNvSpPr txBox="1"/>
      </xdr:nvSpPr>
      <xdr:spPr>
        <a:xfrm>
          <a:off x="830795" y="1292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85854</xdr:rowOff>
    </xdr:from>
    <xdr:to>
      <xdr:col>24</xdr:col>
      <xdr:colOff>63500</xdr:colOff>
      <xdr:row>97</xdr:row>
      <xdr:rowOff>116739</xdr:rowOff>
    </xdr:to>
    <xdr:cxnSp macro="">
      <xdr:nvCxnSpPr>
        <xdr:cNvPr id="231" name="直線コネクタ 230"/>
        <xdr:cNvCxnSpPr/>
      </xdr:nvCxnSpPr>
      <xdr:spPr>
        <a:xfrm>
          <a:off x="3797300" y="16716504"/>
          <a:ext cx="838200" cy="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63973</xdr:rowOff>
    </xdr:from>
    <xdr:to>
      <xdr:col>19</xdr:col>
      <xdr:colOff>177800</xdr:colOff>
      <xdr:row>97</xdr:row>
      <xdr:rowOff>85854</xdr:rowOff>
    </xdr:to>
    <xdr:cxnSp macro="">
      <xdr:nvCxnSpPr>
        <xdr:cNvPr id="234" name="直線コネクタ 233"/>
        <xdr:cNvCxnSpPr/>
      </xdr:nvCxnSpPr>
      <xdr:spPr>
        <a:xfrm>
          <a:off x="2908300" y="16694623"/>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11770</xdr:rowOff>
    </xdr:from>
    <xdr:to>
      <xdr:col>15</xdr:col>
      <xdr:colOff>50800</xdr:colOff>
      <xdr:row>97</xdr:row>
      <xdr:rowOff>63973</xdr:rowOff>
    </xdr:to>
    <xdr:cxnSp macro="">
      <xdr:nvCxnSpPr>
        <xdr:cNvPr id="237" name="直線コネクタ 236"/>
        <xdr:cNvCxnSpPr/>
      </xdr:nvCxnSpPr>
      <xdr:spPr>
        <a:xfrm>
          <a:off x="2019300" y="16128070"/>
          <a:ext cx="889000" cy="5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11770</xdr:rowOff>
    </xdr:from>
    <xdr:to>
      <xdr:col>10</xdr:col>
      <xdr:colOff>114300</xdr:colOff>
      <xdr:row>95</xdr:row>
      <xdr:rowOff>98901</xdr:rowOff>
    </xdr:to>
    <xdr:cxnSp macro="">
      <xdr:nvCxnSpPr>
        <xdr:cNvPr id="240" name="直線コネクタ 239"/>
        <xdr:cNvCxnSpPr/>
      </xdr:nvCxnSpPr>
      <xdr:spPr>
        <a:xfrm flipV="1">
          <a:off x="1130300" y="16128070"/>
          <a:ext cx="889000" cy="25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65939</xdr:rowOff>
    </xdr:from>
    <xdr:to>
      <xdr:col>24</xdr:col>
      <xdr:colOff>114300</xdr:colOff>
      <xdr:row>97</xdr:row>
      <xdr:rowOff>167539</xdr:rowOff>
    </xdr:to>
    <xdr:sp macro="" textlink="">
      <xdr:nvSpPr>
        <xdr:cNvPr id="250" name="楕円 249"/>
        <xdr:cNvSpPr/>
      </xdr:nvSpPr>
      <xdr:spPr>
        <a:xfrm>
          <a:off x="4584700" y="166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44366</xdr:rowOff>
    </xdr:from>
    <xdr:ext cx="599010" cy="259045"/>
    <xdr:sp macro="" textlink="">
      <xdr:nvSpPr>
        <xdr:cNvPr id="251" name="衛生費該当値テキスト"/>
        <xdr:cNvSpPr txBox="1"/>
      </xdr:nvSpPr>
      <xdr:spPr>
        <a:xfrm>
          <a:off x="4686300" y="1667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35054</xdr:rowOff>
    </xdr:from>
    <xdr:to>
      <xdr:col>20</xdr:col>
      <xdr:colOff>38100</xdr:colOff>
      <xdr:row>97</xdr:row>
      <xdr:rowOff>136654</xdr:rowOff>
    </xdr:to>
    <xdr:sp macro="" textlink="">
      <xdr:nvSpPr>
        <xdr:cNvPr id="252" name="楕円 251"/>
        <xdr:cNvSpPr/>
      </xdr:nvSpPr>
      <xdr:spPr>
        <a:xfrm>
          <a:off x="3746500" y="166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153181</xdr:rowOff>
    </xdr:from>
    <xdr:ext cx="599010" cy="259045"/>
    <xdr:sp macro="" textlink="">
      <xdr:nvSpPr>
        <xdr:cNvPr id="253" name="テキスト ボックス 252"/>
        <xdr:cNvSpPr txBox="1"/>
      </xdr:nvSpPr>
      <xdr:spPr>
        <a:xfrm>
          <a:off x="3497795" y="1644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13173</xdr:rowOff>
    </xdr:from>
    <xdr:to>
      <xdr:col>15</xdr:col>
      <xdr:colOff>101600</xdr:colOff>
      <xdr:row>97</xdr:row>
      <xdr:rowOff>114773</xdr:rowOff>
    </xdr:to>
    <xdr:sp macro="" textlink="">
      <xdr:nvSpPr>
        <xdr:cNvPr id="254" name="楕円 253"/>
        <xdr:cNvSpPr/>
      </xdr:nvSpPr>
      <xdr:spPr>
        <a:xfrm>
          <a:off x="2857500" y="166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131300</xdr:rowOff>
    </xdr:from>
    <xdr:ext cx="599010" cy="259045"/>
    <xdr:sp macro="" textlink="">
      <xdr:nvSpPr>
        <xdr:cNvPr id="255" name="テキスト ボックス 254"/>
        <xdr:cNvSpPr txBox="1"/>
      </xdr:nvSpPr>
      <xdr:spPr>
        <a:xfrm>
          <a:off x="2608795" y="164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132420</xdr:rowOff>
    </xdr:from>
    <xdr:to>
      <xdr:col>10</xdr:col>
      <xdr:colOff>165100</xdr:colOff>
      <xdr:row>94</xdr:row>
      <xdr:rowOff>62570</xdr:rowOff>
    </xdr:to>
    <xdr:sp macro="" textlink="">
      <xdr:nvSpPr>
        <xdr:cNvPr id="256" name="楕円 255"/>
        <xdr:cNvSpPr/>
      </xdr:nvSpPr>
      <xdr:spPr>
        <a:xfrm>
          <a:off x="1968500" y="160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79097</xdr:rowOff>
    </xdr:from>
    <xdr:ext cx="599010" cy="259045"/>
    <xdr:sp macro="" textlink="">
      <xdr:nvSpPr>
        <xdr:cNvPr id="257" name="テキスト ボックス 256"/>
        <xdr:cNvSpPr txBox="1"/>
      </xdr:nvSpPr>
      <xdr:spPr>
        <a:xfrm>
          <a:off x="1719795" y="1585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48101</xdr:rowOff>
    </xdr:from>
    <xdr:to>
      <xdr:col>6</xdr:col>
      <xdr:colOff>38100</xdr:colOff>
      <xdr:row>95</xdr:row>
      <xdr:rowOff>149701</xdr:rowOff>
    </xdr:to>
    <xdr:sp macro="" textlink="">
      <xdr:nvSpPr>
        <xdr:cNvPr id="258" name="楕円 257"/>
        <xdr:cNvSpPr/>
      </xdr:nvSpPr>
      <xdr:spPr>
        <a:xfrm>
          <a:off x="1079500" y="163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166228</xdr:rowOff>
    </xdr:from>
    <xdr:ext cx="599010" cy="259045"/>
    <xdr:sp macro="" textlink="">
      <xdr:nvSpPr>
        <xdr:cNvPr id="259" name="テキスト ボックス 258"/>
        <xdr:cNvSpPr txBox="1"/>
      </xdr:nvSpPr>
      <xdr:spPr>
        <a:xfrm>
          <a:off x="830795" y="1611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66797</xdr:rowOff>
    </xdr:from>
    <xdr:to>
      <xdr:col>55</xdr:col>
      <xdr:colOff>0</xdr:colOff>
      <xdr:row>58</xdr:row>
      <xdr:rowOff>71173</xdr:rowOff>
    </xdr:to>
    <xdr:cxnSp macro="">
      <xdr:nvCxnSpPr>
        <xdr:cNvPr id="345" name="直線コネクタ 344"/>
        <xdr:cNvCxnSpPr/>
      </xdr:nvCxnSpPr>
      <xdr:spPr>
        <a:xfrm flipV="1">
          <a:off x="9639300" y="10010897"/>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71173</xdr:rowOff>
    </xdr:from>
    <xdr:to>
      <xdr:col>50</xdr:col>
      <xdr:colOff>114300</xdr:colOff>
      <xdr:row>58</xdr:row>
      <xdr:rowOff>75561</xdr:rowOff>
    </xdr:to>
    <xdr:cxnSp macro="">
      <xdr:nvCxnSpPr>
        <xdr:cNvPr id="348" name="直線コネクタ 347"/>
        <xdr:cNvCxnSpPr/>
      </xdr:nvCxnSpPr>
      <xdr:spPr>
        <a:xfrm flipV="1">
          <a:off x="8750300" y="10015273"/>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67959</xdr:rowOff>
    </xdr:from>
    <xdr:to>
      <xdr:col>45</xdr:col>
      <xdr:colOff>177800</xdr:colOff>
      <xdr:row>58</xdr:row>
      <xdr:rowOff>75561</xdr:rowOff>
    </xdr:to>
    <xdr:cxnSp macro="">
      <xdr:nvCxnSpPr>
        <xdr:cNvPr id="351" name="直線コネクタ 350"/>
        <xdr:cNvCxnSpPr/>
      </xdr:nvCxnSpPr>
      <xdr:spPr>
        <a:xfrm>
          <a:off x="7861300" y="10012059"/>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169740</xdr:rowOff>
    </xdr:from>
    <xdr:to>
      <xdr:col>41</xdr:col>
      <xdr:colOff>50800</xdr:colOff>
      <xdr:row>58</xdr:row>
      <xdr:rowOff>67959</xdr:rowOff>
    </xdr:to>
    <xdr:cxnSp macro="">
      <xdr:nvCxnSpPr>
        <xdr:cNvPr id="354" name="直線コネクタ 353"/>
        <xdr:cNvCxnSpPr/>
      </xdr:nvCxnSpPr>
      <xdr:spPr>
        <a:xfrm>
          <a:off x="6972300" y="9942390"/>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15997</xdr:rowOff>
    </xdr:from>
    <xdr:to>
      <xdr:col>55</xdr:col>
      <xdr:colOff>50800</xdr:colOff>
      <xdr:row>58</xdr:row>
      <xdr:rowOff>117597</xdr:rowOff>
    </xdr:to>
    <xdr:sp macro="" textlink="">
      <xdr:nvSpPr>
        <xdr:cNvPr id="364" name="楕円 363"/>
        <xdr:cNvSpPr/>
      </xdr:nvSpPr>
      <xdr:spPr>
        <a:xfrm>
          <a:off x="10426700" y="99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20373</xdr:rowOff>
    </xdr:from>
    <xdr:to>
      <xdr:col>50</xdr:col>
      <xdr:colOff>165100</xdr:colOff>
      <xdr:row>58</xdr:row>
      <xdr:rowOff>121973</xdr:rowOff>
    </xdr:to>
    <xdr:sp macro="" textlink="">
      <xdr:nvSpPr>
        <xdr:cNvPr id="366" name="楕円 365"/>
        <xdr:cNvSpPr/>
      </xdr:nvSpPr>
      <xdr:spPr>
        <a:xfrm>
          <a:off x="9588500" y="996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113100</xdr:rowOff>
    </xdr:from>
    <xdr:ext cx="534377" cy="259045"/>
    <xdr:sp macro="" textlink="">
      <xdr:nvSpPr>
        <xdr:cNvPr id="367" name="テキスト ボックス 366"/>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24761</xdr:rowOff>
    </xdr:from>
    <xdr:to>
      <xdr:col>46</xdr:col>
      <xdr:colOff>38100</xdr:colOff>
      <xdr:row>58</xdr:row>
      <xdr:rowOff>126361</xdr:rowOff>
    </xdr:to>
    <xdr:sp macro="" textlink="">
      <xdr:nvSpPr>
        <xdr:cNvPr id="368" name="楕円 367"/>
        <xdr:cNvSpPr/>
      </xdr:nvSpPr>
      <xdr:spPr>
        <a:xfrm>
          <a:off x="8699500" y="99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117488</xdr:rowOff>
    </xdr:from>
    <xdr:ext cx="534377" cy="259045"/>
    <xdr:sp macro="" textlink="">
      <xdr:nvSpPr>
        <xdr:cNvPr id="369" name="テキスト ボックス 368"/>
        <xdr:cNvSpPr txBox="1"/>
      </xdr:nvSpPr>
      <xdr:spPr>
        <a:xfrm>
          <a:off x="8483111" y="1006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17159</xdr:rowOff>
    </xdr:from>
    <xdr:to>
      <xdr:col>41</xdr:col>
      <xdr:colOff>101600</xdr:colOff>
      <xdr:row>58</xdr:row>
      <xdr:rowOff>118759</xdr:rowOff>
    </xdr:to>
    <xdr:sp macro="" textlink="">
      <xdr:nvSpPr>
        <xdr:cNvPr id="370" name="楕円 369"/>
        <xdr:cNvSpPr/>
      </xdr:nvSpPr>
      <xdr:spPr>
        <a:xfrm>
          <a:off x="7810500" y="99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109886</xdr:rowOff>
    </xdr:from>
    <xdr:ext cx="534377" cy="259045"/>
    <xdr:sp macro="" textlink="">
      <xdr:nvSpPr>
        <xdr:cNvPr id="371" name="テキスト ボックス 370"/>
        <xdr:cNvSpPr txBox="1"/>
      </xdr:nvSpPr>
      <xdr:spPr>
        <a:xfrm>
          <a:off x="7594111" y="1005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118940</xdr:rowOff>
    </xdr:from>
    <xdr:to>
      <xdr:col>36</xdr:col>
      <xdr:colOff>165100</xdr:colOff>
      <xdr:row>58</xdr:row>
      <xdr:rowOff>49090</xdr:rowOff>
    </xdr:to>
    <xdr:sp macro="" textlink="">
      <xdr:nvSpPr>
        <xdr:cNvPr id="372" name="楕円 371"/>
        <xdr:cNvSpPr/>
      </xdr:nvSpPr>
      <xdr:spPr>
        <a:xfrm>
          <a:off x="6921500" y="98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65617</xdr:rowOff>
    </xdr:from>
    <xdr:ext cx="599010" cy="259045"/>
    <xdr:sp macro="" textlink="">
      <xdr:nvSpPr>
        <xdr:cNvPr id="373" name="テキスト ボックス 372"/>
        <xdr:cNvSpPr txBox="1"/>
      </xdr:nvSpPr>
      <xdr:spPr>
        <a:xfrm>
          <a:off x="6672795" y="966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81085</xdr:rowOff>
    </xdr:from>
    <xdr:to>
      <xdr:col>55</xdr:col>
      <xdr:colOff>0</xdr:colOff>
      <xdr:row>77</xdr:row>
      <xdr:rowOff>144413</xdr:rowOff>
    </xdr:to>
    <xdr:cxnSp macro="">
      <xdr:nvCxnSpPr>
        <xdr:cNvPr id="402" name="直線コネクタ 401"/>
        <xdr:cNvCxnSpPr/>
      </xdr:nvCxnSpPr>
      <xdr:spPr>
        <a:xfrm flipV="1">
          <a:off x="9639300" y="13282735"/>
          <a:ext cx="838200" cy="6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144413</xdr:rowOff>
    </xdr:from>
    <xdr:to>
      <xdr:col>50</xdr:col>
      <xdr:colOff>114300</xdr:colOff>
      <xdr:row>77</xdr:row>
      <xdr:rowOff>156359</xdr:rowOff>
    </xdr:to>
    <xdr:cxnSp macro="">
      <xdr:nvCxnSpPr>
        <xdr:cNvPr id="405" name="直線コネクタ 404"/>
        <xdr:cNvCxnSpPr/>
      </xdr:nvCxnSpPr>
      <xdr:spPr>
        <a:xfrm flipV="1">
          <a:off x="8750300" y="13346063"/>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156359</xdr:rowOff>
    </xdr:from>
    <xdr:to>
      <xdr:col>45</xdr:col>
      <xdr:colOff>177800</xdr:colOff>
      <xdr:row>78</xdr:row>
      <xdr:rowOff>31269</xdr:rowOff>
    </xdr:to>
    <xdr:cxnSp macro="">
      <xdr:nvCxnSpPr>
        <xdr:cNvPr id="408" name="直線コネクタ 407"/>
        <xdr:cNvCxnSpPr/>
      </xdr:nvCxnSpPr>
      <xdr:spPr>
        <a:xfrm flipV="1">
          <a:off x="7861300" y="13358009"/>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31269</xdr:rowOff>
    </xdr:from>
    <xdr:to>
      <xdr:col>41</xdr:col>
      <xdr:colOff>50800</xdr:colOff>
      <xdr:row>78</xdr:row>
      <xdr:rowOff>33375</xdr:rowOff>
    </xdr:to>
    <xdr:cxnSp macro="">
      <xdr:nvCxnSpPr>
        <xdr:cNvPr id="411" name="直線コネクタ 410"/>
        <xdr:cNvCxnSpPr/>
      </xdr:nvCxnSpPr>
      <xdr:spPr>
        <a:xfrm flipV="1">
          <a:off x="6972300" y="13404369"/>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30285</xdr:rowOff>
    </xdr:from>
    <xdr:to>
      <xdr:col>55</xdr:col>
      <xdr:colOff>50800</xdr:colOff>
      <xdr:row>77</xdr:row>
      <xdr:rowOff>131885</xdr:rowOff>
    </xdr:to>
    <xdr:sp macro="" textlink="">
      <xdr:nvSpPr>
        <xdr:cNvPr id="421" name="楕円 420"/>
        <xdr:cNvSpPr/>
      </xdr:nvSpPr>
      <xdr:spPr>
        <a:xfrm>
          <a:off x="10426700" y="132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53162</xdr:rowOff>
    </xdr:from>
    <xdr:ext cx="599010" cy="259045"/>
    <xdr:sp macro="" textlink="">
      <xdr:nvSpPr>
        <xdr:cNvPr id="422" name="商工費該当値テキスト"/>
        <xdr:cNvSpPr txBox="1"/>
      </xdr:nvSpPr>
      <xdr:spPr>
        <a:xfrm>
          <a:off x="10528300" y="1308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93613</xdr:rowOff>
    </xdr:from>
    <xdr:to>
      <xdr:col>50</xdr:col>
      <xdr:colOff>165100</xdr:colOff>
      <xdr:row>78</xdr:row>
      <xdr:rowOff>23763</xdr:rowOff>
    </xdr:to>
    <xdr:sp macro="" textlink="">
      <xdr:nvSpPr>
        <xdr:cNvPr id="423" name="楕円 422"/>
        <xdr:cNvSpPr/>
      </xdr:nvSpPr>
      <xdr:spPr>
        <a:xfrm>
          <a:off x="9588500" y="132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40290</xdr:rowOff>
    </xdr:from>
    <xdr:ext cx="599010" cy="259045"/>
    <xdr:sp macro="" textlink="">
      <xdr:nvSpPr>
        <xdr:cNvPr id="424" name="テキスト ボックス 423"/>
        <xdr:cNvSpPr txBox="1"/>
      </xdr:nvSpPr>
      <xdr:spPr>
        <a:xfrm>
          <a:off x="9339795" y="1307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105559</xdr:rowOff>
    </xdr:from>
    <xdr:to>
      <xdr:col>46</xdr:col>
      <xdr:colOff>38100</xdr:colOff>
      <xdr:row>78</xdr:row>
      <xdr:rowOff>35709</xdr:rowOff>
    </xdr:to>
    <xdr:sp macro="" textlink="">
      <xdr:nvSpPr>
        <xdr:cNvPr id="425" name="楕円 424"/>
        <xdr:cNvSpPr/>
      </xdr:nvSpPr>
      <xdr:spPr>
        <a:xfrm>
          <a:off x="8699500" y="133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52236</xdr:rowOff>
    </xdr:from>
    <xdr:ext cx="599010" cy="259045"/>
    <xdr:sp macro="" textlink="">
      <xdr:nvSpPr>
        <xdr:cNvPr id="426" name="テキスト ボックス 425"/>
        <xdr:cNvSpPr txBox="1"/>
      </xdr:nvSpPr>
      <xdr:spPr>
        <a:xfrm>
          <a:off x="8450795" y="1308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151919</xdr:rowOff>
    </xdr:from>
    <xdr:to>
      <xdr:col>41</xdr:col>
      <xdr:colOff>101600</xdr:colOff>
      <xdr:row>78</xdr:row>
      <xdr:rowOff>82069</xdr:rowOff>
    </xdr:to>
    <xdr:sp macro="" textlink="">
      <xdr:nvSpPr>
        <xdr:cNvPr id="427" name="楕円 426"/>
        <xdr:cNvSpPr/>
      </xdr:nvSpPr>
      <xdr:spPr>
        <a:xfrm>
          <a:off x="7810500" y="133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98596</xdr:rowOff>
    </xdr:from>
    <xdr:ext cx="534377" cy="259045"/>
    <xdr:sp macro="" textlink="">
      <xdr:nvSpPr>
        <xdr:cNvPr id="428" name="テキスト ボックス 427"/>
        <xdr:cNvSpPr txBox="1"/>
      </xdr:nvSpPr>
      <xdr:spPr>
        <a:xfrm>
          <a:off x="7594111" y="131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154025</xdr:rowOff>
    </xdr:from>
    <xdr:to>
      <xdr:col>36</xdr:col>
      <xdr:colOff>165100</xdr:colOff>
      <xdr:row>78</xdr:row>
      <xdr:rowOff>84175</xdr:rowOff>
    </xdr:to>
    <xdr:sp macro="" textlink="">
      <xdr:nvSpPr>
        <xdr:cNvPr id="429" name="楕円 428"/>
        <xdr:cNvSpPr/>
      </xdr:nvSpPr>
      <xdr:spPr>
        <a:xfrm>
          <a:off x="6921500" y="133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100702</xdr:rowOff>
    </xdr:from>
    <xdr:ext cx="534377" cy="259045"/>
    <xdr:sp macro="" textlink="">
      <xdr:nvSpPr>
        <xdr:cNvPr id="430" name="テキスト ボックス 429"/>
        <xdr:cNvSpPr txBox="1"/>
      </xdr:nvSpPr>
      <xdr:spPr>
        <a:xfrm>
          <a:off x="6705111" y="131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133297</xdr:rowOff>
    </xdr:from>
    <xdr:to>
      <xdr:col>55</xdr:col>
      <xdr:colOff>0</xdr:colOff>
      <xdr:row>97</xdr:row>
      <xdr:rowOff>84034</xdr:rowOff>
    </xdr:to>
    <xdr:cxnSp macro="">
      <xdr:nvCxnSpPr>
        <xdr:cNvPr id="461" name="直線コネクタ 460"/>
        <xdr:cNvCxnSpPr/>
      </xdr:nvCxnSpPr>
      <xdr:spPr>
        <a:xfrm flipV="1">
          <a:off x="9639300" y="16592497"/>
          <a:ext cx="838200" cy="1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168390</xdr:rowOff>
    </xdr:from>
    <xdr:to>
      <xdr:col>50</xdr:col>
      <xdr:colOff>114300</xdr:colOff>
      <xdr:row>97</xdr:row>
      <xdr:rowOff>84034</xdr:rowOff>
    </xdr:to>
    <xdr:cxnSp macro="">
      <xdr:nvCxnSpPr>
        <xdr:cNvPr id="464" name="直線コネクタ 463"/>
        <xdr:cNvCxnSpPr/>
      </xdr:nvCxnSpPr>
      <xdr:spPr>
        <a:xfrm>
          <a:off x="8750300" y="16627590"/>
          <a:ext cx="889000" cy="8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168390</xdr:rowOff>
    </xdr:from>
    <xdr:to>
      <xdr:col>45</xdr:col>
      <xdr:colOff>177800</xdr:colOff>
      <xdr:row>98</xdr:row>
      <xdr:rowOff>61745</xdr:rowOff>
    </xdr:to>
    <xdr:cxnSp macro="">
      <xdr:nvCxnSpPr>
        <xdr:cNvPr id="467" name="直線コネクタ 466"/>
        <xdr:cNvCxnSpPr/>
      </xdr:nvCxnSpPr>
      <xdr:spPr>
        <a:xfrm flipV="1">
          <a:off x="7861300" y="16627590"/>
          <a:ext cx="889000" cy="2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38870</xdr:rowOff>
    </xdr:from>
    <xdr:to>
      <xdr:col>41</xdr:col>
      <xdr:colOff>50800</xdr:colOff>
      <xdr:row>98</xdr:row>
      <xdr:rowOff>61745</xdr:rowOff>
    </xdr:to>
    <xdr:cxnSp macro="">
      <xdr:nvCxnSpPr>
        <xdr:cNvPr id="470" name="直線コネクタ 469"/>
        <xdr:cNvCxnSpPr/>
      </xdr:nvCxnSpPr>
      <xdr:spPr>
        <a:xfrm>
          <a:off x="6972300" y="16669520"/>
          <a:ext cx="889000" cy="19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82497</xdr:rowOff>
    </xdr:from>
    <xdr:to>
      <xdr:col>55</xdr:col>
      <xdr:colOff>50800</xdr:colOff>
      <xdr:row>97</xdr:row>
      <xdr:rowOff>12647</xdr:rowOff>
    </xdr:to>
    <xdr:sp macro="" textlink="">
      <xdr:nvSpPr>
        <xdr:cNvPr id="480" name="楕円 479"/>
        <xdr:cNvSpPr/>
      </xdr:nvSpPr>
      <xdr:spPr>
        <a:xfrm>
          <a:off x="10426700" y="1654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105374</xdr:rowOff>
    </xdr:from>
    <xdr:ext cx="599010" cy="259045"/>
    <xdr:sp macro="" textlink="">
      <xdr:nvSpPr>
        <xdr:cNvPr id="481" name="土木費該当値テキスト"/>
        <xdr:cNvSpPr txBox="1"/>
      </xdr:nvSpPr>
      <xdr:spPr>
        <a:xfrm>
          <a:off x="10528300" y="1639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33234</xdr:rowOff>
    </xdr:from>
    <xdr:to>
      <xdr:col>50</xdr:col>
      <xdr:colOff>165100</xdr:colOff>
      <xdr:row>97</xdr:row>
      <xdr:rowOff>134834</xdr:rowOff>
    </xdr:to>
    <xdr:sp macro="" textlink="">
      <xdr:nvSpPr>
        <xdr:cNvPr id="482" name="楕円 481"/>
        <xdr:cNvSpPr/>
      </xdr:nvSpPr>
      <xdr:spPr>
        <a:xfrm>
          <a:off x="9588500" y="1666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151361</xdr:rowOff>
    </xdr:from>
    <xdr:ext cx="599010" cy="259045"/>
    <xdr:sp macro="" textlink="">
      <xdr:nvSpPr>
        <xdr:cNvPr id="483" name="テキスト ボックス 482"/>
        <xdr:cNvSpPr txBox="1"/>
      </xdr:nvSpPr>
      <xdr:spPr>
        <a:xfrm>
          <a:off x="9339795" y="1643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117590</xdr:rowOff>
    </xdr:from>
    <xdr:to>
      <xdr:col>46</xdr:col>
      <xdr:colOff>38100</xdr:colOff>
      <xdr:row>97</xdr:row>
      <xdr:rowOff>47740</xdr:rowOff>
    </xdr:to>
    <xdr:sp macro="" textlink="">
      <xdr:nvSpPr>
        <xdr:cNvPr id="484" name="楕円 483"/>
        <xdr:cNvSpPr/>
      </xdr:nvSpPr>
      <xdr:spPr>
        <a:xfrm>
          <a:off x="8699500" y="165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64267</xdr:rowOff>
    </xdr:from>
    <xdr:ext cx="599010" cy="259045"/>
    <xdr:sp macro="" textlink="">
      <xdr:nvSpPr>
        <xdr:cNvPr id="485" name="テキスト ボックス 484"/>
        <xdr:cNvSpPr txBox="1"/>
      </xdr:nvSpPr>
      <xdr:spPr>
        <a:xfrm>
          <a:off x="8450795" y="1635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10945</xdr:rowOff>
    </xdr:from>
    <xdr:to>
      <xdr:col>41</xdr:col>
      <xdr:colOff>101600</xdr:colOff>
      <xdr:row>98</xdr:row>
      <xdr:rowOff>112545</xdr:rowOff>
    </xdr:to>
    <xdr:sp macro="" textlink="">
      <xdr:nvSpPr>
        <xdr:cNvPr id="486" name="楕円 485"/>
        <xdr:cNvSpPr/>
      </xdr:nvSpPr>
      <xdr:spPr>
        <a:xfrm>
          <a:off x="7810500" y="168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129072</xdr:rowOff>
    </xdr:from>
    <xdr:ext cx="599010" cy="259045"/>
    <xdr:sp macro="" textlink="">
      <xdr:nvSpPr>
        <xdr:cNvPr id="487" name="テキスト ボックス 486"/>
        <xdr:cNvSpPr txBox="1"/>
      </xdr:nvSpPr>
      <xdr:spPr>
        <a:xfrm>
          <a:off x="7561795" y="1658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159520</xdr:rowOff>
    </xdr:from>
    <xdr:to>
      <xdr:col>36</xdr:col>
      <xdr:colOff>165100</xdr:colOff>
      <xdr:row>97</xdr:row>
      <xdr:rowOff>89670</xdr:rowOff>
    </xdr:to>
    <xdr:sp macro="" textlink="">
      <xdr:nvSpPr>
        <xdr:cNvPr id="488" name="楕円 487"/>
        <xdr:cNvSpPr/>
      </xdr:nvSpPr>
      <xdr:spPr>
        <a:xfrm>
          <a:off x="6921500" y="16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106197</xdr:rowOff>
    </xdr:from>
    <xdr:ext cx="599010" cy="259045"/>
    <xdr:sp macro="" textlink="">
      <xdr:nvSpPr>
        <xdr:cNvPr id="489" name="テキスト ボックス 488"/>
        <xdr:cNvSpPr txBox="1"/>
      </xdr:nvSpPr>
      <xdr:spPr>
        <a:xfrm>
          <a:off x="6672795" y="1639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160190</xdr:rowOff>
    </xdr:from>
    <xdr:to>
      <xdr:col>85</xdr:col>
      <xdr:colOff>127000</xdr:colOff>
      <xdr:row>38</xdr:row>
      <xdr:rowOff>167845</xdr:rowOff>
    </xdr:to>
    <xdr:cxnSp macro="">
      <xdr:nvCxnSpPr>
        <xdr:cNvPr id="518" name="直線コネクタ 517"/>
        <xdr:cNvCxnSpPr/>
      </xdr:nvCxnSpPr>
      <xdr:spPr>
        <a:xfrm flipV="1">
          <a:off x="15481300" y="6675290"/>
          <a:ext cx="838200" cy="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160255</xdr:rowOff>
    </xdr:from>
    <xdr:to>
      <xdr:col>81</xdr:col>
      <xdr:colOff>50800</xdr:colOff>
      <xdr:row>38</xdr:row>
      <xdr:rowOff>167845</xdr:rowOff>
    </xdr:to>
    <xdr:cxnSp macro="">
      <xdr:nvCxnSpPr>
        <xdr:cNvPr id="521" name="直線コネクタ 520"/>
        <xdr:cNvCxnSpPr/>
      </xdr:nvCxnSpPr>
      <xdr:spPr>
        <a:xfrm>
          <a:off x="14592300" y="6675355"/>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154863</xdr:rowOff>
    </xdr:from>
    <xdr:to>
      <xdr:col>76</xdr:col>
      <xdr:colOff>114300</xdr:colOff>
      <xdr:row>38</xdr:row>
      <xdr:rowOff>160255</xdr:rowOff>
    </xdr:to>
    <xdr:cxnSp macro="">
      <xdr:nvCxnSpPr>
        <xdr:cNvPr id="524" name="直線コネクタ 523"/>
        <xdr:cNvCxnSpPr/>
      </xdr:nvCxnSpPr>
      <xdr:spPr>
        <a:xfrm>
          <a:off x="13703300" y="6669963"/>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90159</xdr:rowOff>
    </xdr:from>
    <xdr:to>
      <xdr:col>71</xdr:col>
      <xdr:colOff>177800</xdr:colOff>
      <xdr:row>38</xdr:row>
      <xdr:rowOff>154863</xdr:rowOff>
    </xdr:to>
    <xdr:cxnSp macro="">
      <xdr:nvCxnSpPr>
        <xdr:cNvPr id="527" name="直線コネクタ 526"/>
        <xdr:cNvCxnSpPr/>
      </xdr:nvCxnSpPr>
      <xdr:spPr>
        <a:xfrm>
          <a:off x="12814300" y="6605259"/>
          <a:ext cx="889000" cy="6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109390</xdr:rowOff>
    </xdr:from>
    <xdr:to>
      <xdr:col>85</xdr:col>
      <xdr:colOff>177800</xdr:colOff>
      <xdr:row>39</xdr:row>
      <xdr:rowOff>39540</xdr:rowOff>
    </xdr:to>
    <xdr:sp macro="" textlink="">
      <xdr:nvSpPr>
        <xdr:cNvPr id="537" name="楕円 536"/>
        <xdr:cNvSpPr/>
      </xdr:nvSpPr>
      <xdr:spPr>
        <a:xfrm>
          <a:off x="16268700" y="66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24317</xdr:rowOff>
    </xdr:from>
    <xdr:ext cx="534377" cy="259045"/>
    <xdr:sp macro="" textlink="">
      <xdr:nvSpPr>
        <xdr:cNvPr id="538" name="消防費該当値テキスト"/>
        <xdr:cNvSpPr txBox="1"/>
      </xdr:nvSpPr>
      <xdr:spPr>
        <a:xfrm>
          <a:off x="16370300" y="65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117045</xdr:rowOff>
    </xdr:from>
    <xdr:to>
      <xdr:col>81</xdr:col>
      <xdr:colOff>101600</xdr:colOff>
      <xdr:row>39</xdr:row>
      <xdr:rowOff>47195</xdr:rowOff>
    </xdr:to>
    <xdr:sp macro="" textlink="">
      <xdr:nvSpPr>
        <xdr:cNvPr id="539" name="楕円 538"/>
        <xdr:cNvSpPr/>
      </xdr:nvSpPr>
      <xdr:spPr>
        <a:xfrm>
          <a:off x="15430500" y="66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38322</xdr:rowOff>
    </xdr:from>
    <xdr:ext cx="534377" cy="259045"/>
    <xdr:sp macro="" textlink="">
      <xdr:nvSpPr>
        <xdr:cNvPr id="540" name="テキスト ボックス 539"/>
        <xdr:cNvSpPr txBox="1"/>
      </xdr:nvSpPr>
      <xdr:spPr>
        <a:xfrm>
          <a:off x="15214111" y="67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109455</xdr:rowOff>
    </xdr:from>
    <xdr:to>
      <xdr:col>76</xdr:col>
      <xdr:colOff>165100</xdr:colOff>
      <xdr:row>39</xdr:row>
      <xdr:rowOff>39605</xdr:rowOff>
    </xdr:to>
    <xdr:sp macro="" textlink="">
      <xdr:nvSpPr>
        <xdr:cNvPr id="541" name="楕円 540"/>
        <xdr:cNvSpPr/>
      </xdr:nvSpPr>
      <xdr:spPr>
        <a:xfrm>
          <a:off x="14541500" y="66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30732</xdr:rowOff>
    </xdr:from>
    <xdr:ext cx="534377" cy="259045"/>
    <xdr:sp macro="" textlink="">
      <xdr:nvSpPr>
        <xdr:cNvPr id="542" name="テキスト ボックス 541"/>
        <xdr:cNvSpPr txBox="1"/>
      </xdr:nvSpPr>
      <xdr:spPr>
        <a:xfrm>
          <a:off x="14325111" y="67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104063</xdr:rowOff>
    </xdr:from>
    <xdr:to>
      <xdr:col>72</xdr:col>
      <xdr:colOff>38100</xdr:colOff>
      <xdr:row>39</xdr:row>
      <xdr:rowOff>34213</xdr:rowOff>
    </xdr:to>
    <xdr:sp macro="" textlink="">
      <xdr:nvSpPr>
        <xdr:cNvPr id="543" name="楕円 542"/>
        <xdr:cNvSpPr/>
      </xdr:nvSpPr>
      <xdr:spPr>
        <a:xfrm>
          <a:off x="13652500" y="661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25340</xdr:rowOff>
    </xdr:from>
    <xdr:ext cx="534377" cy="259045"/>
    <xdr:sp macro="" textlink="">
      <xdr:nvSpPr>
        <xdr:cNvPr id="544" name="テキスト ボックス 543"/>
        <xdr:cNvSpPr txBox="1"/>
      </xdr:nvSpPr>
      <xdr:spPr>
        <a:xfrm>
          <a:off x="13436111" y="671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39359</xdr:rowOff>
    </xdr:from>
    <xdr:to>
      <xdr:col>67</xdr:col>
      <xdr:colOff>101600</xdr:colOff>
      <xdr:row>38</xdr:row>
      <xdr:rowOff>140959</xdr:rowOff>
    </xdr:to>
    <xdr:sp macro="" textlink="">
      <xdr:nvSpPr>
        <xdr:cNvPr id="545" name="楕円 544"/>
        <xdr:cNvSpPr/>
      </xdr:nvSpPr>
      <xdr:spPr>
        <a:xfrm>
          <a:off x="12763500" y="65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132086</xdr:rowOff>
    </xdr:from>
    <xdr:ext cx="534377" cy="259045"/>
    <xdr:sp macro="" textlink="">
      <xdr:nvSpPr>
        <xdr:cNvPr id="546" name="テキスト ボックス 545"/>
        <xdr:cNvSpPr txBox="1"/>
      </xdr:nvSpPr>
      <xdr:spPr>
        <a:xfrm>
          <a:off x="12547111" y="66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8823</xdr:rowOff>
    </xdr:from>
    <xdr:to>
      <xdr:col>85</xdr:col>
      <xdr:colOff>127000</xdr:colOff>
      <xdr:row>51</xdr:row>
      <xdr:rowOff>51884</xdr:rowOff>
    </xdr:to>
    <xdr:cxnSp macro="">
      <xdr:nvCxnSpPr>
        <xdr:cNvPr id="575" name="直線コネクタ 574"/>
        <xdr:cNvCxnSpPr/>
      </xdr:nvCxnSpPr>
      <xdr:spPr>
        <a:xfrm>
          <a:off x="15481300" y="8752773"/>
          <a:ext cx="838200" cy="4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8823</xdr:rowOff>
    </xdr:from>
    <xdr:to>
      <xdr:col>81</xdr:col>
      <xdr:colOff>50800</xdr:colOff>
      <xdr:row>54</xdr:row>
      <xdr:rowOff>114105</xdr:rowOff>
    </xdr:to>
    <xdr:cxnSp macro="">
      <xdr:nvCxnSpPr>
        <xdr:cNvPr id="578" name="直線コネクタ 577"/>
        <xdr:cNvCxnSpPr/>
      </xdr:nvCxnSpPr>
      <xdr:spPr>
        <a:xfrm flipV="1">
          <a:off x="14592300" y="8752773"/>
          <a:ext cx="889000" cy="61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17487</xdr:rowOff>
    </xdr:from>
    <xdr:to>
      <xdr:col>76</xdr:col>
      <xdr:colOff>114300</xdr:colOff>
      <xdr:row>54</xdr:row>
      <xdr:rowOff>114105</xdr:rowOff>
    </xdr:to>
    <xdr:cxnSp macro="">
      <xdr:nvCxnSpPr>
        <xdr:cNvPr id="581" name="直線コネクタ 580"/>
        <xdr:cNvCxnSpPr/>
      </xdr:nvCxnSpPr>
      <xdr:spPr>
        <a:xfrm>
          <a:off x="13703300" y="8932887"/>
          <a:ext cx="889000" cy="43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17487</xdr:rowOff>
    </xdr:from>
    <xdr:to>
      <xdr:col>71</xdr:col>
      <xdr:colOff>177800</xdr:colOff>
      <xdr:row>54</xdr:row>
      <xdr:rowOff>74806</xdr:rowOff>
    </xdr:to>
    <xdr:cxnSp macro="">
      <xdr:nvCxnSpPr>
        <xdr:cNvPr id="584" name="直線コネクタ 583"/>
        <xdr:cNvCxnSpPr/>
      </xdr:nvCxnSpPr>
      <xdr:spPr>
        <a:xfrm flipV="1">
          <a:off x="12814300" y="8932887"/>
          <a:ext cx="889000" cy="40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1084</xdr:rowOff>
    </xdr:from>
    <xdr:to>
      <xdr:col>85</xdr:col>
      <xdr:colOff>177800</xdr:colOff>
      <xdr:row>51</xdr:row>
      <xdr:rowOff>102684</xdr:rowOff>
    </xdr:to>
    <xdr:sp macro="" textlink="">
      <xdr:nvSpPr>
        <xdr:cNvPr id="594" name="楕円 593"/>
        <xdr:cNvSpPr/>
      </xdr:nvSpPr>
      <xdr:spPr>
        <a:xfrm>
          <a:off x="16268700" y="87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125561</xdr:rowOff>
    </xdr:from>
    <xdr:ext cx="599010" cy="259045"/>
    <xdr:sp macro="" textlink="">
      <xdr:nvSpPr>
        <xdr:cNvPr id="595" name="教育費該当値テキスト"/>
        <xdr:cNvSpPr txBox="1"/>
      </xdr:nvSpPr>
      <xdr:spPr>
        <a:xfrm>
          <a:off x="16370300" y="869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129473</xdr:rowOff>
    </xdr:from>
    <xdr:to>
      <xdr:col>81</xdr:col>
      <xdr:colOff>101600</xdr:colOff>
      <xdr:row>51</xdr:row>
      <xdr:rowOff>59623</xdr:rowOff>
    </xdr:to>
    <xdr:sp macro="" textlink="">
      <xdr:nvSpPr>
        <xdr:cNvPr id="596" name="楕円 595"/>
        <xdr:cNvSpPr/>
      </xdr:nvSpPr>
      <xdr:spPr>
        <a:xfrm>
          <a:off x="15430500" y="87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76150</xdr:rowOff>
    </xdr:from>
    <xdr:ext cx="599010" cy="259045"/>
    <xdr:sp macro="" textlink="">
      <xdr:nvSpPr>
        <xdr:cNvPr id="597" name="テキスト ボックス 596"/>
        <xdr:cNvSpPr txBox="1"/>
      </xdr:nvSpPr>
      <xdr:spPr>
        <a:xfrm>
          <a:off x="15181795" y="847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63305</xdr:rowOff>
    </xdr:from>
    <xdr:to>
      <xdr:col>76</xdr:col>
      <xdr:colOff>165100</xdr:colOff>
      <xdr:row>54</xdr:row>
      <xdr:rowOff>164905</xdr:rowOff>
    </xdr:to>
    <xdr:sp macro="" textlink="">
      <xdr:nvSpPr>
        <xdr:cNvPr id="598" name="楕円 597"/>
        <xdr:cNvSpPr/>
      </xdr:nvSpPr>
      <xdr:spPr>
        <a:xfrm>
          <a:off x="14541500" y="93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9982</xdr:rowOff>
    </xdr:from>
    <xdr:ext cx="599010" cy="259045"/>
    <xdr:sp macro="" textlink="">
      <xdr:nvSpPr>
        <xdr:cNvPr id="599" name="テキスト ボックス 598"/>
        <xdr:cNvSpPr txBox="1"/>
      </xdr:nvSpPr>
      <xdr:spPr>
        <a:xfrm>
          <a:off x="14292795" y="909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138137</xdr:rowOff>
    </xdr:from>
    <xdr:to>
      <xdr:col>72</xdr:col>
      <xdr:colOff>38100</xdr:colOff>
      <xdr:row>52</xdr:row>
      <xdr:rowOff>68287</xdr:rowOff>
    </xdr:to>
    <xdr:sp macro="" textlink="">
      <xdr:nvSpPr>
        <xdr:cNvPr id="600" name="楕円 599"/>
        <xdr:cNvSpPr/>
      </xdr:nvSpPr>
      <xdr:spPr>
        <a:xfrm>
          <a:off x="13652500" y="88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84814</xdr:rowOff>
    </xdr:from>
    <xdr:ext cx="599010" cy="259045"/>
    <xdr:sp macro="" textlink="">
      <xdr:nvSpPr>
        <xdr:cNvPr id="601" name="テキスト ボックス 600"/>
        <xdr:cNvSpPr txBox="1"/>
      </xdr:nvSpPr>
      <xdr:spPr>
        <a:xfrm>
          <a:off x="13403795" y="865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24006</xdr:rowOff>
    </xdr:from>
    <xdr:to>
      <xdr:col>67</xdr:col>
      <xdr:colOff>101600</xdr:colOff>
      <xdr:row>54</xdr:row>
      <xdr:rowOff>125606</xdr:rowOff>
    </xdr:to>
    <xdr:sp macro="" textlink="">
      <xdr:nvSpPr>
        <xdr:cNvPr id="602" name="楕円 601"/>
        <xdr:cNvSpPr/>
      </xdr:nvSpPr>
      <xdr:spPr>
        <a:xfrm>
          <a:off x="12763500" y="92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142133</xdr:rowOff>
    </xdr:from>
    <xdr:ext cx="599010" cy="259045"/>
    <xdr:sp macro="" textlink="">
      <xdr:nvSpPr>
        <xdr:cNvPr id="603" name="テキスト ボックス 602"/>
        <xdr:cNvSpPr txBox="1"/>
      </xdr:nvSpPr>
      <xdr:spPr>
        <a:xfrm>
          <a:off x="12514795" y="905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77684</xdr:rowOff>
    </xdr:from>
    <xdr:to>
      <xdr:col>76</xdr:col>
      <xdr:colOff>114300</xdr:colOff>
      <xdr:row>79</xdr:row>
      <xdr:rowOff>98879</xdr:rowOff>
    </xdr:to>
    <xdr:cxnSp macro="">
      <xdr:nvCxnSpPr>
        <xdr:cNvPr id="640" name="直線コネクタ 639"/>
        <xdr:cNvCxnSpPr/>
      </xdr:nvCxnSpPr>
      <xdr:spPr>
        <a:xfrm>
          <a:off x="13703300" y="13622234"/>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77684</xdr:rowOff>
    </xdr:from>
    <xdr:to>
      <xdr:col>71</xdr:col>
      <xdr:colOff>177800</xdr:colOff>
      <xdr:row>79</xdr:row>
      <xdr:rowOff>98879</xdr:rowOff>
    </xdr:to>
    <xdr:cxnSp macro="">
      <xdr:nvCxnSpPr>
        <xdr:cNvPr id="643" name="直線コネクタ 642"/>
        <xdr:cNvCxnSpPr/>
      </xdr:nvCxnSpPr>
      <xdr:spPr>
        <a:xfrm flipV="1">
          <a:off x="12814300" y="13622234"/>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26884</xdr:rowOff>
    </xdr:from>
    <xdr:to>
      <xdr:col>72</xdr:col>
      <xdr:colOff>38100</xdr:colOff>
      <xdr:row>79</xdr:row>
      <xdr:rowOff>128484</xdr:rowOff>
    </xdr:to>
    <xdr:sp macro="" textlink="">
      <xdr:nvSpPr>
        <xdr:cNvPr id="659" name="楕円 658"/>
        <xdr:cNvSpPr/>
      </xdr:nvSpPr>
      <xdr:spPr>
        <a:xfrm>
          <a:off x="13652500" y="135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119611</xdr:rowOff>
    </xdr:from>
    <xdr:ext cx="534377" cy="259045"/>
    <xdr:sp macro="" textlink="">
      <xdr:nvSpPr>
        <xdr:cNvPr id="660" name="テキスト ボックス 659"/>
        <xdr:cNvSpPr txBox="1"/>
      </xdr:nvSpPr>
      <xdr:spPr>
        <a:xfrm>
          <a:off x="13436111" y="1366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47910</xdr:rowOff>
    </xdr:from>
    <xdr:to>
      <xdr:col>85</xdr:col>
      <xdr:colOff>127000</xdr:colOff>
      <xdr:row>97</xdr:row>
      <xdr:rowOff>71126</xdr:rowOff>
    </xdr:to>
    <xdr:cxnSp macro="">
      <xdr:nvCxnSpPr>
        <xdr:cNvPr id="691" name="直線コネクタ 690"/>
        <xdr:cNvCxnSpPr/>
      </xdr:nvCxnSpPr>
      <xdr:spPr>
        <a:xfrm>
          <a:off x="15481300" y="16678560"/>
          <a:ext cx="8382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16721</xdr:rowOff>
    </xdr:from>
    <xdr:to>
      <xdr:col>81</xdr:col>
      <xdr:colOff>50800</xdr:colOff>
      <xdr:row>97</xdr:row>
      <xdr:rowOff>47910</xdr:rowOff>
    </xdr:to>
    <xdr:cxnSp macro="">
      <xdr:nvCxnSpPr>
        <xdr:cNvPr id="694" name="直線コネクタ 693"/>
        <xdr:cNvCxnSpPr/>
      </xdr:nvCxnSpPr>
      <xdr:spPr>
        <a:xfrm>
          <a:off x="14592300" y="16647371"/>
          <a:ext cx="8890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88619</xdr:rowOff>
    </xdr:from>
    <xdr:to>
      <xdr:col>76</xdr:col>
      <xdr:colOff>114300</xdr:colOff>
      <xdr:row>97</xdr:row>
      <xdr:rowOff>16721</xdr:rowOff>
    </xdr:to>
    <xdr:cxnSp macro="">
      <xdr:nvCxnSpPr>
        <xdr:cNvPr id="697" name="直線コネクタ 696"/>
        <xdr:cNvCxnSpPr/>
      </xdr:nvCxnSpPr>
      <xdr:spPr>
        <a:xfrm>
          <a:off x="13703300" y="16547819"/>
          <a:ext cx="889000" cy="9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70337</xdr:rowOff>
    </xdr:from>
    <xdr:to>
      <xdr:col>71</xdr:col>
      <xdr:colOff>177800</xdr:colOff>
      <xdr:row>96</xdr:row>
      <xdr:rowOff>88619</xdr:rowOff>
    </xdr:to>
    <xdr:cxnSp macro="">
      <xdr:nvCxnSpPr>
        <xdr:cNvPr id="700" name="直線コネクタ 699"/>
        <xdr:cNvCxnSpPr/>
      </xdr:nvCxnSpPr>
      <xdr:spPr>
        <a:xfrm>
          <a:off x="12814300" y="16529537"/>
          <a:ext cx="889000" cy="1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20326</xdr:rowOff>
    </xdr:from>
    <xdr:to>
      <xdr:col>85</xdr:col>
      <xdr:colOff>177800</xdr:colOff>
      <xdr:row>97</xdr:row>
      <xdr:rowOff>121926</xdr:rowOff>
    </xdr:to>
    <xdr:sp macro="" textlink="">
      <xdr:nvSpPr>
        <xdr:cNvPr id="710" name="楕円 709"/>
        <xdr:cNvSpPr/>
      </xdr:nvSpPr>
      <xdr:spPr>
        <a:xfrm>
          <a:off x="16268700" y="166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43203</xdr:rowOff>
    </xdr:from>
    <xdr:ext cx="599010" cy="259045"/>
    <xdr:sp macro="" textlink="">
      <xdr:nvSpPr>
        <xdr:cNvPr id="711" name="公債費該当値テキスト"/>
        <xdr:cNvSpPr txBox="1"/>
      </xdr:nvSpPr>
      <xdr:spPr>
        <a:xfrm>
          <a:off x="16370300" y="1650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168560</xdr:rowOff>
    </xdr:from>
    <xdr:to>
      <xdr:col>81</xdr:col>
      <xdr:colOff>101600</xdr:colOff>
      <xdr:row>97</xdr:row>
      <xdr:rowOff>98710</xdr:rowOff>
    </xdr:to>
    <xdr:sp macro="" textlink="">
      <xdr:nvSpPr>
        <xdr:cNvPr id="712" name="楕円 711"/>
        <xdr:cNvSpPr/>
      </xdr:nvSpPr>
      <xdr:spPr>
        <a:xfrm>
          <a:off x="15430500" y="166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115237</xdr:rowOff>
    </xdr:from>
    <xdr:ext cx="599010" cy="259045"/>
    <xdr:sp macro="" textlink="">
      <xdr:nvSpPr>
        <xdr:cNvPr id="713" name="テキスト ボックス 712"/>
        <xdr:cNvSpPr txBox="1"/>
      </xdr:nvSpPr>
      <xdr:spPr>
        <a:xfrm>
          <a:off x="15181795" y="1640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137371</xdr:rowOff>
    </xdr:from>
    <xdr:to>
      <xdr:col>76</xdr:col>
      <xdr:colOff>165100</xdr:colOff>
      <xdr:row>97</xdr:row>
      <xdr:rowOff>67521</xdr:rowOff>
    </xdr:to>
    <xdr:sp macro="" textlink="">
      <xdr:nvSpPr>
        <xdr:cNvPr id="714" name="楕円 713"/>
        <xdr:cNvSpPr/>
      </xdr:nvSpPr>
      <xdr:spPr>
        <a:xfrm>
          <a:off x="14541500" y="165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84048</xdr:rowOff>
    </xdr:from>
    <xdr:ext cx="599010" cy="259045"/>
    <xdr:sp macro="" textlink="">
      <xdr:nvSpPr>
        <xdr:cNvPr id="715" name="テキスト ボックス 714"/>
        <xdr:cNvSpPr txBox="1"/>
      </xdr:nvSpPr>
      <xdr:spPr>
        <a:xfrm>
          <a:off x="14292795" y="1637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37819</xdr:rowOff>
    </xdr:from>
    <xdr:to>
      <xdr:col>72</xdr:col>
      <xdr:colOff>38100</xdr:colOff>
      <xdr:row>96</xdr:row>
      <xdr:rowOff>139419</xdr:rowOff>
    </xdr:to>
    <xdr:sp macro="" textlink="">
      <xdr:nvSpPr>
        <xdr:cNvPr id="716" name="楕円 715"/>
        <xdr:cNvSpPr/>
      </xdr:nvSpPr>
      <xdr:spPr>
        <a:xfrm>
          <a:off x="13652500" y="164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155946</xdr:rowOff>
    </xdr:from>
    <xdr:ext cx="599010" cy="259045"/>
    <xdr:sp macro="" textlink="">
      <xdr:nvSpPr>
        <xdr:cNvPr id="717" name="テキスト ボックス 716"/>
        <xdr:cNvSpPr txBox="1"/>
      </xdr:nvSpPr>
      <xdr:spPr>
        <a:xfrm>
          <a:off x="13403795" y="1627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19537</xdr:rowOff>
    </xdr:from>
    <xdr:to>
      <xdr:col>67</xdr:col>
      <xdr:colOff>101600</xdr:colOff>
      <xdr:row>96</xdr:row>
      <xdr:rowOff>121137</xdr:rowOff>
    </xdr:to>
    <xdr:sp macro="" textlink="">
      <xdr:nvSpPr>
        <xdr:cNvPr id="718" name="楕円 717"/>
        <xdr:cNvSpPr/>
      </xdr:nvSpPr>
      <xdr:spPr>
        <a:xfrm>
          <a:off x="12763500" y="164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137664</xdr:rowOff>
    </xdr:from>
    <xdr:ext cx="599010" cy="259045"/>
    <xdr:sp macro="" textlink="">
      <xdr:nvSpPr>
        <xdr:cNvPr id="719" name="テキスト ボックス 718"/>
        <xdr:cNvSpPr txBox="1"/>
      </xdr:nvSpPr>
      <xdr:spPr>
        <a:xfrm>
          <a:off x="12514795" y="1625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88461</xdr:rowOff>
    </xdr:from>
    <xdr:to>
      <xdr:col>116</xdr:col>
      <xdr:colOff>63500</xdr:colOff>
      <xdr:row>35</xdr:row>
      <xdr:rowOff>105655</xdr:rowOff>
    </xdr:to>
    <xdr:cxnSp macro="">
      <xdr:nvCxnSpPr>
        <xdr:cNvPr id="750" name="直線コネクタ 749"/>
        <xdr:cNvCxnSpPr/>
      </xdr:nvCxnSpPr>
      <xdr:spPr>
        <a:xfrm>
          <a:off x="21323300" y="5917761"/>
          <a:ext cx="838200" cy="18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135744</xdr:rowOff>
    </xdr:from>
    <xdr:ext cx="469744" cy="259045"/>
    <xdr:sp macro="" textlink="">
      <xdr:nvSpPr>
        <xdr:cNvPr id="751" name="諸支出金平均値テキスト"/>
        <xdr:cNvSpPr txBox="1"/>
      </xdr:nvSpPr>
      <xdr:spPr>
        <a:xfrm>
          <a:off x="22212300" y="6650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88461</xdr:rowOff>
    </xdr:from>
    <xdr:to>
      <xdr:col>111</xdr:col>
      <xdr:colOff>177800</xdr:colOff>
      <xdr:row>37</xdr:row>
      <xdr:rowOff>60588</xdr:rowOff>
    </xdr:to>
    <xdr:cxnSp macro="">
      <xdr:nvCxnSpPr>
        <xdr:cNvPr id="753" name="直線コネクタ 752"/>
        <xdr:cNvCxnSpPr/>
      </xdr:nvCxnSpPr>
      <xdr:spPr>
        <a:xfrm flipV="1">
          <a:off x="20434300" y="5917761"/>
          <a:ext cx="889000" cy="48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117978</xdr:rowOff>
    </xdr:from>
    <xdr:ext cx="469744" cy="259045"/>
    <xdr:sp macro="" textlink="">
      <xdr:nvSpPr>
        <xdr:cNvPr id="755" name="テキスト ボックス 754"/>
        <xdr:cNvSpPr txBox="1"/>
      </xdr:nvSpPr>
      <xdr:spPr>
        <a:xfrm>
          <a:off x="21088428" y="680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57306</xdr:rowOff>
    </xdr:from>
    <xdr:to>
      <xdr:col>107</xdr:col>
      <xdr:colOff>50800</xdr:colOff>
      <xdr:row>37</xdr:row>
      <xdr:rowOff>60588</xdr:rowOff>
    </xdr:to>
    <xdr:cxnSp macro="">
      <xdr:nvCxnSpPr>
        <xdr:cNvPr id="756" name="直線コネクタ 755"/>
        <xdr:cNvCxnSpPr/>
      </xdr:nvCxnSpPr>
      <xdr:spPr>
        <a:xfrm>
          <a:off x="19545300" y="6400956"/>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118419</xdr:rowOff>
    </xdr:from>
    <xdr:ext cx="469744" cy="259045"/>
    <xdr:sp macro="" textlink="">
      <xdr:nvSpPr>
        <xdr:cNvPr id="758" name="テキスト ボックス 757"/>
        <xdr:cNvSpPr txBox="1"/>
      </xdr:nvSpPr>
      <xdr:spPr>
        <a:xfrm>
          <a:off x="20199428" y="68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166283</xdr:rowOff>
    </xdr:from>
    <xdr:to>
      <xdr:col>102</xdr:col>
      <xdr:colOff>114300</xdr:colOff>
      <xdr:row>37</xdr:row>
      <xdr:rowOff>57306</xdr:rowOff>
    </xdr:to>
    <xdr:cxnSp macro="">
      <xdr:nvCxnSpPr>
        <xdr:cNvPr id="759" name="直線コネクタ 758"/>
        <xdr:cNvCxnSpPr/>
      </xdr:nvCxnSpPr>
      <xdr:spPr>
        <a:xfrm>
          <a:off x="18656300" y="6167033"/>
          <a:ext cx="889000" cy="2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138601</xdr:rowOff>
    </xdr:from>
    <xdr:ext cx="378565" cy="259045"/>
    <xdr:sp macro="" textlink="">
      <xdr:nvSpPr>
        <xdr:cNvPr id="761" name="テキスト ボックス 760"/>
        <xdr:cNvSpPr txBox="1"/>
      </xdr:nvSpPr>
      <xdr:spPr>
        <a:xfrm>
          <a:off x="19356017" y="6825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135776</xdr:rowOff>
    </xdr:from>
    <xdr:ext cx="378565" cy="259045"/>
    <xdr:sp macro="" textlink="">
      <xdr:nvSpPr>
        <xdr:cNvPr id="763" name="テキスト ボックス 762"/>
        <xdr:cNvSpPr txBox="1"/>
      </xdr:nvSpPr>
      <xdr:spPr>
        <a:xfrm>
          <a:off x="18467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54855</xdr:rowOff>
    </xdr:from>
    <xdr:to>
      <xdr:col>116</xdr:col>
      <xdr:colOff>114300</xdr:colOff>
      <xdr:row>35</xdr:row>
      <xdr:rowOff>156455</xdr:rowOff>
    </xdr:to>
    <xdr:sp macro="" textlink="">
      <xdr:nvSpPr>
        <xdr:cNvPr id="769" name="楕円 768"/>
        <xdr:cNvSpPr/>
      </xdr:nvSpPr>
      <xdr:spPr>
        <a:xfrm>
          <a:off x="22110700" y="60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77732</xdr:rowOff>
    </xdr:from>
    <xdr:ext cx="534377" cy="259045"/>
    <xdr:sp macro="" textlink="">
      <xdr:nvSpPr>
        <xdr:cNvPr id="770" name="諸支出金該当値テキスト"/>
        <xdr:cNvSpPr txBox="1"/>
      </xdr:nvSpPr>
      <xdr:spPr>
        <a:xfrm>
          <a:off x="22212300" y="59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37661</xdr:rowOff>
    </xdr:from>
    <xdr:to>
      <xdr:col>112</xdr:col>
      <xdr:colOff>38100</xdr:colOff>
      <xdr:row>34</xdr:row>
      <xdr:rowOff>139261</xdr:rowOff>
    </xdr:to>
    <xdr:sp macro="" textlink="">
      <xdr:nvSpPr>
        <xdr:cNvPr id="771" name="楕円 770"/>
        <xdr:cNvSpPr/>
      </xdr:nvSpPr>
      <xdr:spPr>
        <a:xfrm>
          <a:off x="21272500" y="58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155788</xdr:rowOff>
    </xdr:from>
    <xdr:ext cx="534377" cy="259045"/>
    <xdr:sp macro="" textlink="">
      <xdr:nvSpPr>
        <xdr:cNvPr id="772" name="テキスト ボックス 771"/>
        <xdr:cNvSpPr txBox="1"/>
      </xdr:nvSpPr>
      <xdr:spPr>
        <a:xfrm>
          <a:off x="21056111" y="5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9788</xdr:rowOff>
    </xdr:from>
    <xdr:to>
      <xdr:col>107</xdr:col>
      <xdr:colOff>101600</xdr:colOff>
      <xdr:row>37</xdr:row>
      <xdr:rowOff>111388</xdr:rowOff>
    </xdr:to>
    <xdr:sp macro="" textlink="">
      <xdr:nvSpPr>
        <xdr:cNvPr id="773" name="楕円 772"/>
        <xdr:cNvSpPr/>
      </xdr:nvSpPr>
      <xdr:spPr>
        <a:xfrm>
          <a:off x="20383500" y="63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127915</xdr:rowOff>
    </xdr:from>
    <xdr:ext cx="534377" cy="259045"/>
    <xdr:sp macro="" textlink="">
      <xdr:nvSpPr>
        <xdr:cNvPr id="774" name="テキスト ボックス 773"/>
        <xdr:cNvSpPr txBox="1"/>
      </xdr:nvSpPr>
      <xdr:spPr>
        <a:xfrm>
          <a:off x="20167111" y="61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6506</xdr:rowOff>
    </xdr:from>
    <xdr:to>
      <xdr:col>102</xdr:col>
      <xdr:colOff>165100</xdr:colOff>
      <xdr:row>37</xdr:row>
      <xdr:rowOff>108106</xdr:rowOff>
    </xdr:to>
    <xdr:sp macro="" textlink="">
      <xdr:nvSpPr>
        <xdr:cNvPr id="775" name="楕円 774"/>
        <xdr:cNvSpPr/>
      </xdr:nvSpPr>
      <xdr:spPr>
        <a:xfrm>
          <a:off x="19494500" y="63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124633</xdr:rowOff>
    </xdr:from>
    <xdr:ext cx="534377" cy="259045"/>
    <xdr:sp macro="" textlink="">
      <xdr:nvSpPr>
        <xdr:cNvPr id="776" name="テキスト ボックス 775"/>
        <xdr:cNvSpPr txBox="1"/>
      </xdr:nvSpPr>
      <xdr:spPr>
        <a:xfrm>
          <a:off x="19278111" y="612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115483</xdr:rowOff>
    </xdr:from>
    <xdr:to>
      <xdr:col>98</xdr:col>
      <xdr:colOff>38100</xdr:colOff>
      <xdr:row>36</xdr:row>
      <xdr:rowOff>45633</xdr:rowOff>
    </xdr:to>
    <xdr:sp macro="" textlink="">
      <xdr:nvSpPr>
        <xdr:cNvPr id="777" name="楕円 776"/>
        <xdr:cNvSpPr/>
      </xdr:nvSpPr>
      <xdr:spPr>
        <a:xfrm>
          <a:off x="18605500" y="61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62160</xdr:rowOff>
    </xdr:from>
    <xdr:ext cx="534377" cy="259045"/>
    <xdr:sp macro="" textlink="">
      <xdr:nvSpPr>
        <xdr:cNvPr id="778" name="テキスト ボックス 777"/>
        <xdr:cNvSpPr txBox="1"/>
      </xdr:nvSpPr>
      <xdr:spPr>
        <a:xfrm>
          <a:off x="18389111" y="589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・総務費について、職員住宅建設事業、避難道整備事業を実施したことが増の要因である。</a:t>
          </a:r>
          <a:endParaRPr lang="ja-JP" altLang="ja-JP" sz="1300">
            <a:effectLst/>
          </a:endParaRPr>
        </a:p>
        <a:p>
          <a:r>
            <a:rPr kumimoji="1" lang="ja-JP" altLang="ja-JP" sz="1300">
              <a:solidFill>
                <a:schemeClr val="dk1"/>
              </a:solidFill>
              <a:effectLst/>
              <a:latin typeface="+mn-lt"/>
              <a:ea typeface="+mn-ea"/>
              <a:cs typeface="+mn-cs"/>
            </a:rPr>
            <a:t>・衛生費について、</a:t>
          </a:r>
          <a:r>
            <a:rPr kumimoji="1" lang="ja-JP" altLang="en-US"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4,614</a:t>
          </a:r>
          <a:r>
            <a:rPr kumimoji="1" lang="ja-JP" altLang="en-US" sz="1300">
              <a:solidFill>
                <a:schemeClr val="dk1"/>
              </a:solidFill>
              <a:effectLst/>
              <a:latin typeface="+mn-lt"/>
              <a:ea typeface="+mn-ea"/>
              <a:cs typeface="+mn-cs"/>
            </a:rPr>
            <a:t>円減となっており、簡易水道特別会計への繰出金減少したこと</a:t>
          </a:r>
          <a:r>
            <a:rPr kumimoji="1" lang="ja-JP" altLang="ja-JP" sz="1300">
              <a:solidFill>
                <a:schemeClr val="dk1"/>
              </a:solidFill>
              <a:effectLst/>
              <a:latin typeface="+mn-lt"/>
              <a:ea typeface="+mn-ea"/>
              <a:cs typeface="+mn-cs"/>
            </a:rPr>
            <a:t>が要因である。</a:t>
          </a:r>
          <a:endParaRPr lang="ja-JP" altLang="ja-JP" sz="1300">
            <a:effectLst/>
          </a:endParaRPr>
        </a:p>
        <a:p>
          <a:r>
            <a:rPr kumimoji="1" lang="ja-JP" altLang="ja-JP" sz="1300">
              <a:solidFill>
                <a:schemeClr val="dk1"/>
              </a:solidFill>
              <a:effectLst/>
              <a:latin typeface="+mn-lt"/>
              <a:ea typeface="+mn-ea"/>
              <a:cs typeface="+mn-cs"/>
            </a:rPr>
            <a:t>・商工費について、</a:t>
          </a:r>
          <a:r>
            <a:rPr kumimoji="1" lang="ja-JP" altLang="en-US"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33,243</a:t>
          </a:r>
          <a:r>
            <a:rPr kumimoji="1" lang="ja-JP" altLang="en-US" sz="1300">
              <a:solidFill>
                <a:schemeClr val="dk1"/>
              </a:solidFill>
              <a:effectLst/>
              <a:latin typeface="+mn-lt"/>
              <a:ea typeface="+mn-ea"/>
              <a:cs typeface="+mn-cs"/>
            </a:rPr>
            <a:t>円増となっている。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沖縄振興特別推進市町村交付金を受け、観光振興事業（観光に特化したむらづくり）を実施しているため近年は増加傾向にある。今後、増加の可能性も含め、過度の事業執行とならぬよう慎重に行う。</a:t>
          </a:r>
          <a:endParaRPr lang="ja-JP" altLang="ja-JP" sz="1300">
            <a:effectLst/>
          </a:endParaRPr>
        </a:p>
        <a:p>
          <a:r>
            <a:rPr kumimoji="1" lang="ja-JP" altLang="ja-JP" sz="1300">
              <a:solidFill>
                <a:schemeClr val="dk1"/>
              </a:solidFill>
              <a:effectLst/>
              <a:latin typeface="+mn-lt"/>
              <a:ea typeface="+mn-ea"/>
              <a:cs typeface="+mn-cs"/>
            </a:rPr>
            <a:t>・土木費について、平成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H19</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H30</a:t>
          </a:r>
          <a:r>
            <a:rPr kumimoji="1" lang="ja-JP" altLang="ja-JP" sz="1300">
              <a:solidFill>
                <a:schemeClr val="dk1"/>
              </a:solidFill>
              <a:effectLst/>
              <a:latin typeface="+mn-lt"/>
              <a:ea typeface="+mn-ea"/>
              <a:cs typeface="+mn-cs"/>
            </a:rPr>
            <a:t>）から実施している村道改良事業が、事業後半の橋りょう工事に着手しているため事業費が多額となり、類似団体及び県平均を大きく上回っている。事業の継続が要因となっている。</a:t>
          </a:r>
          <a:endParaRPr lang="ja-JP" altLang="ja-JP" sz="1300">
            <a:effectLst/>
          </a:endParaRPr>
        </a:p>
        <a:p>
          <a:r>
            <a:rPr kumimoji="1" lang="ja-JP" altLang="ja-JP" sz="1300">
              <a:solidFill>
                <a:schemeClr val="dk1"/>
              </a:solidFill>
              <a:effectLst/>
              <a:latin typeface="+mn-lt"/>
              <a:ea typeface="+mn-ea"/>
              <a:cs typeface="+mn-cs"/>
            </a:rPr>
            <a:t>・教育費について、平成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738,702</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阿波連小学校屋内運動</a:t>
          </a:r>
          <a:r>
            <a:rPr kumimoji="1" lang="ja-JP" altLang="en-US" sz="1300">
              <a:solidFill>
                <a:schemeClr val="dk1"/>
              </a:solidFill>
              <a:effectLst/>
              <a:latin typeface="+mn-lt"/>
              <a:ea typeface="+mn-ea"/>
              <a:cs typeface="+mn-cs"/>
            </a:rPr>
            <a:t>場</a:t>
          </a:r>
          <a:r>
            <a:rPr kumimoji="1" lang="ja-JP" altLang="ja-JP" sz="1300">
              <a:solidFill>
                <a:schemeClr val="dk1"/>
              </a:solidFill>
              <a:effectLst/>
              <a:latin typeface="+mn-lt"/>
              <a:ea typeface="+mn-ea"/>
              <a:cs typeface="+mn-cs"/>
            </a:rPr>
            <a:t>改築事業を実施</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716,098</a:t>
          </a:r>
          <a:r>
            <a:rPr kumimoji="1" lang="ja-JP" altLang="en-US" sz="1300">
              <a:solidFill>
                <a:schemeClr val="dk1"/>
              </a:solidFill>
              <a:effectLst/>
              <a:latin typeface="+mn-lt"/>
              <a:ea typeface="+mn-ea"/>
              <a:cs typeface="+mn-cs"/>
            </a:rPr>
            <a:t>円、渡嘉敷幼稚園園舎改築事業を実施。昨年と比べ</a:t>
          </a:r>
          <a:r>
            <a:rPr kumimoji="1" lang="en-US" altLang="ja-JP" sz="1300">
              <a:solidFill>
                <a:schemeClr val="dk1"/>
              </a:solidFill>
              <a:effectLst/>
              <a:latin typeface="+mn-lt"/>
              <a:ea typeface="+mn-ea"/>
              <a:cs typeface="+mn-cs"/>
            </a:rPr>
            <a:t>22,604</a:t>
          </a:r>
          <a:r>
            <a:rPr kumimoji="1" lang="ja-JP" altLang="en-US" sz="1300">
              <a:solidFill>
                <a:schemeClr val="dk1"/>
              </a:solidFill>
              <a:effectLst/>
              <a:latin typeface="+mn-lt"/>
              <a:ea typeface="+mn-ea"/>
              <a:cs typeface="+mn-cs"/>
            </a:rPr>
            <a:t>円減少しているが、普通建設事業が継続実施しているため教育費が高額で推移している</a:t>
          </a:r>
          <a:r>
            <a:rPr kumimoji="1" lang="ja-JP" altLang="ja-JP" sz="1300">
              <a:solidFill>
                <a:schemeClr val="dk1"/>
              </a:solidFill>
              <a:effectLst/>
              <a:latin typeface="+mn-lt"/>
              <a:ea typeface="+mn-ea"/>
              <a:cs typeface="+mn-cs"/>
            </a:rPr>
            <a:t>要因である。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今後の財政基盤強化のためにも、引き続き歳出の抑制に努めるほか、</a:t>
          </a:r>
          <a:r>
            <a:rPr kumimoji="1" lang="ja-JP" altLang="ja-JP" sz="1300" baseline="0">
              <a:solidFill>
                <a:schemeClr val="dk1"/>
              </a:solidFill>
              <a:effectLst/>
              <a:latin typeface="+mn-lt"/>
              <a:ea typeface="+mn-ea"/>
              <a:cs typeface="+mn-cs"/>
            </a:rPr>
            <a:t>村税収入の増に取り組んでいく。また、ふるさと納税の取り組みを積極的に推進し、さらなる自主財源の確保を目指す。</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年度について、実質収支（</a:t>
          </a:r>
          <a:r>
            <a:rPr kumimoji="1" lang="en-US" altLang="ja-JP" sz="1400">
              <a:solidFill>
                <a:schemeClr val="dk1"/>
              </a:solidFill>
              <a:effectLst/>
              <a:latin typeface="+mn-lt"/>
              <a:ea typeface="+mn-ea"/>
              <a:cs typeface="+mn-cs"/>
            </a:rPr>
            <a:t>72,764</a:t>
          </a:r>
          <a:r>
            <a:rPr kumimoji="1" lang="ja-JP" altLang="ja-JP" sz="1400">
              <a:solidFill>
                <a:schemeClr val="dk1"/>
              </a:solidFill>
              <a:effectLst/>
              <a:latin typeface="+mn-lt"/>
              <a:ea typeface="+mn-ea"/>
              <a:cs typeface="+mn-cs"/>
            </a:rPr>
            <a:t>千円・対前年比</a:t>
          </a:r>
          <a:r>
            <a:rPr kumimoji="1" lang="en-US" altLang="ja-JP" sz="1400">
              <a:solidFill>
                <a:schemeClr val="dk1"/>
              </a:solidFill>
              <a:effectLst/>
              <a:latin typeface="+mn-lt"/>
              <a:ea typeface="+mn-ea"/>
              <a:cs typeface="+mn-cs"/>
            </a:rPr>
            <a:t>96.7</a:t>
          </a:r>
          <a:r>
            <a:rPr kumimoji="1" lang="ja-JP" altLang="ja-JP" sz="1400">
              <a:solidFill>
                <a:schemeClr val="dk1"/>
              </a:solidFill>
              <a:effectLst/>
              <a:latin typeface="+mn-lt"/>
              <a:ea typeface="+mn-ea"/>
              <a:cs typeface="+mn-cs"/>
            </a:rPr>
            <a:t>％）及び単年度収支（</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2,391</a:t>
          </a:r>
          <a:r>
            <a:rPr kumimoji="1" lang="ja-JP" altLang="ja-JP" sz="1400">
              <a:solidFill>
                <a:schemeClr val="dk1"/>
              </a:solidFill>
              <a:effectLst/>
              <a:latin typeface="+mn-lt"/>
              <a:ea typeface="+mn-ea"/>
              <a:cs typeface="+mn-cs"/>
            </a:rPr>
            <a:t>千円）は</a:t>
          </a:r>
          <a:r>
            <a:rPr kumimoji="1" lang="ja-JP" altLang="en-US" sz="1400">
              <a:solidFill>
                <a:schemeClr val="dk1"/>
              </a:solidFill>
              <a:effectLst/>
              <a:latin typeface="+mn-lt"/>
              <a:ea typeface="+mn-ea"/>
              <a:cs typeface="+mn-cs"/>
            </a:rPr>
            <a:t>赤</a:t>
          </a:r>
          <a:r>
            <a:rPr kumimoji="1" lang="ja-JP" altLang="ja-JP" sz="1400">
              <a:solidFill>
                <a:schemeClr val="dk1"/>
              </a:solidFill>
              <a:effectLst/>
              <a:latin typeface="+mn-lt"/>
              <a:ea typeface="+mn-ea"/>
              <a:cs typeface="+mn-cs"/>
            </a:rPr>
            <a:t>字となっている。主な要因として、</a:t>
          </a:r>
          <a:r>
            <a:rPr kumimoji="1" lang="ja-JP" altLang="en-US" sz="1400">
              <a:solidFill>
                <a:schemeClr val="dk1"/>
              </a:solidFill>
              <a:effectLst/>
              <a:latin typeface="+mn-lt"/>
              <a:ea typeface="+mn-ea"/>
              <a:cs typeface="+mn-cs"/>
            </a:rPr>
            <a:t>総務費・普通建設事業による</a:t>
          </a:r>
          <a:r>
            <a:rPr kumimoji="1" lang="ja-JP" altLang="ja-JP" sz="1400">
              <a:solidFill>
                <a:schemeClr val="dk1"/>
              </a:solidFill>
              <a:effectLst/>
              <a:latin typeface="+mn-lt"/>
              <a:ea typeface="+mn-ea"/>
              <a:cs typeface="+mn-cs"/>
            </a:rPr>
            <a:t>財政調整基金等</a:t>
          </a:r>
          <a:r>
            <a:rPr kumimoji="1" lang="ja-JP" altLang="en-US" sz="1400">
              <a:solidFill>
                <a:schemeClr val="dk1"/>
              </a:solidFill>
              <a:effectLst/>
              <a:latin typeface="+mn-lt"/>
              <a:ea typeface="+mn-ea"/>
              <a:cs typeface="+mn-cs"/>
            </a:rPr>
            <a:t>を取り崩した</a:t>
          </a:r>
          <a:r>
            <a:rPr kumimoji="1" lang="ja-JP" altLang="ja-JP" sz="1400">
              <a:solidFill>
                <a:schemeClr val="dk1"/>
              </a:solidFill>
              <a:effectLst/>
              <a:latin typeface="+mn-lt"/>
              <a:ea typeface="+mn-ea"/>
              <a:cs typeface="+mn-cs"/>
            </a:rPr>
            <a:t>ことが挙げられる。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ここ数年、財政調整基金の取崩がなかった。</a:t>
          </a:r>
          <a:endParaRPr lang="ja-JP" altLang="ja-JP" sz="1400">
            <a:effectLst/>
          </a:endParaRPr>
        </a:p>
        <a:p>
          <a:r>
            <a:rPr kumimoji="1" lang="ja-JP" altLang="ja-JP" sz="1400">
              <a:solidFill>
                <a:schemeClr val="dk1"/>
              </a:solidFill>
              <a:effectLst/>
              <a:latin typeface="+mn-lt"/>
              <a:ea typeface="+mn-ea"/>
              <a:cs typeface="+mn-cs"/>
            </a:rPr>
            <a:t>　今後も、事務事業の計画的な執行に配慮するとともに、剰余金の財源調整を図り健全な財政運営に努める</a:t>
          </a:r>
          <a:r>
            <a:rPr kumimoji="1" lang="ja-JP" altLang="en-US" sz="14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　その他 　特別会計）</a:t>
          </a:r>
          <a:endParaRPr lang="ja-JP" altLang="ja-JP" sz="1400">
            <a:effectLst/>
          </a:endParaRPr>
        </a:p>
        <a:p>
          <a:r>
            <a:rPr kumimoji="1" lang="ja-JP" altLang="ja-JP" sz="1400">
              <a:solidFill>
                <a:schemeClr val="dk1"/>
              </a:solidFill>
              <a:effectLst/>
              <a:latin typeface="+mn-lt"/>
              <a:ea typeface="+mn-ea"/>
              <a:cs typeface="+mn-cs"/>
            </a:rPr>
            <a:t>　すべての会計において、黒字となっており赤字は発生していない</a:t>
          </a:r>
          <a:r>
            <a:rPr kumimoji="1" lang="ja-JP" altLang="en-US" sz="1400">
              <a:solidFill>
                <a:schemeClr val="dk1"/>
              </a:solidFill>
              <a:effectLst/>
              <a:latin typeface="+mn-lt"/>
              <a:ea typeface="+mn-ea"/>
              <a:cs typeface="+mn-cs"/>
            </a:rPr>
            <a:t>ものの、その</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他の会計、特別会計については一般会計からの繰出金により収支の均衡がとれている状況である。独立採算が原則であることを踏まえ、経費の節減と財源の確保に努め、一般会計からの繰出金を必要最小限に留める必要がある。</a:t>
          </a:r>
          <a:endParaRPr lang="ja-JP" altLang="ja-JP" sz="1400">
            <a:effectLst/>
          </a:endParaRPr>
        </a:p>
        <a:p>
          <a:r>
            <a:rPr kumimoji="1" lang="ja-JP" altLang="ja-JP" sz="1400">
              <a:solidFill>
                <a:schemeClr val="dk1"/>
              </a:solidFill>
              <a:effectLst/>
              <a:latin typeface="+mn-lt"/>
              <a:ea typeface="+mn-ea"/>
              <a:cs typeface="+mn-cs"/>
            </a:rPr>
            <a:t>　今後は、高度経済成長期に整備してきた社会資本の更新時期を迎えることから、公共施設等総合管理計画に沿った更新・統廃合、長寿命化など行い、引き続き経営健全化に向けて歳出抑制等を図る。</a:t>
          </a:r>
          <a:endParaRPr kumimoji="1" lang="en-US" altLang="ja-JP"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400" baseline="0">
              <a:solidFill>
                <a:schemeClr val="dk1"/>
              </a:solidFill>
              <a:effectLst/>
              <a:latin typeface="+mn-lt"/>
              <a:ea typeface="+mn-ea"/>
              <a:cs typeface="+mn-cs"/>
            </a:rPr>
            <a:t>　</a:t>
          </a:r>
          <a:r>
            <a:rPr lang="ja-JP" altLang="ja-JP" sz="1400" baseline="0">
              <a:solidFill>
                <a:schemeClr val="dk1"/>
              </a:solidFill>
              <a:effectLst/>
              <a:latin typeface="+mn-lt"/>
              <a:ea typeface="+mn-ea"/>
              <a:cs typeface="+mn-cs"/>
            </a:rPr>
            <a:t>一般会計及び他特別会計についても、今後も厳しい財政状況が見込まれることから引き続き経営健全化に向けて歳出抑制等を図る。</a:t>
          </a:r>
          <a:endParaRPr lang="ja-JP" altLang="ja-JP" sz="1400">
            <a:effectLst/>
          </a:endParaRPr>
        </a:p>
        <a:p>
          <a:endParaRPr lang="ja-JP" altLang="ja-JP" sz="1400">
            <a:effectLst/>
          </a:endParaRPr>
        </a:p>
        <a:p>
          <a:pPr rtl="0" eaLnBrk="1" fontAlgn="base" latinLnBrk="0" hangingPunct="1"/>
          <a:endParaRPr lang="en-US" altLang="ja-JP" sz="1400" baseline="0">
            <a:solidFill>
              <a:schemeClr val="dk1"/>
            </a:solidFill>
            <a:effectLst/>
            <a:latin typeface="+mn-lt"/>
            <a:ea typeface="+mn-ea"/>
            <a:cs typeface="+mn-cs"/>
          </a:endParaRPr>
        </a:p>
        <a:p>
          <a:pPr rtl="0" eaLnBrk="1" fontAlgn="base" latinLnBrk="0" hangingPunct="1"/>
          <a:r>
            <a:rPr lang="ja-JP" altLang="ja-JP" sz="1400" baseline="0">
              <a:solidFill>
                <a:schemeClr val="dk1"/>
              </a:solidFill>
              <a:effectLst/>
              <a:latin typeface="+mn-lt"/>
              <a:ea typeface="+mn-ea"/>
              <a:cs typeface="+mn-cs"/>
            </a:rPr>
            <a:t>（航路事業特別会計）　</a:t>
          </a:r>
          <a:endParaRPr lang="ja-JP" altLang="ja-JP" sz="1400">
            <a:effectLst/>
          </a:endParaRPr>
        </a:p>
        <a:p>
          <a:pPr rtl="0" eaLnBrk="1" fontAlgn="base" latinLnBrk="0" hangingPunct="1"/>
          <a:r>
            <a:rPr lang="ja-JP" altLang="ja-JP" sz="1400" baseline="0">
              <a:solidFill>
                <a:schemeClr val="dk1"/>
              </a:solidFill>
              <a:effectLst/>
              <a:latin typeface="+mn-lt"/>
              <a:ea typeface="+mn-ea"/>
              <a:cs typeface="+mn-cs"/>
            </a:rPr>
            <a:t>　</a:t>
          </a:r>
          <a:r>
            <a:rPr lang="ja-JP" altLang="en-US" sz="1400" baseline="0">
              <a:solidFill>
                <a:schemeClr val="dk1"/>
              </a:solidFill>
              <a:effectLst/>
              <a:latin typeface="+mn-lt"/>
              <a:ea typeface="+mn-ea"/>
              <a:cs typeface="+mn-cs"/>
            </a:rPr>
            <a:t>高速艇の新造船に伴い高額なリース料金の支出により赤字へ転換する見込（平成３１年度予定）になることから</a:t>
          </a:r>
          <a:r>
            <a:rPr lang="ja-JP" altLang="ja-JP" sz="1400" baseline="0">
              <a:solidFill>
                <a:schemeClr val="dk1"/>
              </a:solidFill>
              <a:effectLst/>
              <a:latin typeface="+mn-lt"/>
              <a:ea typeface="+mn-ea"/>
              <a:cs typeface="+mn-cs"/>
            </a:rPr>
            <a:t>、引き続き運航形態等の見直しによる運航経費の縮減に努め、経営の健全化を図る。</a:t>
          </a:r>
          <a:endParaRPr lang="ja-JP" altLang="ja-JP" sz="1400">
            <a:effectLst/>
          </a:endParaRPr>
        </a:p>
        <a:p>
          <a:pPr rtl="0" eaLnBrk="1" fontAlgn="base" latinLnBrk="0" hangingPunct="1"/>
          <a:endParaRPr lang="en-US" altLang="ja-JP" sz="140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2112561</v>
      </c>
      <c r="BO4" s="441"/>
      <c r="BP4" s="441"/>
      <c r="BQ4" s="441"/>
      <c r="BR4" s="441"/>
      <c r="BS4" s="441"/>
      <c r="BT4" s="441"/>
      <c r="BU4" s="442"/>
      <c r="BV4" s="440">
        <v>1819024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9.9</v>
      </c>
      <c r="CU4" s="622"/>
      <c r="CV4" s="622"/>
      <c r="CW4" s="622"/>
      <c r="CX4" s="622"/>
      <c r="CY4" s="622"/>
      <c r="CZ4" s="622"/>
      <c r="DA4" s="623"/>
      <c r="DB4" s="621">
        <v>10.199999999999999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1927644</v>
      </c>
      <c r="BO5" s="446"/>
      <c r="BP5" s="446"/>
      <c r="BQ5" s="446"/>
      <c r="BR5" s="446"/>
      <c r="BS5" s="446"/>
      <c r="BT5" s="446"/>
      <c r="BU5" s="447"/>
      <c r="BV5" s="445">
        <v>1726252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80.7</v>
      </c>
      <c r="CU5" s="416"/>
      <c r="CV5" s="416"/>
      <c r="CW5" s="416"/>
      <c r="CX5" s="416"/>
      <c r="CY5" s="416"/>
      <c r="CZ5" s="416"/>
      <c r="DA5" s="417"/>
      <c r="DB5" s="415">
        <v>88.7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184917</v>
      </c>
      <c r="BO6" s="446"/>
      <c r="BP6" s="446"/>
      <c r="BQ6" s="446"/>
      <c r="BR6" s="446"/>
      <c r="BS6" s="446"/>
      <c r="BT6" s="446"/>
      <c r="BU6" s="447"/>
      <c r="BV6" s="445">
        <v>92772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83.6</v>
      </c>
      <c r="CU6" s="596"/>
      <c r="CV6" s="596"/>
      <c r="CW6" s="596"/>
      <c r="CX6" s="596"/>
      <c r="CY6" s="596"/>
      <c r="CZ6" s="596"/>
      <c r="DA6" s="597"/>
      <c r="DB6" s="595">
        <v>91.8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112153</v>
      </c>
      <c r="BO7" s="446"/>
      <c r="BP7" s="446"/>
      <c r="BQ7" s="446"/>
      <c r="BR7" s="446"/>
      <c r="BS7" s="446"/>
      <c r="BT7" s="446"/>
      <c r="BU7" s="447"/>
      <c r="BV7" s="445">
        <v>17517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732920</v>
      </c>
      <c r="CU7" s="446"/>
      <c r="CV7" s="446"/>
      <c r="CW7" s="446"/>
      <c r="CX7" s="446"/>
      <c r="CY7" s="446"/>
      <c r="CZ7" s="446"/>
      <c r="DA7" s="447"/>
      <c r="DB7" s="445">
        <v>738857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72764</v>
      </c>
      <c r="BO8" s="446"/>
      <c r="BP8" s="446"/>
      <c r="BQ8" s="446"/>
      <c r="BR8" s="446"/>
      <c r="BS8" s="446"/>
      <c r="BT8" s="446"/>
      <c r="BU8" s="447"/>
      <c r="BV8" s="445">
        <v>75255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v>
      </c>
      <c r="CU8" s="559"/>
      <c r="CV8" s="559"/>
      <c r="CW8" s="559"/>
      <c r="CX8" s="559"/>
      <c r="CY8" s="559"/>
      <c r="CZ8" s="559"/>
      <c r="DA8" s="560"/>
      <c r="DB8" s="558">
        <v>0.09</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730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-2391</v>
      </c>
      <c r="BO9" s="446"/>
      <c r="BP9" s="446"/>
      <c r="BQ9" s="446"/>
      <c r="BR9" s="446"/>
      <c r="BS9" s="446"/>
      <c r="BT9" s="446"/>
      <c r="BU9" s="447"/>
      <c r="BV9" s="445">
        <v>19863</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8.1999999999999993</v>
      </c>
      <c r="CU9" s="416"/>
      <c r="CV9" s="416"/>
      <c r="CW9" s="416"/>
      <c r="CX9" s="416"/>
      <c r="CY9" s="416"/>
      <c r="CZ9" s="416"/>
      <c r="DA9" s="417"/>
      <c r="DB9" s="415">
        <v>10.199999999999999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760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35105</v>
      </c>
      <c r="BO10" s="446"/>
      <c r="BP10" s="446"/>
      <c r="BQ10" s="446"/>
      <c r="BR10" s="446"/>
      <c r="BS10" s="446"/>
      <c r="BT10" s="446"/>
      <c r="BU10" s="447"/>
      <c r="BV10" s="445">
        <v>26658</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701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108015</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691</v>
      </c>
      <c r="S13" s="549"/>
      <c r="T13" s="549"/>
      <c r="U13" s="549"/>
      <c r="V13" s="550"/>
      <c r="W13" s="536" t="s">
        <v>132</v>
      </c>
      <c r="X13" s="458"/>
      <c r="Y13" s="458"/>
      <c r="Z13" s="458"/>
      <c r="AA13" s="458"/>
      <c r="AB13" s="459"/>
      <c r="AC13" s="421">
        <v>18</v>
      </c>
      <c r="AD13" s="422"/>
      <c r="AE13" s="422"/>
      <c r="AF13" s="422"/>
      <c r="AG13" s="423"/>
      <c r="AH13" s="421">
        <v>26</v>
      </c>
      <c r="AI13" s="422"/>
      <c r="AJ13" s="422"/>
      <c r="AK13" s="422"/>
      <c r="AL13" s="424"/>
      <c r="AM13" s="514" t="s">
        <v>133</v>
      </c>
      <c r="AN13" s="419"/>
      <c r="AO13" s="419"/>
      <c r="AP13" s="419"/>
      <c r="AQ13" s="419"/>
      <c r="AR13" s="419"/>
      <c r="AS13" s="419"/>
      <c r="AT13" s="420"/>
      <c r="AU13" s="502" t="s">
        <v>103</v>
      </c>
      <c r="AV13" s="503"/>
      <c r="AW13" s="503"/>
      <c r="AX13" s="503"/>
      <c r="AY13" s="425" t="s">
        <v>134</v>
      </c>
      <c r="AZ13" s="426"/>
      <c r="BA13" s="426"/>
      <c r="BB13" s="426"/>
      <c r="BC13" s="426"/>
      <c r="BD13" s="426"/>
      <c r="BE13" s="426"/>
      <c r="BF13" s="426"/>
      <c r="BG13" s="426"/>
      <c r="BH13" s="426"/>
      <c r="BI13" s="426"/>
      <c r="BJ13" s="426"/>
      <c r="BK13" s="426"/>
      <c r="BL13" s="426"/>
      <c r="BM13" s="427"/>
      <c r="BN13" s="445">
        <v>-75301</v>
      </c>
      <c r="BO13" s="446"/>
      <c r="BP13" s="446"/>
      <c r="BQ13" s="446"/>
      <c r="BR13" s="446"/>
      <c r="BS13" s="446"/>
      <c r="BT13" s="446"/>
      <c r="BU13" s="447"/>
      <c r="BV13" s="445">
        <v>46521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4.4000000000000004</v>
      </c>
      <c r="CU13" s="416"/>
      <c r="CV13" s="416"/>
      <c r="CW13" s="416"/>
      <c r="CX13" s="416"/>
      <c r="CY13" s="416"/>
      <c r="CZ13" s="416"/>
      <c r="DA13" s="417"/>
      <c r="DB13" s="415">
        <v>5.9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702</v>
      </c>
      <c r="S14" s="549"/>
      <c r="T14" s="549"/>
      <c r="U14" s="549"/>
      <c r="V14" s="550"/>
      <c r="W14" s="551"/>
      <c r="X14" s="461"/>
      <c r="Y14" s="461"/>
      <c r="Z14" s="461"/>
      <c r="AA14" s="461"/>
      <c r="AB14" s="462"/>
      <c r="AC14" s="541">
        <v>4.0999999999999996</v>
      </c>
      <c r="AD14" s="542"/>
      <c r="AE14" s="542"/>
      <c r="AF14" s="542"/>
      <c r="AG14" s="543"/>
      <c r="AH14" s="541">
        <v>5.8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138</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686</v>
      </c>
      <c r="S15" s="549"/>
      <c r="T15" s="549"/>
      <c r="U15" s="549"/>
      <c r="V15" s="550"/>
      <c r="W15" s="536" t="s">
        <v>140</v>
      </c>
      <c r="X15" s="458"/>
      <c r="Y15" s="458"/>
      <c r="Z15" s="458"/>
      <c r="AA15" s="458"/>
      <c r="AB15" s="459"/>
      <c r="AC15" s="421">
        <v>30</v>
      </c>
      <c r="AD15" s="422"/>
      <c r="AE15" s="422"/>
      <c r="AF15" s="422"/>
      <c r="AG15" s="423"/>
      <c r="AH15" s="421">
        <v>40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72574</v>
      </c>
      <c r="BO15" s="441"/>
      <c r="BP15" s="441"/>
      <c r="BQ15" s="441"/>
      <c r="BR15" s="441"/>
      <c r="BS15" s="441"/>
      <c r="BT15" s="441"/>
      <c r="BU15" s="442"/>
      <c r="BV15" s="440">
        <v>67805</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6.8</v>
      </c>
      <c r="AD16" s="542"/>
      <c r="AE16" s="542"/>
      <c r="AF16" s="542"/>
      <c r="AG16" s="543"/>
      <c r="AH16" s="541">
        <v>8.9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688927</v>
      </c>
      <c r="BO16" s="446"/>
      <c r="BP16" s="446"/>
      <c r="BQ16" s="446"/>
      <c r="BR16" s="446"/>
      <c r="BS16" s="446"/>
      <c r="BT16" s="446"/>
      <c r="BU16" s="447"/>
      <c r="BV16" s="445">
        <v>695904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392</v>
      </c>
      <c r="AD17" s="422"/>
      <c r="AE17" s="422"/>
      <c r="AF17" s="422"/>
      <c r="AG17" s="423"/>
      <c r="AH17" s="421">
        <v>385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90826</v>
      </c>
      <c r="BO17" s="446"/>
      <c r="BP17" s="446"/>
      <c r="BQ17" s="446"/>
      <c r="BR17" s="446"/>
      <c r="BS17" s="446"/>
      <c r="BT17" s="446"/>
      <c r="BU17" s="447"/>
      <c r="BV17" s="445">
        <v>85278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19.23</v>
      </c>
      <c r="M18" s="510"/>
      <c r="N18" s="510"/>
      <c r="O18" s="510"/>
      <c r="P18" s="510"/>
      <c r="Q18" s="510"/>
      <c r="R18" s="511"/>
      <c r="S18" s="511"/>
      <c r="T18" s="511"/>
      <c r="U18" s="511"/>
      <c r="V18" s="512"/>
      <c r="W18" s="526"/>
      <c r="X18" s="527"/>
      <c r="Y18" s="527"/>
      <c r="Z18" s="527"/>
      <c r="AA18" s="527"/>
      <c r="AB18" s="537"/>
      <c r="AC18" s="409">
        <v>89.1</v>
      </c>
      <c r="AD18" s="410"/>
      <c r="AE18" s="410"/>
      <c r="AF18" s="410"/>
      <c r="AG18" s="513"/>
      <c r="AH18" s="409">
        <v>85.4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616822</v>
      </c>
      <c r="BO18" s="446"/>
      <c r="BP18" s="446"/>
      <c r="BQ18" s="446"/>
      <c r="BR18" s="446"/>
      <c r="BS18" s="446"/>
      <c r="BT18" s="446"/>
      <c r="BU18" s="447"/>
      <c r="BV18" s="445">
        <v>667629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1237699</v>
      </c>
      <c r="BO19" s="446"/>
      <c r="BP19" s="446"/>
      <c r="BQ19" s="446"/>
      <c r="BR19" s="446"/>
      <c r="BS19" s="446"/>
      <c r="BT19" s="446"/>
      <c r="BU19" s="447"/>
      <c r="BV19" s="445">
        <v>1070603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417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1527481</v>
      </c>
      <c r="BO23" s="446"/>
      <c r="BP23" s="446"/>
      <c r="BQ23" s="446"/>
      <c r="BR23" s="446"/>
      <c r="BS23" s="446"/>
      <c r="BT23" s="446"/>
      <c r="BU23" s="447"/>
      <c r="BV23" s="445">
        <v>1434837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6390</v>
      </c>
      <c r="R24" s="422"/>
      <c r="S24" s="422"/>
      <c r="T24" s="422"/>
      <c r="U24" s="422"/>
      <c r="V24" s="423"/>
      <c r="W24" s="487"/>
      <c r="X24" s="478"/>
      <c r="Y24" s="479"/>
      <c r="Z24" s="418" t="s">
        <v>164</v>
      </c>
      <c r="AA24" s="419"/>
      <c r="AB24" s="419"/>
      <c r="AC24" s="419"/>
      <c r="AD24" s="419"/>
      <c r="AE24" s="419"/>
      <c r="AF24" s="419"/>
      <c r="AG24" s="420"/>
      <c r="AH24" s="421">
        <v>33</v>
      </c>
      <c r="AI24" s="422"/>
      <c r="AJ24" s="422"/>
      <c r="AK24" s="422"/>
      <c r="AL24" s="423"/>
      <c r="AM24" s="421">
        <v>98142</v>
      </c>
      <c r="AN24" s="422"/>
      <c r="AO24" s="422"/>
      <c r="AP24" s="422"/>
      <c r="AQ24" s="422"/>
      <c r="AR24" s="423"/>
      <c r="AS24" s="421">
        <v>2974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1438359</v>
      </c>
      <c r="BO24" s="446"/>
      <c r="BP24" s="446"/>
      <c r="BQ24" s="446"/>
      <c r="BR24" s="446"/>
      <c r="BS24" s="446"/>
      <c r="BT24" s="446"/>
      <c r="BU24" s="447"/>
      <c r="BV24" s="445">
        <v>1334216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5170</v>
      </c>
      <c r="R25" s="422"/>
      <c r="S25" s="422"/>
      <c r="T25" s="422"/>
      <c r="U25" s="422"/>
      <c r="V25" s="423"/>
      <c r="W25" s="487"/>
      <c r="X25" s="478"/>
      <c r="Y25" s="479"/>
      <c r="Z25" s="418" t="s">
        <v>167</v>
      </c>
      <c r="AA25" s="419"/>
      <c r="AB25" s="419"/>
      <c r="AC25" s="419"/>
      <c r="AD25" s="419"/>
      <c r="AE25" s="419"/>
      <c r="AF25" s="419"/>
      <c r="AG25" s="420"/>
      <c r="AH25" s="421" t="s">
        <v>122</v>
      </c>
      <c r="AI25" s="422"/>
      <c r="AJ25" s="422"/>
      <c r="AK25" s="422"/>
      <c r="AL25" s="423"/>
      <c r="AM25" s="421" t="s">
        <v>122</v>
      </c>
      <c r="AN25" s="422"/>
      <c r="AO25" s="422"/>
      <c r="AP25" s="422"/>
      <c r="AQ25" s="422"/>
      <c r="AR25" s="423"/>
      <c r="AS25" s="421" t="s">
        <v>138</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t="s">
        <v>138</v>
      </c>
      <c r="BO25" s="441"/>
      <c r="BP25" s="441"/>
      <c r="BQ25" s="441"/>
      <c r="BR25" s="441"/>
      <c r="BS25" s="441"/>
      <c r="BT25" s="441"/>
      <c r="BU25" s="442"/>
      <c r="BV25" s="440" t="s">
        <v>138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4850</v>
      </c>
      <c r="R26" s="422"/>
      <c r="S26" s="422"/>
      <c r="T26" s="422"/>
      <c r="U26" s="422"/>
      <c r="V26" s="423"/>
      <c r="W26" s="487"/>
      <c r="X26" s="478"/>
      <c r="Y26" s="479"/>
      <c r="Z26" s="418" t="s">
        <v>170</v>
      </c>
      <c r="AA26" s="500"/>
      <c r="AB26" s="500"/>
      <c r="AC26" s="500"/>
      <c r="AD26" s="500"/>
      <c r="AE26" s="500"/>
      <c r="AF26" s="500"/>
      <c r="AG26" s="501"/>
      <c r="AH26" s="421" t="s">
        <v>138</v>
      </c>
      <c r="AI26" s="422"/>
      <c r="AJ26" s="422"/>
      <c r="AK26" s="422"/>
      <c r="AL26" s="423"/>
      <c r="AM26" s="421" t="s">
        <v>138</v>
      </c>
      <c r="AN26" s="422"/>
      <c r="AO26" s="422"/>
      <c r="AP26" s="422"/>
      <c r="AQ26" s="422"/>
      <c r="AR26" s="423"/>
      <c r="AS26" s="421" t="s">
        <v>122</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138</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2070</v>
      </c>
      <c r="R27" s="422"/>
      <c r="S27" s="422"/>
      <c r="T27" s="422"/>
      <c r="U27" s="422"/>
      <c r="V27" s="423"/>
      <c r="W27" s="487"/>
      <c r="X27" s="478"/>
      <c r="Y27" s="479"/>
      <c r="Z27" s="418" t="s">
        <v>173</v>
      </c>
      <c r="AA27" s="419"/>
      <c r="AB27" s="419"/>
      <c r="AC27" s="419"/>
      <c r="AD27" s="419"/>
      <c r="AE27" s="419"/>
      <c r="AF27" s="419"/>
      <c r="AG27" s="420"/>
      <c r="AH27" s="421">
        <v>2</v>
      </c>
      <c r="AI27" s="422"/>
      <c r="AJ27" s="422"/>
      <c r="AK27" s="422"/>
      <c r="AL27" s="423"/>
      <c r="AM27" s="421" t="s">
        <v>174</v>
      </c>
      <c r="AN27" s="422"/>
      <c r="AO27" s="422"/>
      <c r="AP27" s="422"/>
      <c r="AQ27" s="422"/>
      <c r="AR27" s="423"/>
      <c r="AS27" s="421" t="s">
        <v>175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29058</v>
      </c>
      <c r="BO27" s="449"/>
      <c r="BP27" s="449"/>
      <c r="BQ27" s="449"/>
      <c r="BR27" s="449"/>
      <c r="BS27" s="449"/>
      <c r="BT27" s="449"/>
      <c r="BU27" s="450"/>
      <c r="BV27" s="448">
        <v>29051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1710</v>
      </c>
      <c r="R28" s="422"/>
      <c r="S28" s="422"/>
      <c r="T28" s="422"/>
      <c r="U28" s="422"/>
      <c r="V28" s="423"/>
      <c r="W28" s="487"/>
      <c r="X28" s="478"/>
      <c r="Y28" s="479"/>
      <c r="Z28" s="418" t="s">
        <v>178</v>
      </c>
      <c r="AA28" s="419"/>
      <c r="AB28" s="419"/>
      <c r="AC28" s="419"/>
      <c r="AD28" s="419"/>
      <c r="AE28" s="419"/>
      <c r="AF28" s="419"/>
      <c r="AG28" s="420"/>
      <c r="AH28" s="421" t="s">
        <v>122</v>
      </c>
      <c r="AI28" s="422"/>
      <c r="AJ28" s="422"/>
      <c r="AK28" s="422"/>
      <c r="AL28" s="423"/>
      <c r="AM28" s="421" t="s">
        <v>122</v>
      </c>
      <c r="AN28" s="422"/>
      <c r="AO28" s="422"/>
      <c r="AP28" s="422"/>
      <c r="AQ28" s="422"/>
      <c r="AR28" s="423"/>
      <c r="AS28" s="421" t="s">
        <v>138</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464236</v>
      </c>
      <c r="BO28" s="441"/>
      <c r="BP28" s="441"/>
      <c r="BQ28" s="441"/>
      <c r="BR28" s="441"/>
      <c r="BS28" s="441"/>
      <c r="BT28" s="441"/>
      <c r="BU28" s="442"/>
      <c r="BV28" s="440">
        <v>537146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5</v>
      </c>
      <c r="M29" s="422"/>
      <c r="N29" s="422"/>
      <c r="O29" s="422"/>
      <c r="P29" s="423"/>
      <c r="Q29" s="421">
        <v>1620</v>
      </c>
      <c r="R29" s="422"/>
      <c r="S29" s="422"/>
      <c r="T29" s="422"/>
      <c r="U29" s="422"/>
      <c r="V29" s="423"/>
      <c r="W29" s="488"/>
      <c r="X29" s="489"/>
      <c r="Y29" s="490"/>
      <c r="Z29" s="418" t="s">
        <v>181</v>
      </c>
      <c r="AA29" s="419"/>
      <c r="AB29" s="419"/>
      <c r="AC29" s="419"/>
      <c r="AD29" s="419"/>
      <c r="AE29" s="419"/>
      <c r="AF29" s="419"/>
      <c r="AG29" s="420"/>
      <c r="AH29" s="421">
        <v>35</v>
      </c>
      <c r="AI29" s="422"/>
      <c r="AJ29" s="422"/>
      <c r="AK29" s="422"/>
      <c r="AL29" s="423"/>
      <c r="AM29" s="421">
        <v>104766</v>
      </c>
      <c r="AN29" s="422"/>
      <c r="AO29" s="422"/>
      <c r="AP29" s="422"/>
      <c r="AQ29" s="422"/>
      <c r="AR29" s="423"/>
      <c r="AS29" s="421">
        <v>2993</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210214</v>
      </c>
      <c r="BO29" s="446"/>
      <c r="BP29" s="446"/>
      <c r="BQ29" s="446"/>
      <c r="BR29" s="446"/>
      <c r="BS29" s="446"/>
      <c r="BT29" s="446"/>
      <c r="BU29" s="447"/>
      <c r="BV29" s="445">
        <v>175170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94.3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143282</v>
      </c>
      <c r="BO30" s="449"/>
      <c r="BP30" s="449"/>
      <c r="BQ30" s="449"/>
      <c r="BR30" s="449"/>
      <c r="BS30" s="449"/>
      <c r="BT30" s="449"/>
      <c r="BU30" s="450"/>
      <c r="BV30" s="448">
        <v>192376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190</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4</v>
      </c>
      <c r="BF34" s="404"/>
      <c r="BG34" s="403" t="str">
        <f>IF('各会計、関係団体の財政状況及び健全化判断比率'!B30="","",'各会計、関係団体の財政状況及び健全化判断比率'!B30)</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沖縄県介護保険広域連合（一般会計）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5</v>
      </c>
      <c r="BF35" s="404"/>
      <c r="BG35" s="403" t="str">
        <f>IF('各会計、関係団体の財政状況及び健全化判断比率'!B31="","",'各会計、関係団体の財政状況及び健全化判断比率'!B31)</f>
        <v>航路事業特別会計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沖縄県介護保険広域連合（特別会計）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6</v>
      </c>
      <c r="BF36" s="404"/>
      <c r="BG36" s="403" t="str">
        <f>IF('各会計、関係団体の財政状況及び健全化判断比率'!B32="","",'各会計、関係団体の財政状況及び健全化判断比率'!B32)</f>
        <v>下水道事業特別会計</v>
      </c>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沖縄県後期高齢者医療広域連合（一般会計）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沖縄県後期高齢者医療広域連合（特別会計）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沖縄県市町村自治会館管理組合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沖縄県市町村総合事務組合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南部広域行政組合（一般会計）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南部広域行政組合（特別会計）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沖縄県町村交通災害共済組合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南部広域市町村圏事務組合（一般会計）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0KWGlS+s3RcD+razCZl+dFu/zFUk8FB9NunAyedpcLForfTeNk2ebz7tThk3x7dFVow8hKuqg8MR9fgyuYAmw==" saltValue="//eldz9XWPhwmPmO3UuM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0" zoomScale="80" zoomScaleNormal="80" zoomScaleSheetLayoutView="100" workbookViewId="0">
      <selection activeCell="L45" sqref="L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557</v>
      </c>
      <c r="D34" s="1224"/>
      <c r="E34" s="1225"/>
      <c r="F34" s="32">
        <v>1.53</v>
      </c>
      <c r="G34" s="33">
        <v>5.0599999999999996</v>
      </c>
      <c r="H34" s="33">
        <v>7.65</v>
      </c>
      <c r="I34" s="33">
        <v>10.18</v>
      </c>
      <c r="J34" s="34">
        <v>9.92</v>
      </c>
      <c r="K34" s="22"/>
      <c r="L34" s="22"/>
      <c r="M34" s="22"/>
      <c r="N34" s="22"/>
      <c r="O34" s="22"/>
      <c r="P34" s="22"/>
    </row>
    <row r="35" spans="1:16" ht="39" customHeight="1" x14ac:dyDescent="0.15">
      <c r="A35" s="22"/>
      <c r="B35" s="35"/>
      <c r="C35" s="1218" t="s">
        <v>558</v>
      </c>
      <c r="D35" s="1219"/>
      <c r="E35" s="1220"/>
      <c r="F35" s="36">
        <v>0</v>
      </c>
      <c r="G35" s="37">
        <v>4.4000000000000004</v>
      </c>
      <c r="H35" s="37">
        <v>9.68</v>
      </c>
      <c r="I35" s="37">
        <v>11.34</v>
      </c>
      <c r="J35" s="38">
        <v>8.3699999999999992</v>
      </c>
      <c r="K35" s="22"/>
      <c r="L35" s="22"/>
      <c r="M35" s="22"/>
      <c r="N35" s="22"/>
      <c r="O35" s="22"/>
      <c r="P35" s="22"/>
    </row>
    <row r="36" spans="1:16" ht="39" customHeight="1" x14ac:dyDescent="0.15">
      <c r="A36" s="22"/>
      <c r="B36" s="35"/>
      <c r="C36" s="1218" t="s">
        <v>559</v>
      </c>
      <c r="D36" s="1219"/>
      <c r="E36" s="1220"/>
      <c r="F36" s="36">
        <v>1.36</v>
      </c>
      <c r="G36" s="37">
        <v>2</v>
      </c>
      <c r="H36" s="37">
        <v>0.89</v>
      </c>
      <c r="I36" s="37">
        <v>0.32</v>
      </c>
      <c r="J36" s="38">
        <v>1.46</v>
      </c>
      <c r="K36" s="22"/>
      <c r="L36" s="22"/>
      <c r="M36" s="22"/>
      <c r="N36" s="22"/>
      <c r="O36" s="22"/>
      <c r="P36" s="22"/>
    </row>
    <row r="37" spans="1:16" ht="39" customHeight="1" x14ac:dyDescent="0.15">
      <c r="A37" s="22"/>
      <c r="B37" s="35"/>
      <c r="C37" s="1218" t="s">
        <v>560</v>
      </c>
      <c r="D37" s="1219"/>
      <c r="E37" s="1220"/>
      <c r="F37" s="36">
        <v>0.04</v>
      </c>
      <c r="G37" s="37">
        <v>0.02</v>
      </c>
      <c r="H37" s="37">
        <v>0.02</v>
      </c>
      <c r="I37" s="37">
        <v>7.0000000000000007E-2</v>
      </c>
      <c r="J37" s="38">
        <v>7.0000000000000007E-2</v>
      </c>
      <c r="K37" s="22"/>
      <c r="L37" s="22"/>
      <c r="M37" s="22"/>
      <c r="N37" s="22"/>
      <c r="O37" s="22"/>
      <c r="P37" s="22"/>
    </row>
    <row r="38" spans="1:16" ht="39" customHeight="1" x14ac:dyDescent="0.15">
      <c r="A38" s="22"/>
      <c r="B38" s="35"/>
      <c r="C38" s="1218" t="s">
        <v>561</v>
      </c>
      <c r="D38" s="1219"/>
      <c r="E38" s="1220"/>
      <c r="F38" s="36">
        <v>0</v>
      </c>
      <c r="G38" s="37">
        <v>0.01</v>
      </c>
      <c r="H38" s="37">
        <v>0.01</v>
      </c>
      <c r="I38" s="37">
        <v>0</v>
      </c>
      <c r="J38" s="38">
        <v>0</v>
      </c>
      <c r="K38" s="22"/>
      <c r="L38" s="22"/>
      <c r="M38" s="22"/>
      <c r="N38" s="22"/>
      <c r="O38" s="22"/>
      <c r="P38" s="22"/>
    </row>
    <row r="39" spans="1:16" ht="39" customHeight="1" x14ac:dyDescent="0.15">
      <c r="A39" s="22"/>
      <c r="B39" s="35"/>
      <c r="C39" s="1218" t="s">
        <v>562</v>
      </c>
      <c r="D39" s="1219"/>
      <c r="E39" s="1220"/>
      <c r="F39" s="36">
        <v>0.05</v>
      </c>
      <c r="G39" s="37">
        <v>0</v>
      </c>
      <c r="H39" s="37">
        <v>0</v>
      </c>
      <c r="I39" s="37">
        <v>0.03</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563</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564</v>
      </c>
      <c r="D43" s="1222"/>
      <c r="E43" s="122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5CUIhjU3Ur95kNkedaY24DCiHjXfwJSstFLQ3y38VpJnnELD+mSVYrSS/pnTG/k7BlYs10PKnLgsXHU3x0+Lw==" saltValue="UPEVMZ9H/HLNMpmORjUe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 zoomScale="70" zoomScaleNormal="7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181</v>
      </c>
      <c r="L45" s="60">
        <v>168</v>
      </c>
      <c r="M45" s="60">
        <v>135</v>
      </c>
      <c r="N45" s="60">
        <v>125</v>
      </c>
      <c r="O45" s="61">
        <v>116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51</v>
      </c>
      <c r="L48" s="64">
        <v>47</v>
      </c>
      <c r="M48" s="64">
        <v>49</v>
      </c>
      <c r="N48" s="64">
        <v>46</v>
      </c>
      <c r="O48" s="65">
        <v>38</v>
      </c>
      <c r="P48" s="48"/>
      <c r="Q48" s="48"/>
      <c r="R48" s="48"/>
      <c r="S48" s="48"/>
      <c r="T48" s="48"/>
      <c r="U48" s="48"/>
    </row>
    <row r="49" spans="1:21" ht="30.75" customHeight="1" x14ac:dyDescent="0.15">
      <c r="A49" s="48"/>
      <c r="B49" s="1236"/>
      <c r="C49" s="1237"/>
      <c r="D49" s="62"/>
      <c r="E49" s="1228" t="s">
        <v>16</v>
      </c>
      <c r="F49" s="1228"/>
      <c r="G49" s="1228"/>
      <c r="H49" s="1228"/>
      <c r="I49" s="1228"/>
      <c r="J49" s="1229"/>
      <c r="K49" s="63">
        <v>0</v>
      </c>
      <c r="L49" s="64">
        <v>0</v>
      </c>
      <c r="M49" s="64">
        <v>0</v>
      </c>
      <c r="N49" s="64">
        <v>0</v>
      </c>
      <c r="O49" s="65">
        <v>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507</v>
      </c>
      <c r="L50" s="64" t="s">
        <v>507</v>
      </c>
      <c r="M50" s="64" t="s">
        <v>507</v>
      </c>
      <c r="N50" s="64" t="s">
        <v>507</v>
      </c>
      <c r="O50" s="65" t="s">
        <v>507</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161</v>
      </c>
      <c r="L52" s="64">
        <v>173</v>
      </c>
      <c r="M52" s="64">
        <v>151</v>
      </c>
      <c r="N52" s="64">
        <v>145</v>
      </c>
      <c r="O52" s="65">
        <v>134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71</v>
      </c>
      <c r="L53" s="69">
        <v>42</v>
      </c>
      <c r="M53" s="69">
        <v>33</v>
      </c>
      <c r="N53" s="69">
        <v>26</v>
      </c>
      <c r="O53" s="70">
        <v>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aQz2hBDZMLXejJK0pCzOwpm5UVZJ27FLNDumyIYDCbjzfRJibiK+ccmmQpayXSQb+ZY+WskzuRQFWAfeYVOKA==" saltValue="uO4OFk8N2BdkN4u2SIk6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5" zoomScale="70" zoomScaleNormal="70" zoomScaleSheetLayoutView="100" workbookViewId="0">
      <selection activeCell="O54" sqref="O5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54" t="s">
        <v>24</v>
      </c>
      <c r="C41" s="1255"/>
      <c r="D41" s="81"/>
      <c r="E41" s="1256" t="s">
        <v>25</v>
      </c>
      <c r="F41" s="1256"/>
      <c r="G41" s="1256"/>
      <c r="H41" s="1257"/>
      <c r="I41" s="82">
        <v>1211</v>
      </c>
      <c r="J41" s="83">
        <v>1323</v>
      </c>
      <c r="K41" s="83">
        <v>1345</v>
      </c>
      <c r="L41" s="83">
        <v>1435</v>
      </c>
      <c r="M41" s="84">
        <v>1527</v>
      </c>
    </row>
    <row r="42" spans="2:13" ht="27.75" customHeight="1" x14ac:dyDescent="0.15">
      <c r="B42" s="1244"/>
      <c r="C42" s="1245"/>
      <c r="D42" s="85"/>
      <c r="E42" s="1248" t="s">
        <v>26</v>
      </c>
      <c r="F42" s="1248"/>
      <c r="G42" s="1248"/>
      <c r="H42" s="1249"/>
      <c r="I42" s="86" t="s">
        <v>507</v>
      </c>
      <c r="J42" s="87" t="s">
        <v>507</v>
      </c>
      <c r="K42" s="87" t="s">
        <v>507</v>
      </c>
      <c r="L42" s="87" t="s">
        <v>507</v>
      </c>
      <c r="M42" s="88" t="s">
        <v>507</v>
      </c>
    </row>
    <row r="43" spans="2:13" ht="27.75" customHeight="1" x14ac:dyDescent="0.15">
      <c r="B43" s="1244"/>
      <c r="C43" s="1245"/>
      <c r="D43" s="85"/>
      <c r="E43" s="1248" t="s">
        <v>27</v>
      </c>
      <c r="F43" s="1248"/>
      <c r="G43" s="1248"/>
      <c r="H43" s="1249"/>
      <c r="I43" s="86">
        <v>586</v>
      </c>
      <c r="J43" s="87">
        <v>500</v>
      </c>
      <c r="K43" s="87">
        <v>337</v>
      </c>
      <c r="L43" s="87">
        <v>301</v>
      </c>
      <c r="M43" s="88">
        <v>278</v>
      </c>
    </row>
    <row r="44" spans="2:13" ht="27.75" customHeight="1" x14ac:dyDescent="0.15">
      <c r="B44" s="1244"/>
      <c r="C44" s="1245"/>
      <c r="D44" s="85"/>
      <c r="E44" s="1248" t="s">
        <v>28</v>
      </c>
      <c r="F44" s="1248"/>
      <c r="G44" s="1248"/>
      <c r="H44" s="1249"/>
      <c r="I44" s="86" t="s">
        <v>507</v>
      </c>
      <c r="J44" s="87" t="s">
        <v>507</v>
      </c>
      <c r="K44" s="87" t="s">
        <v>507</v>
      </c>
      <c r="L44" s="87" t="s">
        <v>507</v>
      </c>
      <c r="M44" s="88" t="s">
        <v>507</v>
      </c>
    </row>
    <row r="45" spans="2:13" ht="27.75" customHeight="1" x14ac:dyDescent="0.15">
      <c r="B45" s="1244"/>
      <c r="C45" s="1245"/>
      <c r="D45" s="85"/>
      <c r="E45" s="1248" t="s">
        <v>29</v>
      </c>
      <c r="F45" s="1248"/>
      <c r="G45" s="1248"/>
      <c r="H45" s="1249"/>
      <c r="I45" s="86">
        <v>225</v>
      </c>
      <c r="J45" s="87">
        <v>198</v>
      </c>
      <c r="K45" s="87">
        <v>140</v>
      </c>
      <c r="L45" s="87">
        <v>119</v>
      </c>
      <c r="M45" s="88">
        <v>80</v>
      </c>
    </row>
    <row r="46" spans="2:13" ht="27.75" customHeight="1" x14ac:dyDescent="0.15">
      <c r="B46" s="1244"/>
      <c r="C46" s="1245"/>
      <c r="D46" s="89"/>
      <c r="E46" s="1248" t="s">
        <v>30</v>
      </c>
      <c r="F46" s="1248"/>
      <c r="G46" s="1248"/>
      <c r="H46" s="1249"/>
      <c r="I46" s="86" t="s">
        <v>507</v>
      </c>
      <c r="J46" s="87" t="s">
        <v>507</v>
      </c>
      <c r="K46" s="87" t="s">
        <v>507</v>
      </c>
      <c r="L46" s="87" t="s">
        <v>507</v>
      </c>
      <c r="M46" s="88" t="s">
        <v>507</v>
      </c>
    </row>
    <row r="47" spans="2:13" ht="27.75" customHeight="1" x14ac:dyDescent="0.15">
      <c r="B47" s="1244"/>
      <c r="C47" s="1245"/>
      <c r="D47" s="90"/>
      <c r="E47" s="1258" t="s">
        <v>31</v>
      </c>
      <c r="F47" s="1259"/>
      <c r="G47" s="1259"/>
      <c r="H47" s="1260"/>
      <c r="I47" s="86" t="s">
        <v>507</v>
      </c>
      <c r="J47" s="87" t="s">
        <v>507</v>
      </c>
      <c r="K47" s="87" t="s">
        <v>507</v>
      </c>
      <c r="L47" s="87" t="s">
        <v>507</v>
      </c>
      <c r="M47" s="88" t="s">
        <v>507</v>
      </c>
    </row>
    <row r="48" spans="2:13" ht="27.75" customHeight="1" x14ac:dyDescent="0.15">
      <c r="B48" s="1244"/>
      <c r="C48" s="1245"/>
      <c r="D48" s="85"/>
      <c r="E48" s="1248" t="s">
        <v>32</v>
      </c>
      <c r="F48" s="1248"/>
      <c r="G48" s="1248"/>
      <c r="H48" s="1249"/>
      <c r="I48" s="86" t="s">
        <v>507</v>
      </c>
      <c r="J48" s="87" t="s">
        <v>507</v>
      </c>
      <c r="K48" s="87" t="s">
        <v>507</v>
      </c>
      <c r="L48" s="87" t="s">
        <v>507</v>
      </c>
      <c r="M48" s="88" t="s">
        <v>507</v>
      </c>
    </row>
    <row r="49" spans="2:13" ht="27.75" customHeight="1" x14ac:dyDescent="0.15">
      <c r="B49" s="1246"/>
      <c r="C49" s="1247"/>
      <c r="D49" s="85"/>
      <c r="E49" s="1248" t="s">
        <v>33</v>
      </c>
      <c r="F49" s="1248"/>
      <c r="G49" s="1248"/>
      <c r="H49" s="1249"/>
      <c r="I49" s="86" t="s">
        <v>507</v>
      </c>
      <c r="J49" s="87" t="s">
        <v>507</v>
      </c>
      <c r="K49" s="87" t="s">
        <v>507</v>
      </c>
      <c r="L49" s="87" t="s">
        <v>507</v>
      </c>
      <c r="M49" s="88" t="s">
        <v>507</v>
      </c>
    </row>
    <row r="50" spans="2:13" ht="27.75" customHeight="1" x14ac:dyDescent="0.15">
      <c r="B50" s="1242" t="s">
        <v>34</v>
      </c>
      <c r="C50" s="1243"/>
      <c r="D50" s="91"/>
      <c r="E50" s="1248" t="s">
        <v>35</v>
      </c>
      <c r="F50" s="1248"/>
      <c r="G50" s="1248"/>
      <c r="H50" s="1249"/>
      <c r="I50" s="86">
        <v>870</v>
      </c>
      <c r="J50" s="87">
        <v>859</v>
      </c>
      <c r="K50" s="87">
        <v>889</v>
      </c>
      <c r="L50" s="87">
        <v>945</v>
      </c>
      <c r="M50" s="88">
        <v>858</v>
      </c>
    </row>
    <row r="51" spans="2:13" ht="27.75" customHeight="1" x14ac:dyDescent="0.15">
      <c r="B51" s="1244"/>
      <c r="C51" s="1245"/>
      <c r="D51" s="85"/>
      <c r="E51" s="1248" t="s">
        <v>36</v>
      </c>
      <c r="F51" s="1248"/>
      <c r="G51" s="1248"/>
      <c r="H51" s="1249"/>
      <c r="I51" s="86">
        <v>162</v>
      </c>
      <c r="J51" s="87">
        <v>149</v>
      </c>
      <c r="K51" s="87">
        <v>137</v>
      </c>
      <c r="L51" s="87">
        <v>124</v>
      </c>
      <c r="M51" s="88">
        <v>111</v>
      </c>
    </row>
    <row r="52" spans="2:13" ht="27.75" customHeight="1" x14ac:dyDescent="0.15">
      <c r="B52" s="1246"/>
      <c r="C52" s="1247"/>
      <c r="D52" s="85"/>
      <c r="E52" s="1248" t="s">
        <v>37</v>
      </c>
      <c r="F52" s="1248"/>
      <c r="G52" s="1248"/>
      <c r="H52" s="1249"/>
      <c r="I52" s="86">
        <v>1083</v>
      </c>
      <c r="J52" s="87">
        <v>1123</v>
      </c>
      <c r="K52" s="87">
        <v>1078</v>
      </c>
      <c r="L52" s="87">
        <v>1132</v>
      </c>
      <c r="M52" s="88">
        <v>1201</v>
      </c>
    </row>
    <row r="53" spans="2:13" ht="27.75" customHeight="1" thickBot="1" x14ac:dyDescent="0.2">
      <c r="B53" s="1250" t="s">
        <v>38</v>
      </c>
      <c r="C53" s="1251"/>
      <c r="D53" s="92"/>
      <c r="E53" s="1252" t="s">
        <v>39</v>
      </c>
      <c r="F53" s="1252"/>
      <c r="G53" s="1252"/>
      <c r="H53" s="1253"/>
      <c r="I53" s="93">
        <v>-94</v>
      </c>
      <c r="J53" s="94">
        <v>-111</v>
      </c>
      <c r="K53" s="94">
        <v>-283</v>
      </c>
      <c r="L53" s="94">
        <v>-347</v>
      </c>
      <c r="M53" s="95">
        <v>-284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cBoBO9cLKuePU92bdkhV9bPWOmW35K4o8wfLptccf6I6KPO1aC0QnxIp/Ig3hxYP2aac4gMI+ZkTcOUONU+bQ==" saltValue="/bTIgbQyYtxvajLe1jxO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10" zoomScale="70" zoomScaleNormal="70" zoomScaleSheetLayoutView="100" workbookViewId="0">
      <selection activeCell="J55" sqref="J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510</v>
      </c>
      <c r="G55" s="107">
        <v>537</v>
      </c>
      <c r="H55" s="108">
        <v>464</v>
      </c>
    </row>
    <row r="56" spans="2:8" ht="52.5" customHeight="1" x14ac:dyDescent="0.15">
      <c r="B56" s="109"/>
      <c r="C56" s="1271" t="s">
        <v>43</v>
      </c>
      <c r="D56" s="1271"/>
      <c r="E56" s="1272"/>
      <c r="F56" s="110">
        <v>149</v>
      </c>
      <c r="G56" s="110">
        <v>175</v>
      </c>
      <c r="H56" s="111">
        <v>210</v>
      </c>
    </row>
    <row r="57" spans="2:8" ht="53.25" customHeight="1" x14ac:dyDescent="0.15">
      <c r="B57" s="109"/>
      <c r="C57" s="1273" t="s">
        <v>44</v>
      </c>
      <c r="D57" s="1273"/>
      <c r="E57" s="1274"/>
      <c r="F57" s="112">
        <v>190</v>
      </c>
      <c r="G57" s="112">
        <v>192</v>
      </c>
      <c r="H57" s="113">
        <v>143</v>
      </c>
    </row>
    <row r="58" spans="2:8" ht="45.75" customHeight="1" x14ac:dyDescent="0.15">
      <c r="B58" s="114"/>
      <c r="C58" s="1261" t="s">
        <v>580</v>
      </c>
      <c r="D58" s="1262"/>
      <c r="E58" s="1263"/>
      <c r="F58" s="115">
        <v>76</v>
      </c>
      <c r="G58" s="115">
        <v>76</v>
      </c>
      <c r="H58" s="116">
        <v>76</v>
      </c>
    </row>
    <row r="59" spans="2:8" ht="45.75" customHeight="1" x14ac:dyDescent="0.15">
      <c r="B59" s="114"/>
      <c r="C59" s="1261" t="s">
        <v>581</v>
      </c>
      <c r="D59" s="1262"/>
      <c r="E59" s="1263"/>
      <c r="F59" s="115">
        <v>22</v>
      </c>
      <c r="G59" s="115">
        <v>22</v>
      </c>
      <c r="H59" s="116">
        <v>22</v>
      </c>
    </row>
    <row r="60" spans="2:8" ht="45.75" customHeight="1" x14ac:dyDescent="0.15">
      <c r="B60" s="114"/>
      <c r="C60" s="1261" t="s">
        <v>583</v>
      </c>
      <c r="D60" s="1262"/>
      <c r="E60" s="1263"/>
      <c r="F60" s="115">
        <v>70</v>
      </c>
      <c r="G60" s="115">
        <v>70</v>
      </c>
      <c r="H60" s="116">
        <v>20</v>
      </c>
    </row>
    <row r="61" spans="2:8" ht="45.75" customHeight="1" x14ac:dyDescent="0.15">
      <c r="B61" s="114"/>
      <c r="C61" s="1261" t="s">
        <v>584</v>
      </c>
      <c r="D61" s="1262"/>
      <c r="E61" s="1263"/>
      <c r="F61" s="115">
        <v>11</v>
      </c>
      <c r="G61" s="115">
        <v>11</v>
      </c>
      <c r="H61" s="116">
        <v>11</v>
      </c>
    </row>
    <row r="62" spans="2:8" ht="45.75" customHeight="1" thickBot="1" x14ac:dyDescent="0.2">
      <c r="B62" s="117"/>
      <c r="C62" s="1264" t="s">
        <v>582</v>
      </c>
      <c r="D62" s="1265"/>
      <c r="E62" s="1266"/>
      <c r="F62" s="118">
        <v>5</v>
      </c>
      <c r="G62" s="118">
        <v>5</v>
      </c>
      <c r="H62" s="119">
        <v>5</v>
      </c>
    </row>
    <row r="63" spans="2:8" ht="52.5" customHeight="1" thickBot="1" x14ac:dyDescent="0.2">
      <c r="B63" s="120"/>
      <c r="C63" s="1267" t="s">
        <v>45</v>
      </c>
      <c r="D63" s="1267"/>
      <c r="E63" s="1268"/>
      <c r="F63" s="121">
        <v>849</v>
      </c>
      <c r="G63" s="121">
        <v>905</v>
      </c>
      <c r="H63" s="122">
        <v>818</v>
      </c>
    </row>
    <row r="64" spans="2:8" ht="15" customHeight="1" x14ac:dyDescent="0.15"/>
    <row r="65" ht="0" hidden="1" customHeight="1" x14ac:dyDescent="0.15"/>
    <row r="66" ht="0" hidden="1" customHeight="1" x14ac:dyDescent="0.15"/>
  </sheetData>
  <sheetProtection algorithmName="SHA-512" hashValue="F033+PpmHQPeC0vqKCHJFa9kx2LFqWAar/hgKuFU6k9q31SZPonYzGxzq2dNZRn99l40wd5nETGZ8m1WH8OWxg==" saltValue="Rmw29EFviWweQZ1imqEb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CE15" sqref="CE15"/>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8" t="s">
        <v>596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591</v>
      </c>
    </row>
    <row r="50" spans="1:109" ht="13.5" x14ac:dyDescent="0.15">
      <c r="B50" s="366"/>
      <c r="G50" s="1275"/>
      <c r="H50" s="1275"/>
      <c r="I50" s="1275"/>
      <c r="J50" s="1275"/>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550</v>
      </c>
      <c r="BQ50" s="1278"/>
      <c r="BR50" s="1278"/>
      <c r="BS50" s="1278"/>
      <c r="BT50" s="1278"/>
      <c r="BU50" s="1278"/>
      <c r="BV50" s="1278"/>
      <c r="BW50" s="1278"/>
      <c r="BX50" s="1278" t="s">
        <v>551</v>
      </c>
      <c r="BY50" s="1278"/>
      <c r="BZ50" s="1278"/>
      <c r="CA50" s="1278"/>
      <c r="CB50" s="1278"/>
      <c r="CC50" s="1278"/>
      <c r="CD50" s="1278"/>
      <c r="CE50" s="1278"/>
      <c r="CF50" s="1278" t="s">
        <v>552</v>
      </c>
      <c r="CG50" s="1278"/>
      <c r="CH50" s="1278"/>
      <c r="CI50" s="1278"/>
      <c r="CJ50" s="1278"/>
      <c r="CK50" s="1278"/>
      <c r="CL50" s="1278"/>
      <c r="CM50" s="1278"/>
      <c r="CN50" s="1278" t="s">
        <v>553</v>
      </c>
      <c r="CO50" s="1278"/>
      <c r="CP50" s="1278"/>
      <c r="CQ50" s="1278"/>
      <c r="CR50" s="1278"/>
      <c r="CS50" s="1278"/>
      <c r="CT50" s="1278"/>
      <c r="CU50" s="1278"/>
      <c r="CV50" s="1278" t="s">
        <v>554</v>
      </c>
      <c r="CW50" s="1278"/>
      <c r="CX50" s="1278"/>
      <c r="CY50" s="1278"/>
      <c r="CZ50" s="1278"/>
      <c r="DA50" s="1278"/>
      <c r="DB50" s="1278"/>
      <c r="DC50" s="1278"/>
    </row>
    <row r="51" spans="1:109" ht="13.5" customHeight="1" x14ac:dyDescent="0.15">
      <c r="B51" s="366"/>
      <c r="G51" s="1287"/>
      <c r="H51" s="1287"/>
      <c r="I51" s="1297"/>
      <c r="J51" s="1297"/>
      <c r="K51" s="1280"/>
      <c r="L51" s="1280"/>
      <c r="M51" s="1280"/>
      <c r="N51" s="1280"/>
      <c r="AM51" s="373"/>
      <c r="AN51" s="1279" t="s">
        <v>590</v>
      </c>
      <c r="AO51" s="1279"/>
      <c r="AP51" s="1279"/>
      <c r="AQ51" s="1279"/>
      <c r="AR51" s="1279"/>
      <c r="AS51" s="1279"/>
      <c r="AT51" s="1279"/>
      <c r="AU51" s="1279"/>
      <c r="AV51" s="1279"/>
      <c r="AW51" s="1279"/>
      <c r="AX51" s="1279"/>
      <c r="AY51" s="1279"/>
      <c r="AZ51" s="1279"/>
      <c r="BA51" s="1279"/>
      <c r="BB51" s="1279" t="s">
        <v>588</v>
      </c>
      <c r="BC51" s="1279"/>
      <c r="BD51" s="1279"/>
      <c r="BE51" s="1279"/>
      <c r="BF51" s="1279"/>
      <c r="BG51" s="1279"/>
      <c r="BH51" s="1279"/>
      <c r="BI51" s="1279"/>
      <c r="BJ51" s="1279"/>
      <c r="BK51" s="1279"/>
      <c r="BL51" s="1279"/>
      <c r="BM51" s="1279"/>
      <c r="BN51" s="1279"/>
      <c r="BO51" s="1279"/>
      <c r="BP51" s="1283"/>
      <c r="BQ51" s="1277"/>
      <c r="BR51" s="1277"/>
      <c r="BS51" s="1277"/>
      <c r="BT51" s="1277"/>
      <c r="BU51" s="1277"/>
      <c r="BV51" s="1277"/>
      <c r="BW51" s="1277"/>
      <c r="BX51" s="1283"/>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83"/>
      <c r="CW51" s="1277"/>
      <c r="CX51" s="1277"/>
      <c r="CY51" s="1277"/>
      <c r="CZ51" s="1277"/>
      <c r="DA51" s="1277"/>
      <c r="DB51" s="1277"/>
      <c r="DC51" s="1277"/>
    </row>
    <row r="52" spans="1:109" ht="13.5" x14ac:dyDescent="0.15">
      <c r="B52" s="366"/>
      <c r="G52" s="1287"/>
      <c r="H52" s="1287"/>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1"/>
      <c r="B53" s="366"/>
      <c r="G53" s="1287"/>
      <c r="H53" s="1287"/>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595</v>
      </c>
      <c r="BC53" s="1279"/>
      <c r="BD53" s="1279"/>
      <c r="BE53" s="1279"/>
      <c r="BF53" s="1279"/>
      <c r="BG53" s="1279"/>
      <c r="BH53" s="1279"/>
      <c r="BI53" s="1279"/>
      <c r="BJ53" s="1279"/>
      <c r="BK53" s="1279"/>
      <c r="BL53" s="1279"/>
      <c r="BM53" s="1279"/>
      <c r="BN53" s="1279"/>
      <c r="BO53" s="1279"/>
      <c r="BP53" s="1283"/>
      <c r="BQ53" s="1277"/>
      <c r="BR53" s="1277"/>
      <c r="BS53" s="1277"/>
      <c r="BT53" s="1277"/>
      <c r="BU53" s="1277"/>
      <c r="BV53" s="1277"/>
      <c r="BW53" s="1277"/>
      <c r="BX53" s="1283"/>
      <c r="BY53" s="1277"/>
      <c r="BZ53" s="1277"/>
      <c r="CA53" s="1277"/>
      <c r="CB53" s="1277"/>
      <c r="CC53" s="1277"/>
      <c r="CD53" s="1277"/>
      <c r="CE53" s="1277"/>
      <c r="CF53" s="1277">
        <v>48.3</v>
      </c>
      <c r="CG53" s="1277"/>
      <c r="CH53" s="1277"/>
      <c r="CI53" s="1277"/>
      <c r="CJ53" s="1277"/>
      <c r="CK53" s="1277"/>
      <c r="CL53" s="1277"/>
      <c r="CM53" s="1277"/>
      <c r="CN53" s="1277">
        <v>48.6</v>
      </c>
      <c r="CO53" s="1277"/>
      <c r="CP53" s="1277"/>
      <c r="CQ53" s="1277"/>
      <c r="CR53" s="1277"/>
      <c r="CS53" s="1277"/>
      <c r="CT53" s="1277"/>
      <c r="CU53" s="1277"/>
      <c r="CV53" s="1283"/>
      <c r="CW53" s="1277"/>
      <c r="CX53" s="1277"/>
      <c r="CY53" s="1277"/>
      <c r="CZ53" s="1277"/>
      <c r="DA53" s="1277"/>
      <c r="DB53" s="1277"/>
      <c r="DC53" s="1277"/>
    </row>
    <row r="54" spans="1:109" ht="13.5" x14ac:dyDescent="0.15">
      <c r="A54" s="381"/>
      <c r="B54" s="366"/>
      <c r="G54" s="1287"/>
      <c r="H54" s="1287"/>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1"/>
      <c r="B55" s="366"/>
      <c r="G55" s="1275"/>
      <c r="H55" s="1275"/>
      <c r="I55" s="1275"/>
      <c r="J55" s="1275"/>
      <c r="K55" s="1280"/>
      <c r="L55" s="1280"/>
      <c r="M55" s="1280"/>
      <c r="N55" s="1280"/>
      <c r="AN55" s="1278" t="s">
        <v>589</v>
      </c>
      <c r="AO55" s="1278"/>
      <c r="AP55" s="1278"/>
      <c r="AQ55" s="1278"/>
      <c r="AR55" s="1278"/>
      <c r="AS55" s="1278"/>
      <c r="AT55" s="1278"/>
      <c r="AU55" s="1278"/>
      <c r="AV55" s="1278"/>
      <c r="AW55" s="1278"/>
      <c r="AX55" s="1278"/>
      <c r="AY55" s="1278"/>
      <c r="AZ55" s="1278"/>
      <c r="BA55" s="1278"/>
      <c r="BB55" s="1279" t="s">
        <v>588</v>
      </c>
      <c r="BC55" s="1279"/>
      <c r="BD55" s="1279"/>
      <c r="BE55" s="1279"/>
      <c r="BF55" s="1279"/>
      <c r="BG55" s="1279"/>
      <c r="BH55" s="1279"/>
      <c r="BI55" s="1279"/>
      <c r="BJ55" s="1279"/>
      <c r="BK55" s="1279"/>
      <c r="BL55" s="1279"/>
      <c r="BM55" s="1279"/>
      <c r="BN55" s="1279"/>
      <c r="BO55" s="1279"/>
      <c r="BP55" s="1283"/>
      <c r="BQ55" s="1277"/>
      <c r="BR55" s="1277"/>
      <c r="BS55" s="1277"/>
      <c r="BT55" s="1277"/>
      <c r="BU55" s="1277"/>
      <c r="BV55" s="1277"/>
      <c r="BW55" s="1277"/>
      <c r="BX55" s="1283"/>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83"/>
      <c r="CW55" s="1277"/>
      <c r="CX55" s="1277"/>
      <c r="CY55" s="1277"/>
      <c r="CZ55" s="1277"/>
      <c r="DA55" s="1277"/>
      <c r="DB55" s="1277"/>
      <c r="DC55" s="1277"/>
    </row>
    <row r="56" spans="1:109" ht="13.5" x14ac:dyDescent="0.1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x14ac:dyDescent="0.1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595</v>
      </c>
      <c r="BC57" s="1279"/>
      <c r="BD57" s="1279"/>
      <c r="BE57" s="1279"/>
      <c r="BF57" s="1279"/>
      <c r="BG57" s="1279"/>
      <c r="BH57" s="1279"/>
      <c r="BI57" s="1279"/>
      <c r="BJ57" s="1279"/>
      <c r="BK57" s="1279"/>
      <c r="BL57" s="1279"/>
      <c r="BM57" s="1279"/>
      <c r="BN57" s="1279"/>
      <c r="BO57" s="1279"/>
      <c r="BP57" s="1283"/>
      <c r="BQ57" s="1277"/>
      <c r="BR57" s="1277"/>
      <c r="BS57" s="1277"/>
      <c r="BT57" s="1277"/>
      <c r="BU57" s="1277"/>
      <c r="BV57" s="1277"/>
      <c r="BW57" s="1277"/>
      <c r="BX57" s="1283"/>
      <c r="BY57" s="1277"/>
      <c r="BZ57" s="1277"/>
      <c r="CA57" s="1277"/>
      <c r="CB57" s="1277"/>
      <c r="CC57" s="1277"/>
      <c r="CD57" s="1277"/>
      <c r="CE57" s="1277"/>
      <c r="CF57" s="1277">
        <v>57.1</v>
      </c>
      <c r="CG57" s="1277"/>
      <c r="CH57" s="1277"/>
      <c r="CI57" s="1277"/>
      <c r="CJ57" s="1277"/>
      <c r="CK57" s="1277"/>
      <c r="CL57" s="1277"/>
      <c r="CM57" s="1277"/>
      <c r="CN57" s="1277">
        <v>57.9</v>
      </c>
      <c r="CO57" s="1277"/>
      <c r="CP57" s="1277"/>
      <c r="CQ57" s="1277"/>
      <c r="CR57" s="1277"/>
      <c r="CS57" s="1277"/>
      <c r="CT57" s="1277"/>
      <c r="CU57" s="1277"/>
      <c r="CV57" s="1283"/>
      <c r="CW57" s="1277"/>
      <c r="CX57" s="1277"/>
      <c r="CY57" s="1277"/>
      <c r="CZ57" s="1277"/>
      <c r="DA57" s="1277"/>
      <c r="DB57" s="1277"/>
      <c r="DC57" s="1277"/>
      <c r="DD57" s="392"/>
      <c r="DE57" s="387"/>
    </row>
    <row r="58" spans="1:109" s="381" customFormat="1" ht="13.5" x14ac:dyDescent="0.1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594</v>
      </c>
    </row>
    <row r="64" spans="1:109" ht="13.5" x14ac:dyDescent="0.15">
      <c r="B64" s="366"/>
      <c r="G64" s="382"/>
      <c r="I64" s="384"/>
      <c r="J64" s="384"/>
      <c r="K64" s="384"/>
      <c r="L64" s="384"/>
      <c r="M64" s="384"/>
      <c r="N64" s="383"/>
      <c r="AM64" s="382"/>
      <c r="AN64" s="382" t="s">
        <v>593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t="s">
        <v>592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591</v>
      </c>
    </row>
    <row r="72" spans="2:107" ht="13.5" x14ac:dyDescent="0.15">
      <c r="B72" s="366"/>
      <c r="G72" s="1275"/>
      <c r="H72" s="1275"/>
      <c r="I72" s="1275"/>
      <c r="J72" s="1275"/>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550</v>
      </c>
      <c r="BQ72" s="1278"/>
      <c r="BR72" s="1278"/>
      <c r="BS72" s="1278"/>
      <c r="BT72" s="1278"/>
      <c r="BU72" s="1278"/>
      <c r="BV72" s="1278"/>
      <c r="BW72" s="1278"/>
      <c r="BX72" s="1278" t="s">
        <v>551</v>
      </c>
      <c r="BY72" s="1278"/>
      <c r="BZ72" s="1278"/>
      <c r="CA72" s="1278"/>
      <c r="CB72" s="1278"/>
      <c r="CC72" s="1278"/>
      <c r="CD72" s="1278"/>
      <c r="CE72" s="1278"/>
      <c r="CF72" s="1278" t="s">
        <v>552</v>
      </c>
      <c r="CG72" s="1278"/>
      <c r="CH72" s="1278"/>
      <c r="CI72" s="1278"/>
      <c r="CJ72" s="1278"/>
      <c r="CK72" s="1278"/>
      <c r="CL72" s="1278"/>
      <c r="CM72" s="1278"/>
      <c r="CN72" s="1278" t="s">
        <v>553</v>
      </c>
      <c r="CO72" s="1278"/>
      <c r="CP72" s="1278"/>
      <c r="CQ72" s="1278"/>
      <c r="CR72" s="1278"/>
      <c r="CS72" s="1278"/>
      <c r="CT72" s="1278"/>
      <c r="CU72" s="1278"/>
      <c r="CV72" s="1278" t="s">
        <v>554</v>
      </c>
      <c r="CW72" s="1278"/>
      <c r="CX72" s="1278"/>
      <c r="CY72" s="1278"/>
      <c r="CZ72" s="1278"/>
      <c r="DA72" s="1278"/>
      <c r="DB72" s="1278"/>
      <c r="DC72" s="1278"/>
    </row>
    <row r="73" spans="2:107" ht="13.5" x14ac:dyDescent="0.15">
      <c r="B73" s="366"/>
      <c r="G73" s="1287"/>
      <c r="H73" s="1287"/>
      <c r="I73" s="1287"/>
      <c r="J73" s="1287"/>
      <c r="K73" s="1276"/>
      <c r="L73" s="1276"/>
      <c r="M73" s="1276"/>
      <c r="N73" s="1276"/>
      <c r="AM73" s="373"/>
      <c r="AN73" s="1279" t="s">
        <v>590</v>
      </c>
      <c r="AO73" s="1279"/>
      <c r="AP73" s="1279"/>
      <c r="AQ73" s="1279"/>
      <c r="AR73" s="1279"/>
      <c r="AS73" s="1279"/>
      <c r="AT73" s="1279"/>
      <c r="AU73" s="1279"/>
      <c r="AV73" s="1279"/>
      <c r="AW73" s="1279"/>
      <c r="AX73" s="1279"/>
      <c r="AY73" s="1279"/>
      <c r="AZ73" s="1279"/>
      <c r="BA73" s="1279"/>
      <c r="BB73" s="1279" t="s">
        <v>588</v>
      </c>
      <c r="BC73" s="1279"/>
      <c r="BD73" s="1279"/>
      <c r="BE73" s="1279"/>
      <c r="BF73" s="1279"/>
      <c r="BG73" s="1279"/>
      <c r="BH73" s="1279"/>
      <c r="BI73" s="1279"/>
      <c r="BJ73" s="1279"/>
      <c r="BK73" s="1279"/>
      <c r="BL73" s="1279"/>
      <c r="BM73" s="1279"/>
      <c r="BN73" s="1279"/>
      <c r="BO73" s="1279"/>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5" x14ac:dyDescent="0.15">
      <c r="B74" s="366"/>
      <c r="G74" s="1287"/>
      <c r="H74" s="1287"/>
      <c r="I74" s="1287"/>
      <c r="J74" s="1287"/>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6"/>
      <c r="G75" s="1287"/>
      <c r="H75" s="1287"/>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587</v>
      </c>
      <c r="BC75" s="1279"/>
      <c r="BD75" s="1279"/>
      <c r="BE75" s="1279"/>
      <c r="BF75" s="1279"/>
      <c r="BG75" s="1279"/>
      <c r="BH75" s="1279"/>
      <c r="BI75" s="1279"/>
      <c r="BJ75" s="1279"/>
      <c r="BK75" s="1279"/>
      <c r="BL75" s="1279"/>
      <c r="BM75" s="1279"/>
      <c r="BN75" s="1279"/>
      <c r="BO75" s="1279"/>
      <c r="BP75" s="1277">
        <v>13.8</v>
      </c>
      <c r="BQ75" s="1277"/>
      <c r="BR75" s="1277"/>
      <c r="BS75" s="1277"/>
      <c r="BT75" s="1277"/>
      <c r="BU75" s="1277"/>
      <c r="BV75" s="1277"/>
      <c r="BW75" s="1277"/>
      <c r="BX75" s="1277">
        <v>11.9</v>
      </c>
      <c r="BY75" s="1277"/>
      <c r="BZ75" s="1277"/>
      <c r="CA75" s="1277"/>
      <c r="CB75" s="1277"/>
      <c r="CC75" s="1277"/>
      <c r="CD75" s="1277"/>
      <c r="CE75" s="1277"/>
      <c r="CF75" s="1277">
        <v>8.9</v>
      </c>
      <c r="CG75" s="1277"/>
      <c r="CH75" s="1277"/>
      <c r="CI75" s="1277"/>
      <c r="CJ75" s="1277"/>
      <c r="CK75" s="1277"/>
      <c r="CL75" s="1277"/>
      <c r="CM75" s="1277"/>
      <c r="CN75" s="1277">
        <v>5.9</v>
      </c>
      <c r="CO75" s="1277"/>
      <c r="CP75" s="1277"/>
      <c r="CQ75" s="1277"/>
      <c r="CR75" s="1277"/>
      <c r="CS75" s="1277"/>
      <c r="CT75" s="1277"/>
      <c r="CU75" s="1277"/>
      <c r="CV75" s="1277">
        <v>4.4000000000000004</v>
      </c>
      <c r="CW75" s="1277"/>
      <c r="CX75" s="1277"/>
      <c r="CY75" s="1277"/>
      <c r="CZ75" s="1277"/>
      <c r="DA75" s="1277"/>
      <c r="DB75" s="1277"/>
      <c r="DC75" s="1277"/>
    </row>
    <row r="76" spans="2:107" ht="13.5" x14ac:dyDescent="0.15">
      <c r="B76" s="366"/>
      <c r="G76" s="1287"/>
      <c r="H76" s="1287"/>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6"/>
      <c r="G77" s="1275"/>
      <c r="H77" s="1275"/>
      <c r="I77" s="1275"/>
      <c r="J77" s="1275"/>
      <c r="K77" s="1276"/>
      <c r="L77" s="1276"/>
      <c r="M77" s="1276"/>
      <c r="N77" s="1276"/>
      <c r="AN77" s="1278" t="s">
        <v>589</v>
      </c>
      <c r="AO77" s="1278"/>
      <c r="AP77" s="1278"/>
      <c r="AQ77" s="1278"/>
      <c r="AR77" s="1278"/>
      <c r="AS77" s="1278"/>
      <c r="AT77" s="1278"/>
      <c r="AU77" s="1278"/>
      <c r="AV77" s="1278"/>
      <c r="AW77" s="1278"/>
      <c r="AX77" s="1278"/>
      <c r="AY77" s="1278"/>
      <c r="AZ77" s="1278"/>
      <c r="BA77" s="1278"/>
      <c r="BB77" s="1279" t="s">
        <v>588</v>
      </c>
      <c r="BC77" s="1279"/>
      <c r="BD77" s="1279"/>
      <c r="BE77" s="1279"/>
      <c r="BF77" s="1279"/>
      <c r="BG77" s="1279"/>
      <c r="BH77" s="1279"/>
      <c r="BI77" s="1279"/>
      <c r="BJ77" s="1279"/>
      <c r="BK77" s="1279"/>
      <c r="BL77" s="1279"/>
      <c r="BM77" s="1279"/>
      <c r="BN77" s="1279"/>
      <c r="BO77" s="1279"/>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x14ac:dyDescent="0.1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587</v>
      </c>
      <c r="BC79" s="1279"/>
      <c r="BD79" s="1279"/>
      <c r="BE79" s="1279"/>
      <c r="BF79" s="1279"/>
      <c r="BG79" s="1279"/>
      <c r="BH79" s="1279"/>
      <c r="BI79" s="1279"/>
      <c r="BJ79" s="1279"/>
      <c r="BK79" s="1279"/>
      <c r="BL79" s="1279"/>
      <c r="BM79" s="1279"/>
      <c r="BN79" s="1279"/>
      <c r="BO79" s="1279"/>
      <c r="BP79" s="1277">
        <v>8.6</v>
      </c>
      <c r="BQ79" s="1277"/>
      <c r="BR79" s="1277"/>
      <c r="BS79" s="1277"/>
      <c r="BT79" s="1277"/>
      <c r="BU79" s="1277"/>
      <c r="BV79" s="1277"/>
      <c r="BW79" s="1277"/>
      <c r="BX79" s="1277">
        <v>7.7</v>
      </c>
      <c r="BY79" s="1277"/>
      <c r="BZ79" s="1277"/>
      <c r="CA79" s="1277"/>
      <c r="CB79" s="1277"/>
      <c r="CC79" s="1277"/>
      <c r="CD79" s="1277"/>
      <c r="CE79" s="1277"/>
      <c r="CF79" s="1277">
        <v>6.4</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ht="13.5" x14ac:dyDescent="0.1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iloGpc4Xpjinxr7rTwlXYzd0pcP4m4JqrZtdaTe1LWy5g+2L0ST86l7LskxWE1eukWztkQzPE3aTVgbW3+UgQ==" saltValue="uanSaXQxRaKV2p89wAcYBw=="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75" zoomScaleNormal="75"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wRwEcLMt3ZyqJ3+Jaf7kl6obZCvUlA6Ac/9h9xoliCrHXQ1bqsJOGV15J9Je9gC48+eP4ia3zTST9NdJ31nlA==" saltValue="VGErxDy2KfP3Ie0Naw9fm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pOJ+ZNy+mKkRa5ygMQIBrfpZRSoqIstITfVsSGEpnwYwUilfaTI4Uqktr1AqKg+e+nnWSmA8/hMeAxT9Ly57w==" saltValue="H3KHbTF/tozJInfJU4x0T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905823</v>
      </c>
      <c r="E3" s="141"/>
      <c r="F3" s="142">
        <v>238802</v>
      </c>
      <c r="G3" s="143"/>
      <c r="H3" s="144"/>
    </row>
    <row r="4" spans="1:8" x14ac:dyDescent="0.15">
      <c r="A4" s="145"/>
      <c r="B4" s="146"/>
      <c r="C4" s="147"/>
      <c r="D4" s="148">
        <v>31652</v>
      </c>
      <c r="E4" s="149"/>
      <c r="F4" s="150">
        <v>128562</v>
      </c>
      <c r="G4" s="151"/>
      <c r="H4" s="152"/>
    </row>
    <row r="5" spans="1:8" x14ac:dyDescent="0.15">
      <c r="A5" s="133" t="s">
        <v>542</v>
      </c>
      <c r="B5" s="138"/>
      <c r="C5" s="139"/>
      <c r="D5" s="140">
        <v>987691</v>
      </c>
      <c r="E5" s="141"/>
      <c r="F5" s="142">
        <v>288550</v>
      </c>
      <c r="G5" s="143"/>
      <c r="H5" s="144"/>
    </row>
    <row r="6" spans="1:8" x14ac:dyDescent="0.15">
      <c r="A6" s="145"/>
      <c r="B6" s="146"/>
      <c r="C6" s="147"/>
      <c r="D6" s="148">
        <v>38048</v>
      </c>
      <c r="E6" s="149"/>
      <c r="F6" s="150">
        <v>141525</v>
      </c>
      <c r="G6" s="151"/>
      <c r="H6" s="152"/>
    </row>
    <row r="7" spans="1:8" x14ac:dyDescent="0.15">
      <c r="A7" s="133" t="s">
        <v>543</v>
      </c>
      <c r="B7" s="138"/>
      <c r="C7" s="139"/>
      <c r="D7" s="140">
        <v>1001074</v>
      </c>
      <c r="E7" s="141"/>
      <c r="F7" s="142">
        <v>287914</v>
      </c>
      <c r="G7" s="143"/>
      <c r="H7" s="144"/>
    </row>
    <row r="8" spans="1:8" x14ac:dyDescent="0.15">
      <c r="A8" s="145"/>
      <c r="B8" s="146"/>
      <c r="C8" s="147"/>
      <c r="D8" s="148">
        <v>32688</v>
      </c>
      <c r="E8" s="149"/>
      <c r="F8" s="150">
        <v>146531</v>
      </c>
      <c r="G8" s="151"/>
      <c r="H8" s="152"/>
    </row>
    <row r="9" spans="1:8" x14ac:dyDescent="0.15">
      <c r="A9" s="133" t="s">
        <v>544</v>
      </c>
      <c r="B9" s="138"/>
      <c r="C9" s="139"/>
      <c r="D9" s="140">
        <v>802605</v>
      </c>
      <c r="E9" s="141"/>
      <c r="F9" s="142">
        <v>310300</v>
      </c>
      <c r="G9" s="143"/>
      <c r="H9" s="144"/>
    </row>
    <row r="10" spans="1:8" x14ac:dyDescent="0.15">
      <c r="A10" s="145"/>
      <c r="B10" s="146"/>
      <c r="C10" s="147"/>
      <c r="D10" s="148">
        <v>46432</v>
      </c>
      <c r="E10" s="149"/>
      <c r="F10" s="150">
        <v>157576</v>
      </c>
      <c r="G10" s="151"/>
      <c r="H10" s="152"/>
    </row>
    <row r="11" spans="1:8" x14ac:dyDescent="0.15">
      <c r="A11" s="133" t="s">
        <v>545</v>
      </c>
      <c r="B11" s="138"/>
      <c r="C11" s="139"/>
      <c r="D11" s="140">
        <v>937111</v>
      </c>
      <c r="E11" s="141"/>
      <c r="F11" s="142">
        <v>317319</v>
      </c>
      <c r="G11" s="143"/>
      <c r="H11" s="144"/>
    </row>
    <row r="12" spans="1:8" x14ac:dyDescent="0.15">
      <c r="A12" s="145"/>
      <c r="B12" s="146"/>
      <c r="C12" s="153"/>
      <c r="D12" s="148">
        <v>73148</v>
      </c>
      <c r="E12" s="149"/>
      <c r="F12" s="150">
        <v>164214</v>
      </c>
      <c r="G12" s="151"/>
      <c r="H12" s="152"/>
    </row>
    <row r="13" spans="1:8" x14ac:dyDescent="0.15">
      <c r="A13" s="133"/>
      <c r="B13" s="138"/>
      <c r="C13" s="154"/>
      <c r="D13" s="155">
        <v>926861</v>
      </c>
      <c r="E13" s="156"/>
      <c r="F13" s="157">
        <v>288577</v>
      </c>
      <c r="G13" s="158"/>
      <c r="H13" s="144"/>
    </row>
    <row r="14" spans="1:8" x14ac:dyDescent="0.15">
      <c r="A14" s="145"/>
      <c r="B14" s="146"/>
      <c r="C14" s="147"/>
      <c r="D14" s="148">
        <v>44394</v>
      </c>
      <c r="E14" s="149"/>
      <c r="F14" s="150">
        <v>147682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1.53</v>
      </c>
      <c r="C19" s="159">
        <f>ROUND(VALUE(SUBSTITUTE(実質収支比率等に係る経年分析!G$48,"▲","-")),2)</f>
        <v>5.0599999999999996</v>
      </c>
      <c r="D19" s="159">
        <f>ROUND(VALUE(SUBSTITUTE(実質収支比率等に係る経年分析!H$48,"▲","-")),2)</f>
        <v>7.66</v>
      </c>
      <c r="E19" s="159">
        <f>ROUND(VALUE(SUBSTITUTE(実質収支比率等に係る経年分析!I$48,"▲","-")),2)</f>
        <v>10.19</v>
      </c>
      <c r="F19" s="159">
        <f>ROUND(VALUE(SUBSTITUTE(実質収支比率等に係る経年分析!J$48,"▲","-")),2)</f>
        <v>9.93</v>
      </c>
    </row>
    <row r="20" spans="1:11" x14ac:dyDescent="0.15">
      <c r="A20" s="159" t="s">
        <v>49</v>
      </c>
      <c r="B20" s="159">
        <f>ROUND(VALUE(SUBSTITUTE(実質収支比率等に係る経年分析!F$47,"▲","-")),2)</f>
        <v>71.75</v>
      </c>
      <c r="C20" s="159">
        <f>ROUND(VALUE(SUBSTITUTE(実質収支比率等に係る経年分析!G$47,"▲","-")),2)</f>
        <v>70.209999999999994</v>
      </c>
      <c r="D20" s="159">
        <f>ROUND(VALUE(SUBSTITUTE(実質収支比率等に係る経年分析!H$47,"▲","-")),2)</f>
        <v>70.58</v>
      </c>
      <c r="E20" s="159">
        <f>ROUND(VALUE(SUBSTITUTE(実質収支比率等に係る経年分析!I$47,"▲","-")),2)</f>
        <v>72.69</v>
      </c>
      <c r="F20" s="159">
        <f>ROUND(VALUE(SUBSTITUTE(実質収支比率等に係る経年分析!J$47,"▲","-")),2)</f>
        <v>63.34</v>
      </c>
    </row>
    <row r="21" spans="1:11" x14ac:dyDescent="0.15">
      <c r="A21" s="159" t="s">
        <v>50</v>
      </c>
      <c r="B21" s="159">
        <f>IF(ISNUMBER(VALUE(SUBSTITUTE(実質収支比率等に係る経年分析!F$49,"▲","-"))),ROUND(VALUE(SUBSTITUTE(実質収支比率等に係る経年分析!F$49,"▲","-")),2),NA())</f>
        <v>-13.44</v>
      </c>
      <c r="C21" s="159">
        <f>IF(ISNUMBER(VALUE(SUBSTITUTE(実質収支比率等に係る経年分析!G$49,"▲","-"))),ROUND(VALUE(SUBSTITUTE(実質収支比率等に係る経年分析!G$49,"▲","-")),2),NA())</f>
        <v>3.61</v>
      </c>
      <c r="D21" s="159">
        <f>IF(ISNUMBER(VALUE(SUBSTITUTE(実質収支比率等に係る経年分析!H$49,"▲","-"))),ROUND(VALUE(SUBSTITUTE(実質収支比率等に係る経年分析!H$49,"▲","-")),2),NA())</f>
        <v>5.12</v>
      </c>
      <c r="E21" s="159">
        <f>IF(ISNUMBER(VALUE(SUBSTITUTE(実質収支比率等に係る経年分析!I$49,"▲","-"))),ROUND(VALUE(SUBSTITUTE(実質収支比率等に係る経年分析!I$49,"▲","-")),2),NA())</f>
        <v>6.3</v>
      </c>
      <c r="F21" s="159">
        <f>IF(ISNUMBER(VALUE(SUBSTITUTE(実質収支比率等に係る経年分析!J$49,"▲","-"))),ROUND(VALUE(SUBSTITUTE(実質収支比率等に係る経年分析!J$49,"▲","-")),2),NA())</f>
        <v>-10.27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7.0000000000000007E-2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7.0000000000000007E-2</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1.46</v>
      </c>
    </row>
    <row r="35" spans="1:16" x14ac:dyDescent="0.15">
      <c r="A35" s="160" t="str">
        <f>IF(連結実質赤字比率に係る赤字・黒字の構成分析!C$35="",NA(),連結実質赤字比率に係る赤字・黒字の構成分析!C$35)</f>
        <v>航路事業特別会計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4.4000000000000004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8.3699999999999992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5.0599999999999996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7.65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161</v>
      </c>
      <c r="E42" s="161"/>
      <c r="F42" s="161"/>
      <c r="G42" s="161">
        <f>'実質公債費比率（分子）の構造'!L$52</f>
        <v>173</v>
      </c>
      <c r="H42" s="161"/>
      <c r="I42" s="161"/>
      <c r="J42" s="161">
        <f>'実質公債費比率（分子）の構造'!M$52</f>
        <v>151</v>
      </c>
      <c r="K42" s="161"/>
      <c r="L42" s="161"/>
      <c r="M42" s="161">
        <f>'実質公債費比率（分子）の構造'!N$52</f>
        <v>145</v>
      </c>
      <c r="N42" s="161"/>
      <c r="O42" s="161"/>
      <c r="P42" s="161">
        <f>'実質公債費比率（分子）の構造'!O$52</f>
        <v>134</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0</v>
      </c>
      <c r="O45" s="161"/>
      <c r="P45" s="161"/>
    </row>
    <row r="46" spans="1:16" x14ac:dyDescent="0.15">
      <c r="A46" s="161" t="s">
        <v>61</v>
      </c>
      <c r="B46" s="161">
        <f>'実質公債費比率（分子）の構造'!K$48</f>
        <v>51</v>
      </c>
      <c r="C46" s="161"/>
      <c r="D46" s="161"/>
      <c r="E46" s="161">
        <f>'実質公債費比率（分子）の構造'!L$48</f>
        <v>47</v>
      </c>
      <c r="F46" s="161"/>
      <c r="G46" s="161"/>
      <c r="H46" s="161">
        <f>'実質公債費比率（分子）の構造'!M$48</f>
        <v>49</v>
      </c>
      <c r="I46" s="161"/>
      <c r="J46" s="161"/>
      <c r="K46" s="161">
        <f>'実質公債費比率（分子）の構造'!N$48</f>
        <v>46</v>
      </c>
      <c r="L46" s="161"/>
      <c r="M46" s="161"/>
      <c r="N46" s="161">
        <f>'実質公債費比率（分子）の構造'!O$48</f>
        <v>38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181</v>
      </c>
      <c r="C49" s="161"/>
      <c r="D49" s="161"/>
      <c r="E49" s="161">
        <f>'実質公債費比率（分子）の構造'!L$45</f>
        <v>168</v>
      </c>
      <c r="F49" s="161"/>
      <c r="G49" s="161"/>
      <c r="H49" s="161">
        <f>'実質公債費比率（分子）の構造'!M$45</f>
        <v>135</v>
      </c>
      <c r="I49" s="161"/>
      <c r="J49" s="161"/>
      <c r="K49" s="161">
        <f>'実質公債費比率（分子）の構造'!N$45</f>
        <v>125</v>
      </c>
      <c r="L49" s="161"/>
      <c r="M49" s="161"/>
      <c r="N49" s="161">
        <f>'実質公債費比率（分子）の構造'!O$45</f>
        <v>116</v>
      </c>
      <c r="O49" s="161"/>
      <c r="P49" s="161"/>
    </row>
    <row r="50" spans="1:16" x14ac:dyDescent="0.15">
      <c r="A50" s="161" t="s">
        <v>65</v>
      </c>
      <c r="B50" s="161" t="e">
        <f>NA()</f>
        <v>#N/A</v>
      </c>
      <c r="C50" s="161">
        <f>IF(ISNUMBER('実質公債費比率（分子）の構造'!K$53),'実質公債費比率（分子）の構造'!K$53,NA())</f>
        <v>71</v>
      </c>
      <c r="D50" s="161" t="e">
        <f>NA()</f>
        <v>#N/A</v>
      </c>
      <c r="E50" s="161" t="e">
        <f>NA()</f>
        <v>#N/A</v>
      </c>
      <c r="F50" s="161">
        <f>IF(ISNUMBER('実質公債費比率（分子）の構造'!L$53),'実質公債費比率（分子）の構造'!L$53,NA())</f>
        <v>42</v>
      </c>
      <c r="G50" s="161" t="e">
        <f>NA()</f>
        <v>#N/A</v>
      </c>
      <c r="H50" s="161" t="e">
        <f>NA()</f>
        <v>#N/A</v>
      </c>
      <c r="I50" s="161">
        <f>IF(ISNUMBER('実質公債費比率（分子）の構造'!M$53),'実質公債費比率（分子）の構造'!M$53,NA())</f>
        <v>33</v>
      </c>
      <c r="J50" s="161" t="e">
        <f>NA()</f>
        <v>#N/A</v>
      </c>
      <c r="K50" s="161" t="e">
        <f>NA()</f>
        <v>#N/A</v>
      </c>
      <c r="L50" s="161">
        <f>IF(ISNUMBER('実質公債費比率（分子）の構造'!N$53),'実質公債費比率（分子）の構造'!N$53,NA())</f>
        <v>26</v>
      </c>
      <c r="M50" s="161" t="e">
        <f>NA()</f>
        <v>#N/A</v>
      </c>
      <c r="N50" s="161" t="e">
        <f>NA()</f>
        <v>#N/A</v>
      </c>
      <c r="O50" s="161">
        <f>IF(ISNUMBER('実質公債費比率（分子）の構造'!O$53),'実質公債費比率（分子）の構造'!O$53,NA())</f>
        <v>20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1083</v>
      </c>
      <c r="E56" s="160"/>
      <c r="F56" s="160"/>
      <c r="G56" s="160">
        <f>'将来負担比率（分子）の構造'!J$52</f>
        <v>1123</v>
      </c>
      <c r="H56" s="160"/>
      <c r="I56" s="160"/>
      <c r="J56" s="160">
        <f>'将来負担比率（分子）の構造'!K$52</f>
        <v>1078</v>
      </c>
      <c r="K56" s="160"/>
      <c r="L56" s="160"/>
      <c r="M56" s="160">
        <f>'将来負担比率（分子）の構造'!L$52</f>
        <v>1132</v>
      </c>
      <c r="N56" s="160"/>
      <c r="O56" s="160"/>
      <c r="P56" s="160">
        <f>'将来負担比率（分子）の構造'!M$52</f>
        <v>1201</v>
      </c>
    </row>
    <row r="57" spans="1:16" x14ac:dyDescent="0.15">
      <c r="A57" s="160" t="s">
        <v>36</v>
      </c>
      <c r="B57" s="160"/>
      <c r="C57" s="160"/>
      <c r="D57" s="160">
        <f>'将来負担比率（分子）の構造'!I$51</f>
        <v>162</v>
      </c>
      <c r="E57" s="160"/>
      <c r="F57" s="160"/>
      <c r="G57" s="160">
        <f>'将来負担比率（分子）の構造'!J$51</f>
        <v>149</v>
      </c>
      <c r="H57" s="160"/>
      <c r="I57" s="160"/>
      <c r="J57" s="160">
        <f>'将来負担比率（分子）の構造'!K$51</f>
        <v>137</v>
      </c>
      <c r="K57" s="160"/>
      <c r="L57" s="160"/>
      <c r="M57" s="160">
        <f>'将来負担比率（分子）の構造'!L$51</f>
        <v>124</v>
      </c>
      <c r="N57" s="160"/>
      <c r="O57" s="160"/>
      <c r="P57" s="160">
        <f>'将来負担比率（分子）の構造'!M$51</f>
        <v>111</v>
      </c>
    </row>
    <row r="58" spans="1:16" x14ac:dyDescent="0.15">
      <c r="A58" s="160" t="s">
        <v>35</v>
      </c>
      <c r="B58" s="160"/>
      <c r="C58" s="160"/>
      <c r="D58" s="160">
        <f>'将来負担比率（分子）の構造'!I$50</f>
        <v>870</v>
      </c>
      <c r="E58" s="160"/>
      <c r="F58" s="160"/>
      <c r="G58" s="160">
        <f>'将来負担比率（分子）の構造'!J$50</f>
        <v>859</v>
      </c>
      <c r="H58" s="160"/>
      <c r="I58" s="160"/>
      <c r="J58" s="160">
        <f>'将来負担比率（分子）の構造'!K$50</f>
        <v>889</v>
      </c>
      <c r="K58" s="160"/>
      <c r="L58" s="160"/>
      <c r="M58" s="160">
        <f>'将来負担比率（分子）の構造'!L$50</f>
        <v>945</v>
      </c>
      <c r="N58" s="160"/>
      <c r="O58" s="160"/>
      <c r="P58" s="160">
        <f>'将来負担比率（分子）の構造'!M$50</f>
        <v>858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225</v>
      </c>
      <c r="C62" s="160"/>
      <c r="D62" s="160"/>
      <c r="E62" s="160">
        <f>'将来負担比率（分子）の構造'!J$45</f>
        <v>198</v>
      </c>
      <c r="F62" s="160"/>
      <c r="G62" s="160"/>
      <c r="H62" s="160">
        <f>'将来負担比率（分子）の構造'!K$45</f>
        <v>140</v>
      </c>
      <c r="I62" s="160"/>
      <c r="J62" s="160"/>
      <c r="K62" s="160">
        <f>'将来負担比率（分子）の構造'!L$45</f>
        <v>119</v>
      </c>
      <c r="L62" s="160"/>
      <c r="M62" s="160"/>
      <c r="N62" s="160">
        <f>'将来負担比率（分子）の構造'!M$45</f>
        <v>80</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586</v>
      </c>
      <c r="C64" s="160"/>
      <c r="D64" s="160"/>
      <c r="E64" s="160">
        <f>'将来負担比率（分子）の構造'!J$43</f>
        <v>500</v>
      </c>
      <c r="F64" s="160"/>
      <c r="G64" s="160"/>
      <c r="H64" s="160">
        <f>'将来負担比率（分子）の構造'!K$43</f>
        <v>337</v>
      </c>
      <c r="I64" s="160"/>
      <c r="J64" s="160"/>
      <c r="K64" s="160">
        <f>'将来負担比率（分子）の構造'!L$43</f>
        <v>301</v>
      </c>
      <c r="L64" s="160"/>
      <c r="M64" s="160"/>
      <c r="N64" s="160">
        <f>'将来負担比率（分子）の構造'!M$43</f>
        <v>278</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1211</v>
      </c>
      <c r="C66" s="160"/>
      <c r="D66" s="160"/>
      <c r="E66" s="160">
        <f>'将来負担比率（分子）の構造'!J$41</f>
        <v>1323</v>
      </c>
      <c r="F66" s="160"/>
      <c r="G66" s="160"/>
      <c r="H66" s="160">
        <f>'将来負担比率（分子）の構造'!K$41</f>
        <v>1345</v>
      </c>
      <c r="I66" s="160"/>
      <c r="J66" s="160"/>
      <c r="K66" s="160">
        <f>'将来負担比率（分子）の構造'!L$41</f>
        <v>1435</v>
      </c>
      <c r="L66" s="160"/>
      <c r="M66" s="160"/>
      <c r="N66" s="160">
        <f>'将来負担比率（分子）の構造'!M$41</f>
        <v>1527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510</v>
      </c>
      <c r="C72" s="164">
        <f>基金残高に係る経年分析!G55</f>
        <v>537</v>
      </c>
      <c r="D72" s="164">
        <f>基金残高に係る経年分析!H55</f>
        <v>464</v>
      </c>
    </row>
    <row r="73" spans="1:16" x14ac:dyDescent="0.15">
      <c r="A73" s="163" t="s">
        <v>72</v>
      </c>
      <c r="B73" s="164">
        <f>基金残高に係る経年分析!F56</f>
        <v>149</v>
      </c>
      <c r="C73" s="164">
        <f>基金残高に係る経年分析!G56</f>
        <v>175</v>
      </c>
      <c r="D73" s="164">
        <f>基金残高に係る経年分析!H56</f>
        <v>210</v>
      </c>
    </row>
    <row r="74" spans="1:16" x14ac:dyDescent="0.15">
      <c r="A74" s="163" t="s">
        <v>73</v>
      </c>
      <c r="B74" s="164">
        <f>基金残高に係る経年分析!F57</f>
        <v>190</v>
      </c>
      <c r="C74" s="164">
        <f>基金残高に係る経年分析!G57</f>
        <v>192</v>
      </c>
      <c r="D74" s="164">
        <f>基金残高に係る経年分析!H57</f>
        <v>143</v>
      </c>
    </row>
  </sheetData>
  <sheetProtection algorithmName="SHA-512" hashValue="ph2q2Hznm/5I4EOLI6uj/KV4mXXUn/kYhFL1tZaUuecFyMmuoCm3HaRaidYQn9kiy9rjjLSeEiVqLIS1Gjj2Eg==" saltValue="lpreH127uNRks9Pz1iyS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86216</v>
      </c>
      <c r="S5" s="707"/>
      <c r="T5" s="707"/>
      <c r="U5" s="707"/>
      <c r="V5" s="707"/>
      <c r="W5" s="707"/>
      <c r="X5" s="707"/>
      <c r="Y5" s="753"/>
      <c r="Z5" s="771">
        <v>4.0999999999999996</v>
      </c>
      <c r="AA5" s="771"/>
      <c r="AB5" s="771"/>
      <c r="AC5" s="771"/>
      <c r="AD5" s="772">
        <v>72423</v>
      </c>
      <c r="AE5" s="772"/>
      <c r="AF5" s="772"/>
      <c r="AG5" s="772"/>
      <c r="AH5" s="772"/>
      <c r="AI5" s="772"/>
      <c r="AJ5" s="772"/>
      <c r="AK5" s="772"/>
      <c r="AL5" s="754">
        <v>9.8000000000000007</v>
      </c>
      <c r="AM5" s="723"/>
      <c r="AN5" s="723"/>
      <c r="AO5" s="755"/>
      <c r="AP5" s="740" t="s">
        <v>223</v>
      </c>
      <c r="AQ5" s="741"/>
      <c r="AR5" s="741"/>
      <c r="AS5" s="741"/>
      <c r="AT5" s="741"/>
      <c r="AU5" s="741"/>
      <c r="AV5" s="741"/>
      <c r="AW5" s="741"/>
      <c r="AX5" s="741"/>
      <c r="AY5" s="741"/>
      <c r="AZ5" s="741"/>
      <c r="BA5" s="741"/>
      <c r="BB5" s="741"/>
      <c r="BC5" s="741"/>
      <c r="BD5" s="741"/>
      <c r="BE5" s="741"/>
      <c r="BF5" s="742"/>
      <c r="BG5" s="641">
        <v>72475</v>
      </c>
      <c r="BH5" s="644"/>
      <c r="BI5" s="644"/>
      <c r="BJ5" s="644"/>
      <c r="BK5" s="644"/>
      <c r="BL5" s="644"/>
      <c r="BM5" s="644"/>
      <c r="BN5" s="645"/>
      <c r="BO5" s="703">
        <v>84.1</v>
      </c>
      <c r="BP5" s="703"/>
      <c r="BQ5" s="703"/>
      <c r="BR5" s="703"/>
      <c r="BS5" s="704" t="s">
        <v>122</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5856</v>
      </c>
      <c r="S6" s="644"/>
      <c r="T6" s="644"/>
      <c r="U6" s="644"/>
      <c r="V6" s="644"/>
      <c r="W6" s="644"/>
      <c r="X6" s="644"/>
      <c r="Y6" s="645"/>
      <c r="Z6" s="703">
        <v>0.3</v>
      </c>
      <c r="AA6" s="703"/>
      <c r="AB6" s="703"/>
      <c r="AC6" s="703"/>
      <c r="AD6" s="704">
        <v>5856</v>
      </c>
      <c r="AE6" s="704"/>
      <c r="AF6" s="704"/>
      <c r="AG6" s="704"/>
      <c r="AH6" s="704"/>
      <c r="AI6" s="704"/>
      <c r="AJ6" s="704"/>
      <c r="AK6" s="704"/>
      <c r="AL6" s="646">
        <v>0.8</v>
      </c>
      <c r="AM6" s="647"/>
      <c r="AN6" s="647"/>
      <c r="AO6" s="705"/>
      <c r="AP6" s="638" t="s">
        <v>228</v>
      </c>
      <c r="AQ6" s="639"/>
      <c r="AR6" s="639"/>
      <c r="AS6" s="639"/>
      <c r="AT6" s="639"/>
      <c r="AU6" s="639"/>
      <c r="AV6" s="639"/>
      <c r="AW6" s="639"/>
      <c r="AX6" s="639"/>
      <c r="AY6" s="639"/>
      <c r="AZ6" s="639"/>
      <c r="BA6" s="639"/>
      <c r="BB6" s="639"/>
      <c r="BC6" s="639"/>
      <c r="BD6" s="639"/>
      <c r="BE6" s="639"/>
      <c r="BF6" s="640"/>
      <c r="BG6" s="641">
        <v>72475</v>
      </c>
      <c r="BH6" s="644"/>
      <c r="BI6" s="644"/>
      <c r="BJ6" s="644"/>
      <c r="BK6" s="644"/>
      <c r="BL6" s="644"/>
      <c r="BM6" s="644"/>
      <c r="BN6" s="645"/>
      <c r="BO6" s="703">
        <v>84.1</v>
      </c>
      <c r="BP6" s="703"/>
      <c r="BQ6" s="703"/>
      <c r="BR6" s="703"/>
      <c r="BS6" s="704" t="s">
        <v>122</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34268</v>
      </c>
      <c r="CS6" s="644"/>
      <c r="CT6" s="644"/>
      <c r="CU6" s="644"/>
      <c r="CV6" s="644"/>
      <c r="CW6" s="644"/>
      <c r="CX6" s="644"/>
      <c r="CY6" s="645"/>
      <c r="CZ6" s="754">
        <v>1.8</v>
      </c>
      <c r="DA6" s="723"/>
      <c r="DB6" s="723"/>
      <c r="DC6" s="757"/>
      <c r="DD6" s="649" t="s">
        <v>122</v>
      </c>
      <c r="DE6" s="644"/>
      <c r="DF6" s="644"/>
      <c r="DG6" s="644"/>
      <c r="DH6" s="644"/>
      <c r="DI6" s="644"/>
      <c r="DJ6" s="644"/>
      <c r="DK6" s="644"/>
      <c r="DL6" s="644"/>
      <c r="DM6" s="644"/>
      <c r="DN6" s="644"/>
      <c r="DO6" s="644"/>
      <c r="DP6" s="645"/>
      <c r="DQ6" s="649">
        <v>34268</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72</v>
      </c>
      <c r="S7" s="644"/>
      <c r="T7" s="644"/>
      <c r="U7" s="644"/>
      <c r="V7" s="644"/>
      <c r="W7" s="644"/>
      <c r="X7" s="644"/>
      <c r="Y7" s="645"/>
      <c r="Z7" s="703">
        <v>0</v>
      </c>
      <c r="AA7" s="703"/>
      <c r="AB7" s="703"/>
      <c r="AC7" s="703"/>
      <c r="AD7" s="704">
        <v>72</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29969</v>
      </c>
      <c r="BH7" s="644"/>
      <c r="BI7" s="644"/>
      <c r="BJ7" s="644"/>
      <c r="BK7" s="644"/>
      <c r="BL7" s="644"/>
      <c r="BM7" s="644"/>
      <c r="BN7" s="645"/>
      <c r="BO7" s="703">
        <v>34.799999999999997</v>
      </c>
      <c r="BP7" s="703"/>
      <c r="BQ7" s="703"/>
      <c r="BR7" s="703"/>
      <c r="BS7" s="704" t="s">
        <v>122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476283</v>
      </c>
      <c r="CS7" s="644"/>
      <c r="CT7" s="644"/>
      <c r="CU7" s="644"/>
      <c r="CV7" s="644"/>
      <c r="CW7" s="644"/>
      <c r="CX7" s="644"/>
      <c r="CY7" s="645"/>
      <c r="CZ7" s="703">
        <v>24.7</v>
      </c>
      <c r="DA7" s="703"/>
      <c r="DB7" s="703"/>
      <c r="DC7" s="703"/>
      <c r="DD7" s="649">
        <v>92743</v>
      </c>
      <c r="DE7" s="644"/>
      <c r="DF7" s="644"/>
      <c r="DG7" s="644"/>
      <c r="DH7" s="644"/>
      <c r="DI7" s="644"/>
      <c r="DJ7" s="644"/>
      <c r="DK7" s="644"/>
      <c r="DL7" s="644"/>
      <c r="DM7" s="644"/>
      <c r="DN7" s="644"/>
      <c r="DO7" s="644"/>
      <c r="DP7" s="645"/>
      <c r="DQ7" s="649">
        <v>346136</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147</v>
      </c>
      <c r="S8" s="644"/>
      <c r="T8" s="644"/>
      <c r="U8" s="644"/>
      <c r="V8" s="644"/>
      <c r="W8" s="644"/>
      <c r="X8" s="644"/>
      <c r="Y8" s="645"/>
      <c r="Z8" s="703">
        <v>0</v>
      </c>
      <c r="AA8" s="703"/>
      <c r="AB8" s="703"/>
      <c r="AC8" s="703"/>
      <c r="AD8" s="704">
        <v>147</v>
      </c>
      <c r="AE8" s="704"/>
      <c r="AF8" s="704"/>
      <c r="AG8" s="704"/>
      <c r="AH8" s="704"/>
      <c r="AI8" s="704"/>
      <c r="AJ8" s="704"/>
      <c r="AK8" s="704"/>
      <c r="AL8" s="646">
        <v>0</v>
      </c>
      <c r="AM8" s="647"/>
      <c r="AN8" s="647"/>
      <c r="AO8" s="705"/>
      <c r="AP8" s="638" t="s">
        <v>234</v>
      </c>
      <c r="AQ8" s="639"/>
      <c r="AR8" s="639"/>
      <c r="AS8" s="639"/>
      <c r="AT8" s="639"/>
      <c r="AU8" s="639"/>
      <c r="AV8" s="639"/>
      <c r="AW8" s="639"/>
      <c r="AX8" s="639"/>
      <c r="AY8" s="639"/>
      <c r="AZ8" s="639"/>
      <c r="BA8" s="639"/>
      <c r="BB8" s="639"/>
      <c r="BC8" s="639"/>
      <c r="BD8" s="639"/>
      <c r="BE8" s="639"/>
      <c r="BF8" s="640"/>
      <c r="BG8" s="641">
        <v>1184</v>
      </c>
      <c r="BH8" s="644"/>
      <c r="BI8" s="644"/>
      <c r="BJ8" s="644"/>
      <c r="BK8" s="644"/>
      <c r="BL8" s="644"/>
      <c r="BM8" s="644"/>
      <c r="BN8" s="645"/>
      <c r="BO8" s="703">
        <v>1.4</v>
      </c>
      <c r="BP8" s="703"/>
      <c r="BQ8" s="703"/>
      <c r="BR8" s="703"/>
      <c r="BS8" s="649" t="s">
        <v>122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182118</v>
      </c>
      <c r="CS8" s="644"/>
      <c r="CT8" s="644"/>
      <c r="CU8" s="644"/>
      <c r="CV8" s="644"/>
      <c r="CW8" s="644"/>
      <c r="CX8" s="644"/>
      <c r="CY8" s="645"/>
      <c r="CZ8" s="703">
        <v>9.4</v>
      </c>
      <c r="DA8" s="703"/>
      <c r="DB8" s="703"/>
      <c r="DC8" s="703"/>
      <c r="DD8" s="649" t="s">
        <v>236</v>
      </c>
      <c r="DE8" s="644"/>
      <c r="DF8" s="644"/>
      <c r="DG8" s="644"/>
      <c r="DH8" s="644"/>
      <c r="DI8" s="644"/>
      <c r="DJ8" s="644"/>
      <c r="DK8" s="644"/>
      <c r="DL8" s="644"/>
      <c r="DM8" s="644"/>
      <c r="DN8" s="644"/>
      <c r="DO8" s="644"/>
      <c r="DP8" s="645"/>
      <c r="DQ8" s="649">
        <v>144253</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165</v>
      </c>
      <c r="S9" s="644"/>
      <c r="T9" s="644"/>
      <c r="U9" s="644"/>
      <c r="V9" s="644"/>
      <c r="W9" s="644"/>
      <c r="X9" s="644"/>
      <c r="Y9" s="645"/>
      <c r="Z9" s="703">
        <v>0</v>
      </c>
      <c r="AA9" s="703"/>
      <c r="AB9" s="703"/>
      <c r="AC9" s="703"/>
      <c r="AD9" s="704">
        <v>165</v>
      </c>
      <c r="AE9" s="704"/>
      <c r="AF9" s="704"/>
      <c r="AG9" s="704"/>
      <c r="AH9" s="704"/>
      <c r="AI9" s="704"/>
      <c r="AJ9" s="704"/>
      <c r="AK9" s="704"/>
      <c r="AL9" s="646">
        <v>0</v>
      </c>
      <c r="AM9" s="647"/>
      <c r="AN9" s="647"/>
      <c r="AO9" s="705"/>
      <c r="AP9" s="638" t="s">
        <v>238</v>
      </c>
      <c r="AQ9" s="639"/>
      <c r="AR9" s="639"/>
      <c r="AS9" s="639"/>
      <c r="AT9" s="639"/>
      <c r="AU9" s="639"/>
      <c r="AV9" s="639"/>
      <c r="AW9" s="639"/>
      <c r="AX9" s="639"/>
      <c r="AY9" s="639"/>
      <c r="AZ9" s="639"/>
      <c r="BA9" s="639"/>
      <c r="BB9" s="639"/>
      <c r="BC9" s="639"/>
      <c r="BD9" s="639"/>
      <c r="BE9" s="639"/>
      <c r="BF9" s="640"/>
      <c r="BG9" s="641">
        <v>25611</v>
      </c>
      <c r="BH9" s="644"/>
      <c r="BI9" s="644"/>
      <c r="BJ9" s="644"/>
      <c r="BK9" s="644"/>
      <c r="BL9" s="644"/>
      <c r="BM9" s="644"/>
      <c r="BN9" s="645"/>
      <c r="BO9" s="703">
        <v>29.7</v>
      </c>
      <c r="BP9" s="703"/>
      <c r="BQ9" s="703"/>
      <c r="BR9" s="703"/>
      <c r="BS9" s="649" t="s">
        <v>122</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99579</v>
      </c>
      <c r="CS9" s="644"/>
      <c r="CT9" s="644"/>
      <c r="CU9" s="644"/>
      <c r="CV9" s="644"/>
      <c r="CW9" s="644"/>
      <c r="CX9" s="644"/>
      <c r="CY9" s="645"/>
      <c r="CZ9" s="703">
        <v>5.2</v>
      </c>
      <c r="DA9" s="703"/>
      <c r="DB9" s="703"/>
      <c r="DC9" s="703"/>
      <c r="DD9" s="649">
        <v>196</v>
      </c>
      <c r="DE9" s="644"/>
      <c r="DF9" s="644"/>
      <c r="DG9" s="644"/>
      <c r="DH9" s="644"/>
      <c r="DI9" s="644"/>
      <c r="DJ9" s="644"/>
      <c r="DK9" s="644"/>
      <c r="DL9" s="644"/>
      <c r="DM9" s="644"/>
      <c r="DN9" s="644"/>
      <c r="DO9" s="644"/>
      <c r="DP9" s="645"/>
      <c r="DQ9" s="649">
        <v>88703</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2860</v>
      </c>
      <c r="BH10" s="644"/>
      <c r="BI10" s="644"/>
      <c r="BJ10" s="644"/>
      <c r="BK10" s="644"/>
      <c r="BL10" s="644"/>
      <c r="BM10" s="644"/>
      <c r="BN10" s="645"/>
      <c r="BO10" s="703">
        <v>3.3</v>
      </c>
      <c r="BP10" s="703"/>
      <c r="BQ10" s="703"/>
      <c r="BR10" s="703"/>
      <c r="BS10" s="649" t="s">
        <v>122</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138</v>
      </c>
      <c r="CS10" s="644"/>
      <c r="CT10" s="644"/>
      <c r="CU10" s="644"/>
      <c r="CV10" s="644"/>
      <c r="CW10" s="644"/>
      <c r="CX10" s="644"/>
      <c r="CY10" s="645"/>
      <c r="CZ10" s="703" t="s">
        <v>122</v>
      </c>
      <c r="DA10" s="703"/>
      <c r="DB10" s="703"/>
      <c r="DC10" s="703"/>
      <c r="DD10" s="649" t="s">
        <v>122</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236</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314</v>
      </c>
      <c r="BH11" s="644"/>
      <c r="BI11" s="644"/>
      <c r="BJ11" s="644"/>
      <c r="BK11" s="644"/>
      <c r="BL11" s="644"/>
      <c r="BM11" s="644"/>
      <c r="BN11" s="645"/>
      <c r="BO11" s="703">
        <v>0.4</v>
      </c>
      <c r="BP11" s="703"/>
      <c r="BQ11" s="703"/>
      <c r="BR11" s="703"/>
      <c r="BS11" s="649" t="s">
        <v>122</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55889</v>
      </c>
      <c r="CS11" s="644"/>
      <c r="CT11" s="644"/>
      <c r="CU11" s="644"/>
      <c r="CV11" s="644"/>
      <c r="CW11" s="644"/>
      <c r="CX11" s="644"/>
      <c r="CY11" s="645"/>
      <c r="CZ11" s="703">
        <v>2.9</v>
      </c>
      <c r="DA11" s="703"/>
      <c r="DB11" s="703"/>
      <c r="DC11" s="703"/>
      <c r="DD11" s="649">
        <v>12445</v>
      </c>
      <c r="DE11" s="644"/>
      <c r="DF11" s="644"/>
      <c r="DG11" s="644"/>
      <c r="DH11" s="644"/>
      <c r="DI11" s="644"/>
      <c r="DJ11" s="644"/>
      <c r="DK11" s="644"/>
      <c r="DL11" s="644"/>
      <c r="DM11" s="644"/>
      <c r="DN11" s="644"/>
      <c r="DO11" s="644"/>
      <c r="DP11" s="645"/>
      <c r="DQ11" s="649">
        <v>31558</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13202</v>
      </c>
      <c r="S12" s="644"/>
      <c r="T12" s="644"/>
      <c r="U12" s="644"/>
      <c r="V12" s="644"/>
      <c r="W12" s="644"/>
      <c r="X12" s="644"/>
      <c r="Y12" s="645"/>
      <c r="Z12" s="703">
        <v>0.6</v>
      </c>
      <c r="AA12" s="703"/>
      <c r="AB12" s="703"/>
      <c r="AC12" s="703"/>
      <c r="AD12" s="704">
        <v>13202</v>
      </c>
      <c r="AE12" s="704"/>
      <c r="AF12" s="704"/>
      <c r="AG12" s="704"/>
      <c r="AH12" s="704"/>
      <c r="AI12" s="704"/>
      <c r="AJ12" s="704"/>
      <c r="AK12" s="704"/>
      <c r="AL12" s="646">
        <v>1.8</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35794</v>
      </c>
      <c r="BH12" s="644"/>
      <c r="BI12" s="644"/>
      <c r="BJ12" s="644"/>
      <c r="BK12" s="644"/>
      <c r="BL12" s="644"/>
      <c r="BM12" s="644"/>
      <c r="BN12" s="645"/>
      <c r="BO12" s="703">
        <v>41.5</v>
      </c>
      <c r="BP12" s="703"/>
      <c r="BQ12" s="703"/>
      <c r="BR12" s="703"/>
      <c r="BS12" s="649" t="s">
        <v>122</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112699</v>
      </c>
      <c r="CS12" s="644"/>
      <c r="CT12" s="644"/>
      <c r="CU12" s="644"/>
      <c r="CV12" s="644"/>
      <c r="CW12" s="644"/>
      <c r="CX12" s="644"/>
      <c r="CY12" s="645"/>
      <c r="CZ12" s="703">
        <v>5.8</v>
      </c>
      <c r="DA12" s="703"/>
      <c r="DB12" s="703"/>
      <c r="DC12" s="703"/>
      <c r="DD12" s="649" t="s">
        <v>122</v>
      </c>
      <c r="DE12" s="644"/>
      <c r="DF12" s="644"/>
      <c r="DG12" s="644"/>
      <c r="DH12" s="644"/>
      <c r="DI12" s="644"/>
      <c r="DJ12" s="644"/>
      <c r="DK12" s="644"/>
      <c r="DL12" s="644"/>
      <c r="DM12" s="644"/>
      <c r="DN12" s="644"/>
      <c r="DO12" s="644"/>
      <c r="DP12" s="645"/>
      <c r="DQ12" s="649">
        <v>46197</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35775</v>
      </c>
      <c r="BH13" s="644"/>
      <c r="BI13" s="644"/>
      <c r="BJ13" s="644"/>
      <c r="BK13" s="644"/>
      <c r="BL13" s="644"/>
      <c r="BM13" s="644"/>
      <c r="BN13" s="645"/>
      <c r="BO13" s="703">
        <v>41.5</v>
      </c>
      <c r="BP13" s="703"/>
      <c r="BQ13" s="703"/>
      <c r="BR13" s="703"/>
      <c r="BS13" s="649" t="s">
        <v>122</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309058</v>
      </c>
      <c r="CS13" s="644"/>
      <c r="CT13" s="644"/>
      <c r="CU13" s="644"/>
      <c r="CV13" s="644"/>
      <c r="CW13" s="644"/>
      <c r="CX13" s="644"/>
      <c r="CY13" s="645"/>
      <c r="CZ13" s="703">
        <v>16</v>
      </c>
      <c r="DA13" s="703"/>
      <c r="DB13" s="703"/>
      <c r="DC13" s="703"/>
      <c r="DD13" s="649">
        <v>231324</v>
      </c>
      <c r="DE13" s="644"/>
      <c r="DF13" s="644"/>
      <c r="DG13" s="644"/>
      <c r="DH13" s="644"/>
      <c r="DI13" s="644"/>
      <c r="DJ13" s="644"/>
      <c r="DK13" s="644"/>
      <c r="DL13" s="644"/>
      <c r="DM13" s="644"/>
      <c r="DN13" s="644"/>
      <c r="DO13" s="644"/>
      <c r="DP13" s="645"/>
      <c r="DQ13" s="649">
        <v>87517</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3006</v>
      </c>
      <c r="BH14" s="644"/>
      <c r="BI14" s="644"/>
      <c r="BJ14" s="644"/>
      <c r="BK14" s="644"/>
      <c r="BL14" s="644"/>
      <c r="BM14" s="644"/>
      <c r="BN14" s="645"/>
      <c r="BO14" s="703">
        <v>3.5</v>
      </c>
      <c r="BP14" s="703"/>
      <c r="BQ14" s="703"/>
      <c r="BR14" s="703"/>
      <c r="BS14" s="649" t="s">
        <v>122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10250</v>
      </c>
      <c r="CS14" s="644"/>
      <c r="CT14" s="644"/>
      <c r="CU14" s="644"/>
      <c r="CV14" s="644"/>
      <c r="CW14" s="644"/>
      <c r="CX14" s="644"/>
      <c r="CY14" s="645"/>
      <c r="CZ14" s="703">
        <v>0.5</v>
      </c>
      <c r="DA14" s="703"/>
      <c r="DB14" s="703"/>
      <c r="DC14" s="703"/>
      <c r="DD14" s="649">
        <v>1192</v>
      </c>
      <c r="DE14" s="644"/>
      <c r="DF14" s="644"/>
      <c r="DG14" s="644"/>
      <c r="DH14" s="644"/>
      <c r="DI14" s="644"/>
      <c r="DJ14" s="644"/>
      <c r="DK14" s="644"/>
      <c r="DL14" s="644"/>
      <c r="DM14" s="644"/>
      <c r="DN14" s="644"/>
      <c r="DO14" s="644"/>
      <c r="DP14" s="645"/>
      <c r="DQ14" s="649">
        <v>10250</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1521</v>
      </c>
      <c r="S15" s="644"/>
      <c r="T15" s="644"/>
      <c r="U15" s="644"/>
      <c r="V15" s="644"/>
      <c r="W15" s="644"/>
      <c r="X15" s="644"/>
      <c r="Y15" s="645"/>
      <c r="Z15" s="703">
        <v>0.1</v>
      </c>
      <c r="AA15" s="703"/>
      <c r="AB15" s="703"/>
      <c r="AC15" s="703"/>
      <c r="AD15" s="704">
        <v>1521</v>
      </c>
      <c r="AE15" s="704"/>
      <c r="AF15" s="704"/>
      <c r="AG15" s="704"/>
      <c r="AH15" s="704"/>
      <c r="AI15" s="704"/>
      <c r="AJ15" s="704"/>
      <c r="AK15" s="704"/>
      <c r="AL15" s="646">
        <v>0.2</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3706</v>
      </c>
      <c r="BH15" s="644"/>
      <c r="BI15" s="644"/>
      <c r="BJ15" s="644"/>
      <c r="BK15" s="644"/>
      <c r="BL15" s="644"/>
      <c r="BM15" s="644"/>
      <c r="BN15" s="645"/>
      <c r="BO15" s="703">
        <v>4.3</v>
      </c>
      <c r="BP15" s="703"/>
      <c r="BQ15" s="703"/>
      <c r="BR15" s="703"/>
      <c r="BS15" s="649" t="s">
        <v>236</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501985</v>
      </c>
      <c r="CS15" s="644"/>
      <c r="CT15" s="644"/>
      <c r="CU15" s="644"/>
      <c r="CV15" s="644"/>
      <c r="CW15" s="644"/>
      <c r="CX15" s="644"/>
      <c r="CY15" s="645"/>
      <c r="CZ15" s="703">
        <v>26</v>
      </c>
      <c r="DA15" s="703"/>
      <c r="DB15" s="703"/>
      <c r="DC15" s="703"/>
      <c r="DD15" s="649">
        <v>319015</v>
      </c>
      <c r="DE15" s="644"/>
      <c r="DF15" s="644"/>
      <c r="DG15" s="644"/>
      <c r="DH15" s="644"/>
      <c r="DI15" s="644"/>
      <c r="DJ15" s="644"/>
      <c r="DK15" s="644"/>
      <c r="DL15" s="644"/>
      <c r="DM15" s="644"/>
      <c r="DN15" s="644"/>
      <c r="DO15" s="644"/>
      <c r="DP15" s="645"/>
      <c r="DQ15" s="649">
        <v>146081</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138</v>
      </c>
      <c r="AE16" s="704"/>
      <c r="AF16" s="704"/>
      <c r="AG16" s="704"/>
      <c r="AH16" s="704"/>
      <c r="AI16" s="704"/>
      <c r="AJ16" s="704"/>
      <c r="AK16" s="704"/>
      <c r="AL16" s="646" t="s">
        <v>122</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236</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236</v>
      </c>
      <c r="DA16" s="703"/>
      <c r="DB16" s="703"/>
      <c r="DC16" s="703"/>
      <c r="DD16" s="649" t="s">
        <v>138</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t="s">
        <v>236</v>
      </c>
      <c r="S17" s="644"/>
      <c r="T17" s="644"/>
      <c r="U17" s="644"/>
      <c r="V17" s="644"/>
      <c r="W17" s="644"/>
      <c r="X17" s="644"/>
      <c r="Y17" s="645"/>
      <c r="Z17" s="703" t="s">
        <v>236</v>
      </c>
      <c r="AA17" s="703"/>
      <c r="AB17" s="703"/>
      <c r="AC17" s="703"/>
      <c r="AD17" s="704" t="s">
        <v>122</v>
      </c>
      <c r="AE17" s="704"/>
      <c r="AF17" s="704"/>
      <c r="AG17" s="704"/>
      <c r="AH17" s="704"/>
      <c r="AI17" s="704"/>
      <c r="AJ17" s="704"/>
      <c r="AK17" s="704"/>
      <c r="AL17" s="646" t="s">
        <v>236</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236</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116364</v>
      </c>
      <c r="CS17" s="644"/>
      <c r="CT17" s="644"/>
      <c r="CU17" s="644"/>
      <c r="CV17" s="644"/>
      <c r="CW17" s="644"/>
      <c r="CX17" s="644"/>
      <c r="CY17" s="645"/>
      <c r="CZ17" s="703">
        <v>6</v>
      </c>
      <c r="DA17" s="703"/>
      <c r="DB17" s="703"/>
      <c r="DC17" s="703"/>
      <c r="DD17" s="649" t="s">
        <v>122</v>
      </c>
      <c r="DE17" s="644"/>
      <c r="DF17" s="644"/>
      <c r="DG17" s="644"/>
      <c r="DH17" s="644"/>
      <c r="DI17" s="644"/>
      <c r="DJ17" s="644"/>
      <c r="DK17" s="644"/>
      <c r="DL17" s="644"/>
      <c r="DM17" s="644"/>
      <c r="DN17" s="644"/>
      <c r="DO17" s="644"/>
      <c r="DP17" s="645"/>
      <c r="DQ17" s="649">
        <v>100928</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825168</v>
      </c>
      <c r="S18" s="644"/>
      <c r="T18" s="644"/>
      <c r="U18" s="644"/>
      <c r="V18" s="644"/>
      <c r="W18" s="644"/>
      <c r="X18" s="644"/>
      <c r="Y18" s="645"/>
      <c r="Z18" s="703">
        <v>39.1</v>
      </c>
      <c r="AA18" s="703"/>
      <c r="AB18" s="703"/>
      <c r="AC18" s="703"/>
      <c r="AD18" s="704">
        <v>615810</v>
      </c>
      <c r="AE18" s="704"/>
      <c r="AF18" s="704"/>
      <c r="AG18" s="704"/>
      <c r="AH18" s="704"/>
      <c r="AI18" s="704"/>
      <c r="AJ18" s="704"/>
      <c r="AK18" s="704"/>
      <c r="AL18" s="646">
        <v>83.5</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236</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v>29151</v>
      </c>
      <c r="CS18" s="644"/>
      <c r="CT18" s="644"/>
      <c r="CU18" s="644"/>
      <c r="CV18" s="644"/>
      <c r="CW18" s="644"/>
      <c r="CX18" s="644"/>
      <c r="CY18" s="645"/>
      <c r="CZ18" s="703">
        <v>1.5</v>
      </c>
      <c r="DA18" s="703"/>
      <c r="DB18" s="703"/>
      <c r="DC18" s="703"/>
      <c r="DD18" s="649" t="s">
        <v>122</v>
      </c>
      <c r="DE18" s="644"/>
      <c r="DF18" s="644"/>
      <c r="DG18" s="644"/>
      <c r="DH18" s="644"/>
      <c r="DI18" s="644"/>
      <c r="DJ18" s="644"/>
      <c r="DK18" s="644"/>
      <c r="DL18" s="644"/>
      <c r="DM18" s="644"/>
      <c r="DN18" s="644"/>
      <c r="DO18" s="644"/>
      <c r="DP18" s="645"/>
      <c r="DQ18" s="649">
        <v>23464</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615810</v>
      </c>
      <c r="S19" s="644"/>
      <c r="T19" s="644"/>
      <c r="U19" s="644"/>
      <c r="V19" s="644"/>
      <c r="W19" s="644"/>
      <c r="X19" s="644"/>
      <c r="Y19" s="645"/>
      <c r="Z19" s="703">
        <v>29.1</v>
      </c>
      <c r="AA19" s="703"/>
      <c r="AB19" s="703"/>
      <c r="AC19" s="703"/>
      <c r="AD19" s="704">
        <v>615810</v>
      </c>
      <c r="AE19" s="704"/>
      <c r="AF19" s="704"/>
      <c r="AG19" s="704"/>
      <c r="AH19" s="704"/>
      <c r="AI19" s="704"/>
      <c r="AJ19" s="704"/>
      <c r="AK19" s="704"/>
      <c r="AL19" s="646">
        <v>83.5</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13741</v>
      </c>
      <c r="BH19" s="644"/>
      <c r="BI19" s="644"/>
      <c r="BJ19" s="644"/>
      <c r="BK19" s="644"/>
      <c r="BL19" s="644"/>
      <c r="BM19" s="644"/>
      <c r="BN19" s="645"/>
      <c r="BO19" s="703">
        <v>15.9</v>
      </c>
      <c r="BP19" s="703"/>
      <c r="BQ19" s="703"/>
      <c r="BR19" s="703"/>
      <c r="BS19" s="649" t="s">
        <v>122</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138</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209358</v>
      </c>
      <c r="S20" s="644"/>
      <c r="T20" s="644"/>
      <c r="U20" s="644"/>
      <c r="V20" s="644"/>
      <c r="W20" s="644"/>
      <c r="X20" s="644"/>
      <c r="Y20" s="645"/>
      <c r="Z20" s="703">
        <v>9.9</v>
      </c>
      <c r="AA20" s="703"/>
      <c r="AB20" s="703"/>
      <c r="AC20" s="703"/>
      <c r="AD20" s="704" t="s">
        <v>122</v>
      </c>
      <c r="AE20" s="704"/>
      <c r="AF20" s="704"/>
      <c r="AG20" s="704"/>
      <c r="AH20" s="704"/>
      <c r="AI20" s="704"/>
      <c r="AJ20" s="704"/>
      <c r="AK20" s="704"/>
      <c r="AL20" s="646" t="s">
        <v>236</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122</v>
      </c>
      <c r="BH20" s="644"/>
      <c r="BI20" s="644"/>
      <c r="BJ20" s="644"/>
      <c r="BK20" s="644"/>
      <c r="BL20" s="644"/>
      <c r="BM20" s="644"/>
      <c r="BN20" s="645"/>
      <c r="BO20" s="703" t="s">
        <v>138</v>
      </c>
      <c r="BP20" s="703"/>
      <c r="BQ20" s="703"/>
      <c r="BR20" s="703"/>
      <c r="BS20" s="649" t="s">
        <v>122</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1927644</v>
      </c>
      <c r="CS20" s="644"/>
      <c r="CT20" s="644"/>
      <c r="CU20" s="644"/>
      <c r="CV20" s="644"/>
      <c r="CW20" s="644"/>
      <c r="CX20" s="644"/>
      <c r="CY20" s="645"/>
      <c r="CZ20" s="703">
        <v>100</v>
      </c>
      <c r="DA20" s="703"/>
      <c r="DB20" s="703"/>
      <c r="DC20" s="703"/>
      <c r="DD20" s="649">
        <v>656915</v>
      </c>
      <c r="DE20" s="644"/>
      <c r="DF20" s="644"/>
      <c r="DG20" s="644"/>
      <c r="DH20" s="644"/>
      <c r="DI20" s="644"/>
      <c r="DJ20" s="644"/>
      <c r="DK20" s="644"/>
      <c r="DL20" s="644"/>
      <c r="DM20" s="644"/>
      <c r="DN20" s="644"/>
      <c r="DO20" s="644"/>
      <c r="DP20" s="645"/>
      <c r="DQ20" s="649">
        <v>1059355</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236</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236</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932347</v>
      </c>
      <c r="S22" s="644"/>
      <c r="T22" s="644"/>
      <c r="U22" s="644"/>
      <c r="V22" s="644"/>
      <c r="W22" s="644"/>
      <c r="X22" s="644"/>
      <c r="Y22" s="645"/>
      <c r="Z22" s="703">
        <v>44.1</v>
      </c>
      <c r="AA22" s="703"/>
      <c r="AB22" s="703"/>
      <c r="AC22" s="703"/>
      <c r="AD22" s="704">
        <v>709196</v>
      </c>
      <c r="AE22" s="704"/>
      <c r="AF22" s="704"/>
      <c r="AG22" s="704"/>
      <c r="AH22" s="704"/>
      <c r="AI22" s="704"/>
      <c r="AJ22" s="704"/>
      <c r="AK22" s="704"/>
      <c r="AL22" s="646">
        <v>96.1</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138</v>
      </c>
      <c r="BH22" s="644"/>
      <c r="BI22" s="644"/>
      <c r="BJ22" s="644"/>
      <c r="BK22" s="644"/>
      <c r="BL22" s="644"/>
      <c r="BM22" s="644"/>
      <c r="BN22" s="645"/>
      <c r="BO22" s="703" t="s">
        <v>122</v>
      </c>
      <c r="BP22" s="703"/>
      <c r="BQ22" s="703"/>
      <c r="BR22" s="703"/>
      <c r="BS22" s="649" t="s">
        <v>236</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t="s">
        <v>138</v>
      </c>
      <c r="S23" s="644"/>
      <c r="T23" s="644"/>
      <c r="U23" s="644"/>
      <c r="V23" s="644"/>
      <c r="W23" s="644"/>
      <c r="X23" s="644"/>
      <c r="Y23" s="645"/>
      <c r="Z23" s="703" t="s">
        <v>122</v>
      </c>
      <c r="AA23" s="703"/>
      <c r="AB23" s="703"/>
      <c r="AC23" s="703"/>
      <c r="AD23" s="704" t="s">
        <v>236</v>
      </c>
      <c r="AE23" s="704"/>
      <c r="AF23" s="704"/>
      <c r="AG23" s="704"/>
      <c r="AH23" s="704"/>
      <c r="AI23" s="704"/>
      <c r="AJ23" s="704"/>
      <c r="AK23" s="704"/>
      <c r="AL23" s="646" t="s">
        <v>122</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138</v>
      </c>
      <c r="BP23" s="703"/>
      <c r="BQ23" s="703"/>
      <c r="BR23" s="703"/>
      <c r="BS23" s="649" t="s">
        <v>122</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580</v>
      </c>
      <c r="S24" s="644"/>
      <c r="T24" s="644"/>
      <c r="U24" s="644"/>
      <c r="V24" s="644"/>
      <c r="W24" s="644"/>
      <c r="X24" s="644"/>
      <c r="Y24" s="645"/>
      <c r="Z24" s="703">
        <v>0</v>
      </c>
      <c r="AA24" s="703"/>
      <c r="AB24" s="703"/>
      <c r="AC24" s="703"/>
      <c r="AD24" s="704">
        <v>567</v>
      </c>
      <c r="AE24" s="704"/>
      <c r="AF24" s="704"/>
      <c r="AG24" s="704"/>
      <c r="AH24" s="704"/>
      <c r="AI24" s="704"/>
      <c r="AJ24" s="704"/>
      <c r="AK24" s="704"/>
      <c r="AL24" s="646">
        <v>0.1</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236</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496642</v>
      </c>
      <c r="CS24" s="707"/>
      <c r="CT24" s="707"/>
      <c r="CU24" s="707"/>
      <c r="CV24" s="707"/>
      <c r="CW24" s="707"/>
      <c r="CX24" s="707"/>
      <c r="CY24" s="753"/>
      <c r="CZ24" s="754">
        <v>25.8</v>
      </c>
      <c r="DA24" s="723"/>
      <c r="DB24" s="723"/>
      <c r="DC24" s="757"/>
      <c r="DD24" s="752">
        <v>451270</v>
      </c>
      <c r="DE24" s="707"/>
      <c r="DF24" s="707"/>
      <c r="DG24" s="707"/>
      <c r="DH24" s="707"/>
      <c r="DI24" s="707"/>
      <c r="DJ24" s="707"/>
      <c r="DK24" s="753"/>
      <c r="DL24" s="752">
        <v>425554</v>
      </c>
      <c r="DM24" s="707"/>
      <c r="DN24" s="707"/>
      <c r="DO24" s="707"/>
      <c r="DP24" s="707"/>
      <c r="DQ24" s="707"/>
      <c r="DR24" s="707"/>
      <c r="DS24" s="707"/>
      <c r="DT24" s="707"/>
      <c r="DU24" s="707"/>
      <c r="DV24" s="753"/>
      <c r="DW24" s="754">
        <v>55.7</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41672</v>
      </c>
      <c r="S25" s="644"/>
      <c r="T25" s="644"/>
      <c r="U25" s="644"/>
      <c r="V25" s="644"/>
      <c r="W25" s="644"/>
      <c r="X25" s="644"/>
      <c r="Y25" s="645"/>
      <c r="Z25" s="703">
        <v>2</v>
      </c>
      <c r="AA25" s="703"/>
      <c r="AB25" s="703"/>
      <c r="AC25" s="703"/>
      <c r="AD25" s="704">
        <v>15922</v>
      </c>
      <c r="AE25" s="704"/>
      <c r="AF25" s="704"/>
      <c r="AG25" s="704"/>
      <c r="AH25" s="704"/>
      <c r="AI25" s="704"/>
      <c r="AJ25" s="704"/>
      <c r="AK25" s="704"/>
      <c r="AL25" s="646">
        <v>2.2000000000000002</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v>13741</v>
      </c>
      <c r="BH25" s="644"/>
      <c r="BI25" s="644"/>
      <c r="BJ25" s="644"/>
      <c r="BK25" s="644"/>
      <c r="BL25" s="644"/>
      <c r="BM25" s="644"/>
      <c r="BN25" s="645"/>
      <c r="BO25" s="703">
        <v>15.9</v>
      </c>
      <c r="BP25" s="703"/>
      <c r="BQ25" s="703"/>
      <c r="BR25" s="703"/>
      <c r="BS25" s="649" t="s">
        <v>122</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338035</v>
      </c>
      <c r="CS25" s="642"/>
      <c r="CT25" s="642"/>
      <c r="CU25" s="642"/>
      <c r="CV25" s="642"/>
      <c r="CW25" s="642"/>
      <c r="CX25" s="642"/>
      <c r="CY25" s="643"/>
      <c r="CZ25" s="646">
        <v>17.5</v>
      </c>
      <c r="DA25" s="675"/>
      <c r="DB25" s="675"/>
      <c r="DC25" s="676"/>
      <c r="DD25" s="649">
        <v>334758</v>
      </c>
      <c r="DE25" s="642"/>
      <c r="DF25" s="642"/>
      <c r="DG25" s="642"/>
      <c r="DH25" s="642"/>
      <c r="DI25" s="642"/>
      <c r="DJ25" s="642"/>
      <c r="DK25" s="643"/>
      <c r="DL25" s="649">
        <v>313320</v>
      </c>
      <c r="DM25" s="642"/>
      <c r="DN25" s="642"/>
      <c r="DO25" s="642"/>
      <c r="DP25" s="642"/>
      <c r="DQ25" s="642"/>
      <c r="DR25" s="642"/>
      <c r="DS25" s="642"/>
      <c r="DT25" s="642"/>
      <c r="DU25" s="642"/>
      <c r="DV25" s="643"/>
      <c r="DW25" s="646">
        <v>41</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6688</v>
      </c>
      <c r="S26" s="644"/>
      <c r="T26" s="644"/>
      <c r="U26" s="644"/>
      <c r="V26" s="644"/>
      <c r="W26" s="644"/>
      <c r="X26" s="644"/>
      <c r="Y26" s="645"/>
      <c r="Z26" s="703">
        <v>0.3</v>
      </c>
      <c r="AA26" s="703"/>
      <c r="AB26" s="703"/>
      <c r="AC26" s="703"/>
      <c r="AD26" s="704">
        <v>2330</v>
      </c>
      <c r="AE26" s="704"/>
      <c r="AF26" s="704"/>
      <c r="AG26" s="704"/>
      <c r="AH26" s="704"/>
      <c r="AI26" s="704"/>
      <c r="AJ26" s="704"/>
      <c r="AK26" s="704"/>
      <c r="AL26" s="646">
        <v>0.3</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138</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190845</v>
      </c>
      <c r="CS26" s="644"/>
      <c r="CT26" s="644"/>
      <c r="CU26" s="644"/>
      <c r="CV26" s="644"/>
      <c r="CW26" s="644"/>
      <c r="CX26" s="644"/>
      <c r="CY26" s="645"/>
      <c r="CZ26" s="646">
        <v>9.9</v>
      </c>
      <c r="DA26" s="675"/>
      <c r="DB26" s="675"/>
      <c r="DC26" s="676"/>
      <c r="DD26" s="649">
        <v>188883</v>
      </c>
      <c r="DE26" s="644"/>
      <c r="DF26" s="644"/>
      <c r="DG26" s="644"/>
      <c r="DH26" s="644"/>
      <c r="DI26" s="644"/>
      <c r="DJ26" s="644"/>
      <c r="DK26" s="645"/>
      <c r="DL26" s="649" t="s">
        <v>236</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42282</v>
      </c>
      <c r="S27" s="644"/>
      <c r="T27" s="644"/>
      <c r="U27" s="644"/>
      <c r="V27" s="644"/>
      <c r="W27" s="644"/>
      <c r="X27" s="644"/>
      <c r="Y27" s="645"/>
      <c r="Z27" s="703">
        <v>2</v>
      </c>
      <c r="AA27" s="703"/>
      <c r="AB27" s="703"/>
      <c r="AC27" s="703"/>
      <c r="AD27" s="704" t="s">
        <v>236</v>
      </c>
      <c r="AE27" s="704"/>
      <c r="AF27" s="704"/>
      <c r="AG27" s="704"/>
      <c r="AH27" s="704"/>
      <c r="AI27" s="704"/>
      <c r="AJ27" s="704"/>
      <c r="AK27" s="704"/>
      <c r="AL27" s="646" t="s">
        <v>122</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86216</v>
      </c>
      <c r="BH27" s="644"/>
      <c r="BI27" s="644"/>
      <c r="BJ27" s="644"/>
      <c r="BK27" s="644"/>
      <c r="BL27" s="644"/>
      <c r="BM27" s="644"/>
      <c r="BN27" s="645"/>
      <c r="BO27" s="703">
        <v>100</v>
      </c>
      <c r="BP27" s="703"/>
      <c r="BQ27" s="703"/>
      <c r="BR27" s="703"/>
      <c r="BS27" s="649" t="s">
        <v>138</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42243</v>
      </c>
      <c r="CS27" s="642"/>
      <c r="CT27" s="642"/>
      <c r="CU27" s="642"/>
      <c r="CV27" s="642"/>
      <c r="CW27" s="642"/>
      <c r="CX27" s="642"/>
      <c r="CY27" s="643"/>
      <c r="CZ27" s="646">
        <v>2.2000000000000002</v>
      </c>
      <c r="DA27" s="675"/>
      <c r="DB27" s="675"/>
      <c r="DC27" s="676"/>
      <c r="DD27" s="649">
        <v>15584</v>
      </c>
      <c r="DE27" s="642"/>
      <c r="DF27" s="642"/>
      <c r="DG27" s="642"/>
      <c r="DH27" s="642"/>
      <c r="DI27" s="642"/>
      <c r="DJ27" s="642"/>
      <c r="DK27" s="643"/>
      <c r="DL27" s="649">
        <v>11306</v>
      </c>
      <c r="DM27" s="642"/>
      <c r="DN27" s="642"/>
      <c r="DO27" s="642"/>
      <c r="DP27" s="642"/>
      <c r="DQ27" s="642"/>
      <c r="DR27" s="642"/>
      <c r="DS27" s="642"/>
      <c r="DT27" s="642"/>
      <c r="DU27" s="642"/>
      <c r="DV27" s="643"/>
      <c r="DW27" s="646">
        <v>1.5</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138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116364</v>
      </c>
      <c r="CS28" s="644"/>
      <c r="CT28" s="644"/>
      <c r="CU28" s="644"/>
      <c r="CV28" s="644"/>
      <c r="CW28" s="644"/>
      <c r="CX28" s="644"/>
      <c r="CY28" s="645"/>
      <c r="CZ28" s="646">
        <v>6</v>
      </c>
      <c r="DA28" s="675"/>
      <c r="DB28" s="675"/>
      <c r="DC28" s="676"/>
      <c r="DD28" s="649">
        <v>100928</v>
      </c>
      <c r="DE28" s="644"/>
      <c r="DF28" s="644"/>
      <c r="DG28" s="644"/>
      <c r="DH28" s="644"/>
      <c r="DI28" s="644"/>
      <c r="DJ28" s="644"/>
      <c r="DK28" s="645"/>
      <c r="DL28" s="649">
        <v>100928</v>
      </c>
      <c r="DM28" s="644"/>
      <c r="DN28" s="644"/>
      <c r="DO28" s="644"/>
      <c r="DP28" s="644"/>
      <c r="DQ28" s="644"/>
      <c r="DR28" s="644"/>
      <c r="DS28" s="644"/>
      <c r="DT28" s="644"/>
      <c r="DU28" s="644"/>
      <c r="DV28" s="645"/>
      <c r="DW28" s="646">
        <v>13.2</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599062</v>
      </c>
      <c r="S29" s="644"/>
      <c r="T29" s="644"/>
      <c r="U29" s="644"/>
      <c r="V29" s="644"/>
      <c r="W29" s="644"/>
      <c r="X29" s="644"/>
      <c r="Y29" s="645"/>
      <c r="Z29" s="703">
        <v>28.4</v>
      </c>
      <c r="AA29" s="703"/>
      <c r="AB29" s="703"/>
      <c r="AC29" s="703"/>
      <c r="AD29" s="704" t="s">
        <v>122</v>
      </c>
      <c r="AE29" s="704"/>
      <c r="AF29" s="704"/>
      <c r="AG29" s="704"/>
      <c r="AH29" s="704"/>
      <c r="AI29" s="704"/>
      <c r="AJ29" s="704"/>
      <c r="AK29" s="704"/>
      <c r="AL29" s="646" t="s">
        <v>122</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64</v>
      </c>
      <c r="CG29" s="682"/>
      <c r="CH29" s="682"/>
      <c r="CI29" s="682"/>
      <c r="CJ29" s="682"/>
      <c r="CK29" s="682"/>
      <c r="CL29" s="682"/>
      <c r="CM29" s="682"/>
      <c r="CN29" s="682"/>
      <c r="CO29" s="682"/>
      <c r="CP29" s="682"/>
      <c r="CQ29" s="683"/>
      <c r="CR29" s="641">
        <v>116296</v>
      </c>
      <c r="CS29" s="642"/>
      <c r="CT29" s="642"/>
      <c r="CU29" s="642"/>
      <c r="CV29" s="642"/>
      <c r="CW29" s="642"/>
      <c r="CX29" s="642"/>
      <c r="CY29" s="643"/>
      <c r="CZ29" s="646">
        <v>6</v>
      </c>
      <c r="DA29" s="675"/>
      <c r="DB29" s="675"/>
      <c r="DC29" s="676"/>
      <c r="DD29" s="649">
        <v>100860</v>
      </c>
      <c r="DE29" s="642"/>
      <c r="DF29" s="642"/>
      <c r="DG29" s="642"/>
      <c r="DH29" s="642"/>
      <c r="DI29" s="642"/>
      <c r="DJ29" s="642"/>
      <c r="DK29" s="643"/>
      <c r="DL29" s="649">
        <v>100860</v>
      </c>
      <c r="DM29" s="642"/>
      <c r="DN29" s="642"/>
      <c r="DO29" s="642"/>
      <c r="DP29" s="642"/>
      <c r="DQ29" s="642"/>
      <c r="DR29" s="642"/>
      <c r="DS29" s="642"/>
      <c r="DT29" s="642"/>
      <c r="DU29" s="642"/>
      <c r="DV29" s="643"/>
      <c r="DW29" s="646">
        <v>13.2</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8133</v>
      </c>
      <c r="S30" s="644"/>
      <c r="T30" s="644"/>
      <c r="U30" s="644"/>
      <c r="V30" s="644"/>
      <c r="W30" s="644"/>
      <c r="X30" s="644"/>
      <c r="Y30" s="645"/>
      <c r="Z30" s="703">
        <v>0.4</v>
      </c>
      <c r="AA30" s="703"/>
      <c r="AB30" s="703"/>
      <c r="AC30" s="703"/>
      <c r="AD30" s="704">
        <v>7227</v>
      </c>
      <c r="AE30" s="704"/>
      <c r="AF30" s="704"/>
      <c r="AG30" s="704"/>
      <c r="AH30" s="704"/>
      <c r="AI30" s="704"/>
      <c r="AJ30" s="704"/>
      <c r="AK30" s="704"/>
      <c r="AL30" s="646">
        <v>1</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99.3</v>
      </c>
      <c r="BH30" s="722"/>
      <c r="BI30" s="722"/>
      <c r="BJ30" s="722"/>
      <c r="BK30" s="722"/>
      <c r="BL30" s="722"/>
      <c r="BM30" s="723">
        <v>98</v>
      </c>
      <c r="BN30" s="722"/>
      <c r="BO30" s="722"/>
      <c r="BP30" s="722"/>
      <c r="BQ30" s="724"/>
      <c r="BR30" s="721">
        <v>96.8</v>
      </c>
      <c r="BS30" s="722"/>
      <c r="BT30" s="722"/>
      <c r="BU30" s="722"/>
      <c r="BV30" s="722"/>
      <c r="BW30" s="722"/>
      <c r="BX30" s="723">
        <v>93.7</v>
      </c>
      <c r="BY30" s="722"/>
      <c r="BZ30" s="722"/>
      <c r="CA30" s="722"/>
      <c r="CB30" s="724"/>
      <c r="CD30" s="727"/>
      <c r="CE30" s="728"/>
      <c r="CF30" s="685" t="s">
        <v>306</v>
      </c>
      <c r="CG30" s="682"/>
      <c r="CH30" s="682"/>
      <c r="CI30" s="682"/>
      <c r="CJ30" s="682"/>
      <c r="CK30" s="682"/>
      <c r="CL30" s="682"/>
      <c r="CM30" s="682"/>
      <c r="CN30" s="682"/>
      <c r="CO30" s="682"/>
      <c r="CP30" s="682"/>
      <c r="CQ30" s="683"/>
      <c r="CR30" s="641">
        <v>104940</v>
      </c>
      <c r="CS30" s="644"/>
      <c r="CT30" s="644"/>
      <c r="CU30" s="644"/>
      <c r="CV30" s="644"/>
      <c r="CW30" s="644"/>
      <c r="CX30" s="644"/>
      <c r="CY30" s="645"/>
      <c r="CZ30" s="646">
        <v>5.4</v>
      </c>
      <c r="DA30" s="675"/>
      <c r="DB30" s="675"/>
      <c r="DC30" s="676"/>
      <c r="DD30" s="649">
        <v>91908</v>
      </c>
      <c r="DE30" s="644"/>
      <c r="DF30" s="644"/>
      <c r="DG30" s="644"/>
      <c r="DH30" s="644"/>
      <c r="DI30" s="644"/>
      <c r="DJ30" s="644"/>
      <c r="DK30" s="645"/>
      <c r="DL30" s="649">
        <v>91908</v>
      </c>
      <c r="DM30" s="644"/>
      <c r="DN30" s="644"/>
      <c r="DO30" s="644"/>
      <c r="DP30" s="644"/>
      <c r="DQ30" s="644"/>
      <c r="DR30" s="644"/>
      <c r="DS30" s="644"/>
      <c r="DT30" s="644"/>
      <c r="DU30" s="644"/>
      <c r="DV30" s="645"/>
      <c r="DW30" s="646">
        <v>12</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9048</v>
      </c>
      <c r="S31" s="644"/>
      <c r="T31" s="644"/>
      <c r="U31" s="644"/>
      <c r="V31" s="644"/>
      <c r="W31" s="644"/>
      <c r="X31" s="644"/>
      <c r="Y31" s="645"/>
      <c r="Z31" s="703">
        <v>0.4</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99.8</v>
      </c>
      <c r="BH31" s="642"/>
      <c r="BI31" s="642"/>
      <c r="BJ31" s="642"/>
      <c r="BK31" s="642"/>
      <c r="BL31" s="642"/>
      <c r="BM31" s="647">
        <v>99.1</v>
      </c>
      <c r="BN31" s="720"/>
      <c r="BO31" s="720"/>
      <c r="BP31" s="720"/>
      <c r="BQ31" s="681"/>
      <c r="BR31" s="719">
        <v>99</v>
      </c>
      <c r="BS31" s="642"/>
      <c r="BT31" s="642"/>
      <c r="BU31" s="642"/>
      <c r="BV31" s="642"/>
      <c r="BW31" s="642"/>
      <c r="BX31" s="647">
        <v>97.5</v>
      </c>
      <c r="BY31" s="720"/>
      <c r="BZ31" s="720"/>
      <c r="CA31" s="720"/>
      <c r="CB31" s="681"/>
      <c r="CD31" s="727"/>
      <c r="CE31" s="728"/>
      <c r="CF31" s="685" t="s">
        <v>310</v>
      </c>
      <c r="CG31" s="682"/>
      <c r="CH31" s="682"/>
      <c r="CI31" s="682"/>
      <c r="CJ31" s="682"/>
      <c r="CK31" s="682"/>
      <c r="CL31" s="682"/>
      <c r="CM31" s="682"/>
      <c r="CN31" s="682"/>
      <c r="CO31" s="682"/>
      <c r="CP31" s="682"/>
      <c r="CQ31" s="683"/>
      <c r="CR31" s="641">
        <v>11356</v>
      </c>
      <c r="CS31" s="642"/>
      <c r="CT31" s="642"/>
      <c r="CU31" s="642"/>
      <c r="CV31" s="642"/>
      <c r="CW31" s="642"/>
      <c r="CX31" s="642"/>
      <c r="CY31" s="643"/>
      <c r="CZ31" s="646">
        <v>0.6</v>
      </c>
      <c r="DA31" s="675"/>
      <c r="DB31" s="675"/>
      <c r="DC31" s="676"/>
      <c r="DD31" s="649">
        <v>8952</v>
      </c>
      <c r="DE31" s="642"/>
      <c r="DF31" s="642"/>
      <c r="DG31" s="642"/>
      <c r="DH31" s="642"/>
      <c r="DI31" s="642"/>
      <c r="DJ31" s="642"/>
      <c r="DK31" s="643"/>
      <c r="DL31" s="649">
        <v>8952</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163731</v>
      </c>
      <c r="S32" s="644"/>
      <c r="T32" s="644"/>
      <c r="U32" s="644"/>
      <c r="V32" s="644"/>
      <c r="W32" s="644"/>
      <c r="X32" s="644"/>
      <c r="Y32" s="645"/>
      <c r="Z32" s="703">
        <v>7.8</v>
      </c>
      <c r="AA32" s="703"/>
      <c r="AB32" s="703"/>
      <c r="AC32" s="703"/>
      <c r="AD32" s="704" t="s">
        <v>236</v>
      </c>
      <c r="AE32" s="704"/>
      <c r="AF32" s="704"/>
      <c r="AG32" s="704"/>
      <c r="AH32" s="704"/>
      <c r="AI32" s="704"/>
      <c r="AJ32" s="704"/>
      <c r="AK32" s="704"/>
      <c r="AL32" s="646" t="s">
        <v>236</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98.5</v>
      </c>
      <c r="BH32" s="657"/>
      <c r="BI32" s="657"/>
      <c r="BJ32" s="657"/>
      <c r="BK32" s="657"/>
      <c r="BL32" s="657"/>
      <c r="BM32" s="701">
        <v>96.1</v>
      </c>
      <c r="BN32" s="657"/>
      <c r="BO32" s="657"/>
      <c r="BP32" s="657"/>
      <c r="BQ32" s="694"/>
      <c r="BR32" s="718">
        <v>92.4</v>
      </c>
      <c r="BS32" s="657"/>
      <c r="BT32" s="657"/>
      <c r="BU32" s="657"/>
      <c r="BV32" s="657"/>
      <c r="BW32" s="657"/>
      <c r="BX32" s="701">
        <v>85.9</v>
      </c>
      <c r="BY32" s="657"/>
      <c r="BZ32" s="657"/>
      <c r="CA32" s="657"/>
      <c r="CB32" s="694"/>
      <c r="CD32" s="729"/>
      <c r="CE32" s="730"/>
      <c r="CF32" s="685" t="s">
        <v>313</v>
      </c>
      <c r="CG32" s="682"/>
      <c r="CH32" s="682"/>
      <c r="CI32" s="682"/>
      <c r="CJ32" s="682"/>
      <c r="CK32" s="682"/>
      <c r="CL32" s="682"/>
      <c r="CM32" s="682"/>
      <c r="CN32" s="682"/>
      <c r="CO32" s="682"/>
      <c r="CP32" s="682"/>
      <c r="CQ32" s="683"/>
      <c r="CR32" s="641">
        <v>68</v>
      </c>
      <c r="CS32" s="644"/>
      <c r="CT32" s="644"/>
      <c r="CU32" s="644"/>
      <c r="CV32" s="644"/>
      <c r="CW32" s="644"/>
      <c r="CX32" s="644"/>
      <c r="CY32" s="645"/>
      <c r="CZ32" s="646">
        <v>0</v>
      </c>
      <c r="DA32" s="675"/>
      <c r="DB32" s="675"/>
      <c r="DC32" s="676"/>
      <c r="DD32" s="649">
        <v>68</v>
      </c>
      <c r="DE32" s="644"/>
      <c r="DF32" s="644"/>
      <c r="DG32" s="644"/>
      <c r="DH32" s="644"/>
      <c r="DI32" s="644"/>
      <c r="DJ32" s="644"/>
      <c r="DK32" s="645"/>
      <c r="DL32" s="649">
        <v>68</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92772</v>
      </c>
      <c r="S33" s="644"/>
      <c r="T33" s="644"/>
      <c r="U33" s="644"/>
      <c r="V33" s="644"/>
      <c r="W33" s="644"/>
      <c r="X33" s="644"/>
      <c r="Y33" s="645"/>
      <c r="Z33" s="703">
        <v>4.4000000000000004</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774087</v>
      </c>
      <c r="CS33" s="642"/>
      <c r="CT33" s="642"/>
      <c r="CU33" s="642"/>
      <c r="CV33" s="642"/>
      <c r="CW33" s="642"/>
      <c r="CX33" s="642"/>
      <c r="CY33" s="643"/>
      <c r="CZ33" s="646">
        <v>40.200000000000003</v>
      </c>
      <c r="DA33" s="675"/>
      <c r="DB33" s="675"/>
      <c r="DC33" s="676"/>
      <c r="DD33" s="649">
        <v>546911</v>
      </c>
      <c r="DE33" s="642"/>
      <c r="DF33" s="642"/>
      <c r="DG33" s="642"/>
      <c r="DH33" s="642"/>
      <c r="DI33" s="642"/>
      <c r="DJ33" s="642"/>
      <c r="DK33" s="643"/>
      <c r="DL33" s="649">
        <v>191268</v>
      </c>
      <c r="DM33" s="642"/>
      <c r="DN33" s="642"/>
      <c r="DO33" s="642"/>
      <c r="DP33" s="642"/>
      <c r="DQ33" s="642"/>
      <c r="DR33" s="642"/>
      <c r="DS33" s="642"/>
      <c r="DT33" s="642"/>
      <c r="DU33" s="642"/>
      <c r="DV33" s="643"/>
      <c r="DW33" s="646">
        <v>25</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18662</v>
      </c>
      <c r="S34" s="644"/>
      <c r="T34" s="644"/>
      <c r="U34" s="644"/>
      <c r="V34" s="644"/>
      <c r="W34" s="644"/>
      <c r="X34" s="644"/>
      <c r="Y34" s="645"/>
      <c r="Z34" s="703">
        <v>0.9</v>
      </c>
      <c r="AA34" s="703"/>
      <c r="AB34" s="703"/>
      <c r="AC34" s="703"/>
      <c r="AD34" s="704">
        <v>2452</v>
      </c>
      <c r="AE34" s="704"/>
      <c r="AF34" s="704"/>
      <c r="AG34" s="704"/>
      <c r="AH34" s="704"/>
      <c r="AI34" s="704"/>
      <c r="AJ34" s="704"/>
      <c r="AK34" s="704"/>
      <c r="AL34" s="646">
        <v>0.3</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446904</v>
      </c>
      <c r="CS34" s="644"/>
      <c r="CT34" s="644"/>
      <c r="CU34" s="644"/>
      <c r="CV34" s="644"/>
      <c r="CW34" s="644"/>
      <c r="CX34" s="644"/>
      <c r="CY34" s="645"/>
      <c r="CZ34" s="646">
        <v>23.2</v>
      </c>
      <c r="DA34" s="675"/>
      <c r="DB34" s="675"/>
      <c r="DC34" s="676"/>
      <c r="DD34" s="649">
        <v>270168</v>
      </c>
      <c r="DE34" s="644"/>
      <c r="DF34" s="644"/>
      <c r="DG34" s="644"/>
      <c r="DH34" s="644"/>
      <c r="DI34" s="644"/>
      <c r="DJ34" s="644"/>
      <c r="DK34" s="645"/>
      <c r="DL34" s="649">
        <v>137062</v>
      </c>
      <c r="DM34" s="644"/>
      <c r="DN34" s="644"/>
      <c r="DO34" s="644"/>
      <c r="DP34" s="644"/>
      <c r="DQ34" s="644"/>
      <c r="DR34" s="644"/>
      <c r="DS34" s="644"/>
      <c r="DT34" s="644"/>
      <c r="DU34" s="644"/>
      <c r="DV34" s="645"/>
      <c r="DW34" s="646">
        <v>17.899999999999999</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197584</v>
      </c>
      <c r="S35" s="644"/>
      <c r="T35" s="644"/>
      <c r="U35" s="644"/>
      <c r="V35" s="644"/>
      <c r="W35" s="644"/>
      <c r="X35" s="644"/>
      <c r="Y35" s="645"/>
      <c r="Z35" s="703">
        <v>9.4</v>
      </c>
      <c r="AA35" s="703"/>
      <c r="AB35" s="703"/>
      <c r="AC35" s="703"/>
      <c r="AD35" s="704" t="s">
        <v>122</v>
      </c>
      <c r="AE35" s="704"/>
      <c r="AF35" s="704"/>
      <c r="AG35" s="704"/>
      <c r="AH35" s="704"/>
      <c r="AI35" s="704"/>
      <c r="AJ35" s="704"/>
      <c r="AK35" s="704"/>
      <c r="AL35" s="646" t="s">
        <v>236</v>
      </c>
      <c r="AM35" s="647"/>
      <c r="AN35" s="647"/>
      <c r="AO35" s="705"/>
      <c r="AP35" s="214"/>
      <c r="AQ35" s="709" t="s">
        <v>321</v>
      </c>
      <c r="AR35" s="710"/>
      <c r="AS35" s="710"/>
      <c r="AT35" s="710"/>
      <c r="AU35" s="710"/>
      <c r="AV35" s="710"/>
      <c r="AW35" s="710"/>
      <c r="AX35" s="710"/>
      <c r="AY35" s="711"/>
      <c r="AZ35" s="706">
        <v>132911</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10773</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37450</v>
      </c>
      <c r="CS35" s="642"/>
      <c r="CT35" s="642"/>
      <c r="CU35" s="642"/>
      <c r="CV35" s="642"/>
      <c r="CW35" s="642"/>
      <c r="CX35" s="642"/>
      <c r="CY35" s="643"/>
      <c r="CZ35" s="646">
        <v>1.9</v>
      </c>
      <c r="DA35" s="675"/>
      <c r="DB35" s="675"/>
      <c r="DC35" s="676"/>
      <c r="DD35" s="649">
        <v>28599</v>
      </c>
      <c r="DE35" s="642"/>
      <c r="DF35" s="642"/>
      <c r="DG35" s="642"/>
      <c r="DH35" s="642"/>
      <c r="DI35" s="642"/>
      <c r="DJ35" s="642"/>
      <c r="DK35" s="643"/>
      <c r="DL35" s="649" t="s">
        <v>138</v>
      </c>
      <c r="DM35" s="642"/>
      <c r="DN35" s="642"/>
      <c r="DO35" s="642"/>
      <c r="DP35" s="642"/>
      <c r="DQ35" s="642"/>
      <c r="DR35" s="642"/>
      <c r="DS35" s="642"/>
      <c r="DT35" s="642"/>
      <c r="DU35" s="642"/>
      <c r="DV35" s="643"/>
      <c r="DW35" s="646" t="s">
        <v>122</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236</v>
      </c>
      <c r="S36" s="644"/>
      <c r="T36" s="644"/>
      <c r="U36" s="644"/>
      <c r="V36" s="644"/>
      <c r="W36" s="644"/>
      <c r="X36" s="644"/>
      <c r="Y36" s="645"/>
      <c r="Z36" s="703" t="s">
        <v>138</v>
      </c>
      <c r="AA36" s="703"/>
      <c r="AB36" s="703"/>
      <c r="AC36" s="703"/>
      <c r="AD36" s="704" t="s">
        <v>122</v>
      </c>
      <c r="AE36" s="704"/>
      <c r="AF36" s="704"/>
      <c r="AG36" s="704"/>
      <c r="AH36" s="704"/>
      <c r="AI36" s="704"/>
      <c r="AJ36" s="704"/>
      <c r="AK36" s="704"/>
      <c r="AL36" s="646" t="s">
        <v>236</v>
      </c>
      <c r="AM36" s="647"/>
      <c r="AN36" s="647"/>
      <c r="AO36" s="705"/>
      <c r="AQ36" s="678" t="s">
        <v>325</v>
      </c>
      <c r="AR36" s="679"/>
      <c r="AS36" s="679"/>
      <c r="AT36" s="679"/>
      <c r="AU36" s="679"/>
      <c r="AV36" s="679"/>
      <c r="AW36" s="679"/>
      <c r="AX36" s="679"/>
      <c r="AY36" s="680"/>
      <c r="AZ36" s="641">
        <v>43444</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10192</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80287</v>
      </c>
      <c r="CS36" s="644"/>
      <c r="CT36" s="644"/>
      <c r="CU36" s="644"/>
      <c r="CV36" s="644"/>
      <c r="CW36" s="644"/>
      <c r="CX36" s="644"/>
      <c r="CY36" s="645"/>
      <c r="CZ36" s="646">
        <v>4.2</v>
      </c>
      <c r="DA36" s="675"/>
      <c r="DB36" s="675"/>
      <c r="DC36" s="676"/>
      <c r="DD36" s="649">
        <v>51262</v>
      </c>
      <c r="DE36" s="644"/>
      <c r="DF36" s="644"/>
      <c r="DG36" s="644"/>
      <c r="DH36" s="644"/>
      <c r="DI36" s="644"/>
      <c r="DJ36" s="644"/>
      <c r="DK36" s="645"/>
      <c r="DL36" s="649">
        <v>32595</v>
      </c>
      <c r="DM36" s="644"/>
      <c r="DN36" s="644"/>
      <c r="DO36" s="644"/>
      <c r="DP36" s="644"/>
      <c r="DQ36" s="644"/>
      <c r="DR36" s="644"/>
      <c r="DS36" s="644"/>
      <c r="DT36" s="644"/>
      <c r="DU36" s="644"/>
      <c r="DV36" s="645"/>
      <c r="DW36" s="646">
        <v>4.3</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26284</v>
      </c>
      <c r="S37" s="644"/>
      <c r="T37" s="644"/>
      <c r="U37" s="644"/>
      <c r="V37" s="644"/>
      <c r="W37" s="644"/>
      <c r="X37" s="644"/>
      <c r="Y37" s="645"/>
      <c r="Z37" s="703">
        <v>1.2</v>
      </c>
      <c r="AA37" s="703"/>
      <c r="AB37" s="703"/>
      <c r="AC37" s="703"/>
      <c r="AD37" s="704" t="s">
        <v>122</v>
      </c>
      <c r="AE37" s="704"/>
      <c r="AF37" s="704"/>
      <c r="AG37" s="704"/>
      <c r="AH37" s="704"/>
      <c r="AI37" s="704"/>
      <c r="AJ37" s="704"/>
      <c r="AK37" s="704"/>
      <c r="AL37" s="646" t="s">
        <v>122</v>
      </c>
      <c r="AM37" s="647"/>
      <c r="AN37" s="647"/>
      <c r="AO37" s="705"/>
      <c r="AQ37" s="678" t="s">
        <v>329</v>
      </c>
      <c r="AR37" s="679"/>
      <c r="AS37" s="679"/>
      <c r="AT37" s="679"/>
      <c r="AU37" s="679"/>
      <c r="AV37" s="679"/>
      <c r="AW37" s="679"/>
      <c r="AX37" s="679"/>
      <c r="AY37" s="680"/>
      <c r="AZ37" s="641">
        <v>22615</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154</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7803</v>
      </c>
      <c r="CS37" s="642"/>
      <c r="CT37" s="642"/>
      <c r="CU37" s="642"/>
      <c r="CV37" s="642"/>
      <c r="CW37" s="642"/>
      <c r="CX37" s="642"/>
      <c r="CY37" s="643"/>
      <c r="CZ37" s="646">
        <v>0.4</v>
      </c>
      <c r="DA37" s="675"/>
      <c r="DB37" s="675"/>
      <c r="DC37" s="676"/>
      <c r="DD37" s="649">
        <v>7803</v>
      </c>
      <c r="DE37" s="642"/>
      <c r="DF37" s="642"/>
      <c r="DG37" s="642"/>
      <c r="DH37" s="642"/>
      <c r="DI37" s="642"/>
      <c r="DJ37" s="642"/>
      <c r="DK37" s="643"/>
      <c r="DL37" s="649">
        <v>5290</v>
      </c>
      <c r="DM37" s="642"/>
      <c r="DN37" s="642"/>
      <c r="DO37" s="642"/>
      <c r="DP37" s="642"/>
      <c r="DQ37" s="642"/>
      <c r="DR37" s="642"/>
      <c r="DS37" s="642"/>
      <c r="DT37" s="642"/>
      <c r="DU37" s="642"/>
      <c r="DV37" s="643"/>
      <c r="DW37" s="646">
        <v>0.7</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2112561</v>
      </c>
      <c r="S38" s="693"/>
      <c r="T38" s="693"/>
      <c r="U38" s="693"/>
      <c r="V38" s="693"/>
      <c r="W38" s="693"/>
      <c r="X38" s="693"/>
      <c r="Y38" s="698"/>
      <c r="Z38" s="699">
        <v>100</v>
      </c>
      <c r="AA38" s="699"/>
      <c r="AB38" s="699"/>
      <c r="AC38" s="699"/>
      <c r="AD38" s="700">
        <v>737694</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17856</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232</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132911</v>
      </c>
      <c r="CS38" s="644"/>
      <c r="CT38" s="644"/>
      <c r="CU38" s="644"/>
      <c r="CV38" s="644"/>
      <c r="CW38" s="644"/>
      <c r="CX38" s="644"/>
      <c r="CY38" s="645"/>
      <c r="CZ38" s="646">
        <v>6.9</v>
      </c>
      <c r="DA38" s="675"/>
      <c r="DB38" s="675"/>
      <c r="DC38" s="676"/>
      <c r="DD38" s="649">
        <v>120572</v>
      </c>
      <c r="DE38" s="644"/>
      <c r="DF38" s="644"/>
      <c r="DG38" s="644"/>
      <c r="DH38" s="644"/>
      <c r="DI38" s="644"/>
      <c r="DJ38" s="644"/>
      <c r="DK38" s="645"/>
      <c r="DL38" s="649">
        <v>21611</v>
      </c>
      <c r="DM38" s="644"/>
      <c r="DN38" s="644"/>
      <c r="DO38" s="644"/>
      <c r="DP38" s="644"/>
      <c r="DQ38" s="644"/>
      <c r="DR38" s="644"/>
      <c r="DS38" s="644"/>
      <c r="DT38" s="644"/>
      <c r="DU38" s="644"/>
      <c r="DV38" s="645"/>
      <c r="DW38" s="646">
        <v>2.8</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122</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52</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76535</v>
      </c>
      <c r="CS39" s="642"/>
      <c r="CT39" s="642"/>
      <c r="CU39" s="642"/>
      <c r="CV39" s="642"/>
      <c r="CW39" s="642"/>
      <c r="CX39" s="642"/>
      <c r="CY39" s="643"/>
      <c r="CZ39" s="646">
        <v>4</v>
      </c>
      <c r="DA39" s="675"/>
      <c r="DB39" s="675"/>
      <c r="DC39" s="676"/>
      <c r="DD39" s="649">
        <v>76310</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10027</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184</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t="s">
        <v>122</v>
      </c>
      <c r="CS40" s="644"/>
      <c r="CT40" s="644"/>
      <c r="CU40" s="644"/>
      <c r="CV40" s="644"/>
      <c r="CW40" s="644"/>
      <c r="CX40" s="644"/>
      <c r="CY40" s="645"/>
      <c r="CZ40" s="646" t="s">
        <v>122</v>
      </c>
      <c r="DA40" s="675"/>
      <c r="DB40" s="675"/>
      <c r="DC40" s="676"/>
      <c r="DD40" s="649" t="s">
        <v>122</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38969</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232</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138</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656915</v>
      </c>
      <c r="CS42" s="644"/>
      <c r="CT42" s="644"/>
      <c r="CU42" s="644"/>
      <c r="CV42" s="644"/>
      <c r="CW42" s="644"/>
      <c r="CX42" s="644"/>
      <c r="CY42" s="645"/>
      <c r="CZ42" s="646">
        <v>34.1</v>
      </c>
      <c r="DA42" s="647"/>
      <c r="DB42" s="647"/>
      <c r="DC42" s="648"/>
      <c r="DD42" s="649">
        <v>61174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t="s">
        <v>122</v>
      </c>
      <c r="CS43" s="642"/>
      <c r="CT43" s="642"/>
      <c r="CU43" s="642"/>
      <c r="CV43" s="642"/>
      <c r="CW43" s="642"/>
      <c r="CX43" s="642"/>
      <c r="CY43" s="643"/>
      <c r="CZ43" s="646" t="s">
        <v>122</v>
      </c>
      <c r="DA43" s="675"/>
      <c r="DB43" s="675"/>
      <c r="DC43" s="676"/>
      <c r="DD43" s="649" t="s">
        <v>138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302</v>
      </c>
      <c r="CE44" s="670"/>
      <c r="CF44" s="638" t="s">
        <v>351</v>
      </c>
      <c r="CG44" s="639"/>
      <c r="CH44" s="639"/>
      <c r="CI44" s="639"/>
      <c r="CJ44" s="639"/>
      <c r="CK44" s="639"/>
      <c r="CL44" s="639"/>
      <c r="CM44" s="639"/>
      <c r="CN44" s="639"/>
      <c r="CO44" s="639"/>
      <c r="CP44" s="639"/>
      <c r="CQ44" s="640"/>
      <c r="CR44" s="641">
        <v>656915</v>
      </c>
      <c r="CS44" s="644"/>
      <c r="CT44" s="644"/>
      <c r="CU44" s="644"/>
      <c r="CV44" s="644"/>
      <c r="CW44" s="644"/>
      <c r="CX44" s="644"/>
      <c r="CY44" s="645"/>
      <c r="CZ44" s="646">
        <v>34.1</v>
      </c>
      <c r="DA44" s="647"/>
      <c r="DB44" s="647"/>
      <c r="DC44" s="648"/>
      <c r="DD44" s="649">
        <v>61174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605638</v>
      </c>
      <c r="CS45" s="642"/>
      <c r="CT45" s="642"/>
      <c r="CU45" s="642"/>
      <c r="CV45" s="642"/>
      <c r="CW45" s="642"/>
      <c r="CX45" s="642"/>
      <c r="CY45" s="643"/>
      <c r="CZ45" s="646">
        <v>31.4</v>
      </c>
      <c r="DA45" s="675"/>
      <c r="DB45" s="675"/>
      <c r="DC45" s="676"/>
      <c r="DD45" s="649">
        <v>23820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51277</v>
      </c>
      <c r="CS46" s="644"/>
      <c r="CT46" s="644"/>
      <c r="CU46" s="644"/>
      <c r="CV46" s="644"/>
      <c r="CW46" s="644"/>
      <c r="CX46" s="644"/>
      <c r="CY46" s="645"/>
      <c r="CZ46" s="646">
        <v>2.7</v>
      </c>
      <c r="DA46" s="647"/>
      <c r="DB46" s="647"/>
      <c r="DC46" s="648"/>
      <c r="DD46" s="649">
        <v>37354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t="s">
        <v>122</v>
      </c>
      <c r="CS47" s="642"/>
      <c r="CT47" s="642"/>
      <c r="CU47" s="642"/>
      <c r="CV47" s="642"/>
      <c r="CW47" s="642"/>
      <c r="CX47" s="642"/>
      <c r="CY47" s="643"/>
      <c r="CZ47" s="646" t="s">
        <v>122</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1927644</v>
      </c>
      <c r="CS49" s="657"/>
      <c r="CT49" s="657"/>
      <c r="CU49" s="657"/>
      <c r="CV49" s="657"/>
      <c r="CW49" s="657"/>
      <c r="CX49" s="657"/>
      <c r="CY49" s="658"/>
      <c r="CZ49" s="659">
        <v>100</v>
      </c>
      <c r="DA49" s="660"/>
      <c r="DB49" s="660"/>
      <c r="DC49" s="661"/>
      <c r="DD49" s="662">
        <v>1059355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kv/HEPQgqhh0fFCJoPDpRloM2GzxYX2FKNaOWBhTegl/0WZd4aPpoYzT7/z0KWvLay0ndBEu1FtWhWoypOoy6Q==" saltValue="y5zXNkGGNKAtR/RWI0G0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1" zoomScale="60" zoomScaleNormal="60" zoomScaleSheetLayoutView="70" workbookViewId="0">
      <selection activeCell="AF88" sqref="AF88:AJ8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2113</v>
      </c>
      <c r="R7" s="1174"/>
      <c r="S7" s="1174"/>
      <c r="T7" s="1174"/>
      <c r="U7" s="1174"/>
      <c r="V7" s="1174">
        <v>1928</v>
      </c>
      <c r="W7" s="1174"/>
      <c r="X7" s="1174"/>
      <c r="Y7" s="1174"/>
      <c r="Z7" s="1174"/>
      <c r="AA7" s="1174">
        <v>75</v>
      </c>
      <c r="AB7" s="1174"/>
      <c r="AC7" s="1174"/>
      <c r="AD7" s="1174"/>
      <c r="AE7" s="1175"/>
      <c r="AF7" s="1176">
        <v>73</v>
      </c>
      <c r="AG7" s="1177"/>
      <c r="AH7" s="1177"/>
      <c r="AI7" s="1177"/>
      <c r="AJ7" s="1178"/>
      <c r="AK7" s="1160" t="s">
        <v>566</v>
      </c>
      <c r="AL7" s="1161"/>
      <c r="AM7" s="1161"/>
      <c r="AN7" s="1161"/>
      <c r="AO7" s="1161"/>
      <c r="AP7" s="1161">
        <v>817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380</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2113</v>
      </c>
      <c r="R23" s="1138"/>
      <c r="S23" s="1138"/>
      <c r="T23" s="1138"/>
      <c r="U23" s="1138"/>
      <c r="V23" s="1138">
        <v>1928</v>
      </c>
      <c r="W23" s="1138"/>
      <c r="X23" s="1138"/>
      <c r="Y23" s="1138"/>
      <c r="Z23" s="1138"/>
      <c r="AA23" s="1138">
        <v>75</v>
      </c>
      <c r="AB23" s="1138"/>
      <c r="AC23" s="1138"/>
      <c r="AD23" s="1138"/>
      <c r="AE23" s="1139"/>
      <c r="AF23" s="1140">
        <v>73</v>
      </c>
      <c r="AG23" s="1138"/>
      <c r="AH23" s="1138"/>
      <c r="AI23" s="1138"/>
      <c r="AJ23" s="1141"/>
      <c r="AK23" s="1142"/>
      <c r="AL23" s="1143"/>
      <c r="AM23" s="1143"/>
      <c r="AN23" s="1143"/>
      <c r="AO23" s="1143"/>
      <c r="AP23" s="1138">
        <v>817</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120</v>
      </c>
      <c r="R28" s="1123"/>
      <c r="S28" s="1123"/>
      <c r="T28" s="1123"/>
      <c r="U28" s="1123"/>
      <c r="V28" s="1123">
        <v>109</v>
      </c>
      <c r="W28" s="1123"/>
      <c r="X28" s="1123"/>
      <c r="Y28" s="1123"/>
      <c r="Z28" s="1123"/>
      <c r="AA28" s="1123">
        <v>11</v>
      </c>
      <c r="AB28" s="1123"/>
      <c r="AC28" s="1123"/>
      <c r="AD28" s="1123"/>
      <c r="AE28" s="1124"/>
      <c r="AF28" s="1125">
        <v>11</v>
      </c>
      <c r="AG28" s="1123"/>
      <c r="AH28" s="1123"/>
      <c r="AI28" s="1123"/>
      <c r="AJ28" s="1126"/>
      <c r="AK28" s="1127">
        <v>10</v>
      </c>
      <c r="AL28" s="1115"/>
      <c r="AM28" s="1115"/>
      <c r="AN28" s="1115"/>
      <c r="AO28" s="1115"/>
      <c r="AP28" s="1115" t="s">
        <v>566</v>
      </c>
      <c r="AQ28" s="1115"/>
      <c r="AR28" s="1115"/>
      <c r="AS28" s="1115"/>
      <c r="AT28" s="1115"/>
      <c r="AU28" s="1115" t="s">
        <v>566</v>
      </c>
      <c r="AV28" s="1115"/>
      <c r="AW28" s="1115"/>
      <c r="AX28" s="1115"/>
      <c r="AY28" s="1115"/>
      <c r="AZ28" s="1116" t="s">
        <v>565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395</v>
      </c>
      <c r="C29" s="1101"/>
      <c r="D29" s="1101"/>
      <c r="E29" s="1101"/>
      <c r="F29" s="1101"/>
      <c r="G29" s="1101"/>
      <c r="H29" s="1101"/>
      <c r="I29" s="1101"/>
      <c r="J29" s="1101"/>
      <c r="K29" s="1101"/>
      <c r="L29" s="1101"/>
      <c r="M29" s="1101"/>
      <c r="N29" s="1101"/>
      <c r="O29" s="1101"/>
      <c r="P29" s="1102"/>
      <c r="Q29" s="1112">
        <v>5</v>
      </c>
      <c r="R29" s="1113"/>
      <c r="S29" s="1113"/>
      <c r="T29" s="1113"/>
      <c r="U29" s="1113"/>
      <c r="V29" s="1113">
        <v>5</v>
      </c>
      <c r="W29" s="1113"/>
      <c r="X29" s="1113"/>
      <c r="Y29" s="1113"/>
      <c r="Z29" s="1113"/>
      <c r="AA29" s="1113">
        <v>0</v>
      </c>
      <c r="AB29" s="1113"/>
      <c r="AC29" s="1113"/>
      <c r="AD29" s="1113"/>
      <c r="AE29" s="1114"/>
      <c r="AF29" s="1106">
        <v>0</v>
      </c>
      <c r="AG29" s="1107"/>
      <c r="AH29" s="1107"/>
      <c r="AI29" s="1107"/>
      <c r="AJ29" s="1108"/>
      <c r="AK29" s="1049">
        <v>2</v>
      </c>
      <c r="AL29" s="1040"/>
      <c r="AM29" s="1040"/>
      <c r="AN29" s="1040"/>
      <c r="AO29" s="1040"/>
      <c r="AP29" s="1040" t="s">
        <v>566</v>
      </c>
      <c r="AQ29" s="1040"/>
      <c r="AR29" s="1040"/>
      <c r="AS29" s="1040"/>
      <c r="AT29" s="1040"/>
      <c r="AU29" s="1040" t="s">
        <v>566</v>
      </c>
      <c r="AV29" s="1040"/>
      <c r="AW29" s="1040"/>
      <c r="AX29" s="1040"/>
      <c r="AY29" s="1040"/>
      <c r="AZ29" s="1111" t="s">
        <v>565</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396</v>
      </c>
      <c r="C30" s="1101"/>
      <c r="D30" s="1101"/>
      <c r="E30" s="1101"/>
      <c r="F30" s="1101"/>
      <c r="G30" s="1101"/>
      <c r="H30" s="1101"/>
      <c r="I30" s="1101"/>
      <c r="J30" s="1101"/>
      <c r="K30" s="1101"/>
      <c r="L30" s="1101"/>
      <c r="M30" s="1101"/>
      <c r="N30" s="1101"/>
      <c r="O30" s="1101"/>
      <c r="P30" s="1102"/>
      <c r="Q30" s="1112">
        <v>72</v>
      </c>
      <c r="R30" s="1113"/>
      <c r="S30" s="1113"/>
      <c r="T30" s="1113"/>
      <c r="U30" s="1113"/>
      <c r="V30" s="1113">
        <v>71</v>
      </c>
      <c r="W30" s="1113"/>
      <c r="X30" s="1113"/>
      <c r="Y30" s="1113"/>
      <c r="Z30" s="1113"/>
      <c r="AA30" s="1113">
        <v>1</v>
      </c>
      <c r="AB30" s="1113"/>
      <c r="AC30" s="1113"/>
      <c r="AD30" s="1113"/>
      <c r="AE30" s="1114"/>
      <c r="AF30" s="1106">
        <v>1</v>
      </c>
      <c r="AG30" s="1107"/>
      <c r="AH30" s="1107"/>
      <c r="AI30" s="1107"/>
      <c r="AJ30" s="1108"/>
      <c r="AK30" s="1049">
        <v>43</v>
      </c>
      <c r="AL30" s="1040"/>
      <c r="AM30" s="1040"/>
      <c r="AN30" s="1040"/>
      <c r="AO30" s="1040"/>
      <c r="AP30" s="1040">
        <v>278</v>
      </c>
      <c r="AQ30" s="1040"/>
      <c r="AR30" s="1040"/>
      <c r="AS30" s="1040"/>
      <c r="AT30" s="1040"/>
      <c r="AU30" s="1040">
        <v>255</v>
      </c>
      <c r="AV30" s="1040"/>
      <c r="AW30" s="1040"/>
      <c r="AX30" s="1040"/>
      <c r="AY30" s="1040"/>
      <c r="AZ30" s="1111" t="s">
        <v>565</v>
      </c>
      <c r="BA30" s="1111"/>
      <c r="BB30" s="1111"/>
      <c r="BC30" s="1111"/>
      <c r="BD30" s="1111"/>
      <c r="BE30" s="1095" t="s">
        <v>397</v>
      </c>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398</v>
      </c>
      <c r="C31" s="1101"/>
      <c r="D31" s="1101"/>
      <c r="E31" s="1101"/>
      <c r="F31" s="1101"/>
      <c r="G31" s="1101"/>
      <c r="H31" s="1101"/>
      <c r="I31" s="1101"/>
      <c r="J31" s="1101"/>
      <c r="K31" s="1101"/>
      <c r="L31" s="1101"/>
      <c r="M31" s="1101"/>
      <c r="N31" s="1101"/>
      <c r="O31" s="1101"/>
      <c r="P31" s="1102"/>
      <c r="Q31" s="1112">
        <v>638</v>
      </c>
      <c r="R31" s="1113"/>
      <c r="S31" s="1113"/>
      <c r="T31" s="1113"/>
      <c r="U31" s="1113"/>
      <c r="V31" s="1113">
        <v>574</v>
      </c>
      <c r="W31" s="1113"/>
      <c r="X31" s="1113"/>
      <c r="Y31" s="1113"/>
      <c r="Z31" s="1113"/>
      <c r="AA31" s="1113">
        <v>64</v>
      </c>
      <c r="AB31" s="1113"/>
      <c r="AC31" s="1113"/>
      <c r="AD31" s="1113"/>
      <c r="AE31" s="1114"/>
      <c r="AF31" s="1106">
        <v>61</v>
      </c>
      <c r="AG31" s="1107"/>
      <c r="AH31" s="1107"/>
      <c r="AI31" s="1107"/>
      <c r="AJ31" s="1108"/>
      <c r="AK31" s="1049">
        <v>20</v>
      </c>
      <c r="AL31" s="1040"/>
      <c r="AM31" s="1040"/>
      <c r="AN31" s="1040"/>
      <c r="AO31" s="1040"/>
      <c r="AP31" s="1040">
        <v>200</v>
      </c>
      <c r="AQ31" s="1040"/>
      <c r="AR31" s="1040"/>
      <c r="AS31" s="1040"/>
      <c r="AT31" s="1040"/>
      <c r="AU31" s="1040">
        <v>7</v>
      </c>
      <c r="AV31" s="1040"/>
      <c r="AW31" s="1040"/>
      <c r="AX31" s="1040"/>
      <c r="AY31" s="1040"/>
      <c r="AZ31" s="1111" t="s">
        <v>565</v>
      </c>
      <c r="BA31" s="1111"/>
      <c r="BB31" s="1111"/>
      <c r="BC31" s="1111"/>
      <c r="BD31" s="1111"/>
      <c r="BE31" s="1095" t="s">
        <v>397</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399</v>
      </c>
      <c r="C32" s="1101"/>
      <c r="D32" s="1101"/>
      <c r="E32" s="1101"/>
      <c r="F32" s="1101"/>
      <c r="G32" s="1101"/>
      <c r="H32" s="1101"/>
      <c r="I32" s="1101"/>
      <c r="J32" s="1101"/>
      <c r="K32" s="1101"/>
      <c r="L32" s="1101"/>
      <c r="M32" s="1101"/>
      <c r="N32" s="1101"/>
      <c r="O32" s="1101"/>
      <c r="P32" s="1102"/>
      <c r="Q32" s="1112">
        <v>41</v>
      </c>
      <c r="R32" s="1113"/>
      <c r="S32" s="1113"/>
      <c r="T32" s="1113"/>
      <c r="U32" s="1113"/>
      <c r="V32" s="1113">
        <v>41</v>
      </c>
      <c r="W32" s="1113"/>
      <c r="X32" s="1113"/>
      <c r="Y32" s="1113"/>
      <c r="Z32" s="1113"/>
      <c r="AA32" s="1113">
        <v>0</v>
      </c>
      <c r="AB32" s="1113"/>
      <c r="AC32" s="1113"/>
      <c r="AD32" s="1113"/>
      <c r="AE32" s="1114"/>
      <c r="AF32" s="1106">
        <v>0</v>
      </c>
      <c r="AG32" s="1107"/>
      <c r="AH32" s="1107"/>
      <c r="AI32" s="1107"/>
      <c r="AJ32" s="1108"/>
      <c r="AK32" s="1049">
        <v>18</v>
      </c>
      <c r="AL32" s="1040"/>
      <c r="AM32" s="1040"/>
      <c r="AN32" s="1040"/>
      <c r="AO32" s="1040"/>
      <c r="AP32" s="1040">
        <v>17</v>
      </c>
      <c r="AQ32" s="1040"/>
      <c r="AR32" s="1040"/>
      <c r="AS32" s="1040"/>
      <c r="AT32" s="1040"/>
      <c r="AU32" s="1040">
        <v>17</v>
      </c>
      <c r="AV32" s="1040"/>
      <c r="AW32" s="1040"/>
      <c r="AX32" s="1040"/>
      <c r="AY32" s="1040"/>
      <c r="AZ32" s="1111" t="s">
        <v>565</v>
      </c>
      <c r="BA32" s="1111"/>
      <c r="BB32" s="1111"/>
      <c r="BC32" s="1111"/>
      <c r="BD32" s="1111"/>
      <c r="BE32" s="1095" t="s">
        <v>400</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401</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73</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403</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387</v>
      </c>
      <c r="W66" s="1071"/>
      <c r="X66" s="1071"/>
      <c r="Y66" s="1071"/>
      <c r="Z66" s="1072"/>
      <c r="AA66" s="1070" t="s">
        <v>406</v>
      </c>
      <c r="AB66" s="1071"/>
      <c r="AC66" s="1071"/>
      <c r="AD66" s="1071"/>
      <c r="AE66" s="1072"/>
      <c r="AF66" s="1076" t="s">
        <v>407</v>
      </c>
      <c r="AG66" s="1077"/>
      <c r="AH66" s="1077"/>
      <c r="AI66" s="1077"/>
      <c r="AJ66" s="1078"/>
      <c r="AK66" s="1070" t="s">
        <v>390</v>
      </c>
      <c r="AL66" s="1065"/>
      <c r="AM66" s="1065"/>
      <c r="AN66" s="1065"/>
      <c r="AO66" s="1066"/>
      <c r="AP66" s="1070" t="s">
        <v>391</v>
      </c>
      <c r="AQ66" s="1071"/>
      <c r="AR66" s="1071"/>
      <c r="AS66" s="1071"/>
      <c r="AT66" s="1072"/>
      <c r="AU66" s="1070" t="s">
        <v>408</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567</v>
      </c>
      <c r="C68" s="1055"/>
      <c r="D68" s="1055"/>
      <c r="E68" s="1055"/>
      <c r="F68" s="1055"/>
      <c r="G68" s="1055"/>
      <c r="H68" s="1055"/>
      <c r="I68" s="1055"/>
      <c r="J68" s="1055"/>
      <c r="K68" s="1055"/>
      <c r="L68" s="1055"/>
      <c r="M68" s="1055"/>
      <c r="N68" s="1055"/>
      <c r="O68" s="1055"/>
      <c r="P68" s="1056"/>
      <c r="Q68" s="1057">
        <v>1028</v>
      </c>
      <c r="R68" s="1051"/>
      <c r="S68" s="1051"/>
      <c r="T68" s="1051"/>
      <c r="U68" s="1051"/>
      <c r="V68" s="1051">
        <v>987</v>
      </c>
      <c r="W68" s="1051"/>
      <c r="X68" s="1051"/>
      <c r="Y68" s="1051"/>
      <c r="Z68" s="1051"/>
      <c r="AA68" s="1051">
        <v>41</v>
      </c>
      <c r="AB68" s="1051"/>
      <c r="AC68" s="1051"/>
      <c r="AD68" s="1051"/>
      <c r="AE68" s="1051"/>
      <c r="AF68" s="1051">
        <v>41</v>
      </c>
      <c r="AG68" s="1051"/>
      <c r="AH68" s="1051"/>
      <c r="AI68" s="1051"/>
      <c r="AJ68" s="1051"/>
      <c r="AK68" s="1051" t="s">
        <v>585</v>
      </c>
      <c r="AL68" s="1051"/>
      <c r="AM68" s="1051"/>
      <c r="AN68" s="1051"/>
      <c r="AO68" s="1051"/>
      <c r="AP68" s="1051" t="s">
        <v>586</v>
      </c>
      <c r="AQ68" s="1051"/>
      <c r="AR68" s="1051"/>
      <c r="AS68" s="1051"/>
      <c r="AT68" s="1051"/>
      <c r="AU68" s="1051" t="s">
        <v>586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568</v>
      </c>
      <c r="C69" s="1044"/>
      <c r="D69" s="1044"/>
      <c r="E69" s="1044"/>
      <c r="F69" s="1044"/>
      <c r="G69" s="1044"/>
      <c r="H69" s="1044"/>
      <c r="I69" s="1044"/>
      <c r="J69" s="1044"/>
      <c r="K69" s="1044"/>
      <c r="L69" s="1044"/>
      <c r="M69" s="1044"/>
      <c r="N69" s="1044"/>
      <c r="O69" s="1044"/>
      <c r="P69" s="1045"/>
      <c r="Q69" s="1046">
        <v>33184</v>
      </c>
      <c r="R69" s="1040"/>
      <c r="S69" s="1040"/>
      <c r="T69" s="1040"/>
      <c r="U69" s="1040"/>
      <c r="V69" s="1040">
        <v>32551</v>
      </c>
      <c r="W69" s="1040"/>
      <c r="X69" s="1040"/>
      <c r="Y69" s="1040"/>
      <c r="Z69" s="1040"/>
      <c r="AA69" s="1040">
        <v>633</v>
      </c>
      <c r="AB69" s="1040"/>
      <c r="AC69" s="1040"/>
      <c r="AD69" s="1040"/>
      <c r="AE69" s="1040"/>
      <c r="AF69" s="1040">
        <v>633</v>
      </c>
      <c r="AG69" s="1040"/>
      <c r="AH69" s="1040"/>
      <c r="AI69" s="1040"/>
      <c r="AJ69" s="1040"/>
      <c r="AK69" s="1040">
        <v>4700</v>
      </c>
      <c r="AL69" s="1040"/>
      <c r="AM69" s="1040"/>
      <c r="AN69" s="1040"/>
      <c r="AO69" s="1040"/>
      <c r="AP69" s="1040" t="s">
        <v>586</v>
      </c>
      <c r="AQ69" s="1040"/>
      <c r="AR69" s="1040"/>
      <c r="AS69" s="1040"/>
      <c r="AT69" s="1040"/>
      <c r="AU69" s="1040" t="s">
        <v>586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569</v>
      </c>
      <c r="C70" s="1044"/>
      <c r="D70" s="1044"/>
      <c r="E70" s="1044"/>
      <c r="F70" s="1044"/>
      <c r="G70" s="1044"/>
      <c r="H70" s="1044"/>
      <c r="I70" s="1044"/>
      <c r="J70" s="1044"/>
      <c r="K70" s="1044"/>
      <c r="L70" s="1044"/>
      <c r="M70" s="1044"/>
      <c r="N70" s="1044"/>
      <c r="O70" s="1044"/>
      <c r="P70" s="1045"/>
      <c r="Q70" s="1046">
        <v>275</v>
      </c>
      <c r="R70" s="1040"/>
      <c r="S70" s="1040"/>
      <c r="T70" s="1040"/>
      <c r="U70" s="1040"/>
      <c r="V70" s="1040">
        <v>245</v>
      </c>
      <c r="W70" s="1040"/>
      <c r="X70" s="1040"/>
      <c r="Y70" s="1040"/>
      <c r="Z70" s="1040"/>
      <c r="AA70" s="1040">
        <v>30</v>
      </c>
      <c r="AB70" s="1040"/>
      <c r="AC70" s="1040"/>
      <c r="AD70" s="1040"/>
      <c r="AE70" s="1040"/>
      <c r="AF70" s="1040">
        <v>30</v>
      </c>
      <c r="AG70" s="1040"/>
      <c r="AH70" s="1040"/>
      <c r="AI70" s="1040"/>
      <c r="AJ70" s="1040"/>
      <c r="AK70" s="1040" t="s">
        <v>566</v>
      </c>
      <c r="AL70" s="1040"/>
      <c r="AM70" s="1040"/>
      <c r="AN70" s="1040"/>
      <c r="AO70" s="1040"/>
      <c r="AP70" s="1040" t="s">
        <v>586</v>
      </c>
      <c r="AQ70" s="1040"/>
      <c r="AR70" s="1040"/>
      <c r="AS70" s="1040"/>
      <c r="AT70" s="1040"/>
      <c r="AU70" s="1040" t="s">
        <v>586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570</v>
      </c>
      <c r="C71" s="1044"/>
      <c r="D71" s="1044"/>
      <c r="E71" s="1044"/>
      <c r="F71" s="1044"/>
      <c r="G71" s="1044"/>
      <c r="H71" s="1044"/>
      <c r="I71" s="1044"/>
      <c r="J71" s="1044"/>
      <c r="K71" s="1044"/>
      <c r="L71" s="1044"/>
      <c r="M71" s="1044"/>
      <c r="N71" s="1044"/>
      <c r="O71" s="1044"/>
      <c r="P71" s="1045"/>
      <c r="Q71" s="1046">
        <v>144489</v>
      </c>
      <c r="R71" s="1040"/>
      <c r="S71" s="1040"/>
      <c r="T71" s="1040"/>
      <c r="U71" s="1040"/>
      <c r="V71" s="1040">
        <v>139927</v>
      </c>
      <c r="W71" s="1040"/>
      <c r="X71" s="1040"/>
      <c r="Y71" s="1040"/>
      <c r="Z71" s="1040"/>
      <c r="AA71" s="1040">
        <v>4562</v>
      </c>
      <c r="AB71" s="1040"/>
      <c r="AC71" s="1040"/>
      <c r="AD71" s="1040"/>
      <c r="AE71" s="1040"/>
      <c r="AF71" s="1040">
        <v>4562</v>
      </c>
      <c r="AG71" s="1040"/>
      <c r="AH71" s="1040"/>
      <c r="AI71" s="1040"/>
      <c r="AJ71" s="1040"/>
      <c r="AK71" s="1040">
        <v>574</v>
      </c>
      <c r="AL71" s="1040"/>
      <c r="AM71" s="1040"/>
      <c r="AN71" s="1040"/>
      <c r="AO71" s="1040"/>
      <c r="AP71" s="1040" t="s">
        <v>586</v>
      </c>
      <c r="AQ71" s="1040"/>
      <c r="AR71" s="1040"/>
      <c r="AS71" s="1040"/>
      <c r="AT71" s="1040"/>
      <c r="AU71" s="1040" t="s">
        <v>586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571</v>
      </c>
      <c r="C72" s="1044"/>
      <c r="D72" s="1044"/>
      <c r="E72" s="1044"/>
      <c r="F72" s="1044"/>
      <c r="G72" s="1044"/>
      <c r="H72" s="1044"/>
      <c r="I72" s="1044"/>
      <c r="J72" s="1044"/>
      <c r="K72" s="1044"/>
      <c r="L72" s="1044"/>
      <c r="M72" s="1044"/>
      <c r="N72" s="1044"/>
      <c r="O72" s="1044"/>
      <c r="P72" s="1045"/>
      <c r="Q72" s="1046">
        <v>205</v>
      </c>
      <c r="R72" s="1040"/>
      <c r="S72" s="1040"/>
      <c r="T72" s="1040"/>
      <c r="U72" s="1040"/>
      <c r="V72" s="1040">
        <v>195</v>
      </c>
      <c r="W72" s="1040"/>
      <c r="X72" s="1040"/>
      <c r="Y72" s="1040"/>
      <c r="Z72" s="1040"/>
      <c r="AA72" s="1040">
        <v>10</v>
      </c>
      <c r="AB72" s="1040"/>
      <c r="AC72" s="1040"/>
      <c r="AD72" s="1040"/>
      <c r="AE72" s="1040"/>
      <c r="AF72" s="1040">
        <v>10</v>
      </c>
      <c r="AG72" s="1040"/>
      <c r="AH72" s="1040"/>
      <c r="AI72" s="1040"/>
      <c r="AJ72" s="1040"/>
      <c r="AK72" s="1040" t="s">
        <v>566</v>
      </c>
      <c r="AL72" s="1040"/>
      <c r="AM72" s="1040"/>
      <c r="AN72" s="1040"/>
      <c r="AO72" s="1040"/>
      <c r="AP72" s="1040" t="s">
        <v>586</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572</v>
      </c>
      <c r="C73" s="1044"/>
      <c r="D73" s="1044"/>
      <c r="E73" s="1044"/>
      <c r="F73" s="1044"/>
      <c r="G73" s="1044"/>
      <c r="H73" s="1044"/>
      <c r="I73" s="1044"/>
      <c r="J73" s="1044"/>
      <c r="K73" s="1044"/>
      <c r="L73" s="1044"/>
      <c r="M73" s="1044"/>
      <c r="N73" s="1044"/>
      <c r="O73" s="1044"/>
      <c r="P73" s="1045"/>
      <c r="Q73" s="1046">
        <v>9408</v>
      </c>
      <c r="R73" s="1040"/>
      <c r="S73" s="1040"/>
      <c r="T73" s="1040"/>
      <c r="U73" s="1040"/>
      <c r="V73" s="1040">
        <v>8965</v>
      </c>
      <c r="W73" s="1040"/>
      <c r="X73" s="1040"/>
      <c r="Y73" s="1040"/>
      <c r="Z73" s="1040"/>
      <c r="AA73" s="1040">
        <v>443</v>
      </c>
      <c r="AB73" s="1040"/>
      <c r="AC73" s="1040"/>
      <c r="AD73" s="1040"/>
      <c r="AE73" s="1040"/>
      <c r="AF73" s="1040">
        <v>443</v>
      </c>
      <c r="AG73" s="1040"/>
      <c r="AH73" s="1040"/>
      <c r="AI73" s="1040"/>
      <c r="AJ73" s="1040"/>
      <c r="AK73" s="1040">
        <v>3</v>
      </c>
      <c r="AL73" s="1040"/>
      <c r="AM73" s="1040"/>
      <c r="AN73" s="1040"/>
      <c r="AO73" s="1040"/>
      <c r="AP73" s="1040" t="s">
        <v>586</v>
      </c>
      <c r="AQ73" s="1040"/>
      <c r="AR73" s="1040"/>
      <c r="AS73" s="1040"/>
      <c r="AT73" s="1040"/>
      <c r="AU73" s="1040" t="s">
        <v>586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573</v>
      </c>
      <c r="C74" s="1044"/>
      <c r="D74" s="1044"/>
      <c r="E74" s="1044"/>
      <c r="F74" s="1044"/>
      <c r="G74" s="1044"/>
      <c r="H74" s="1044"/>
      <c r="I74" s="1044"/>
      <c r="J74" s="1044"/>
      <c r="K74" s="1044"/>
      <c r="L74" s="1044"/>
      <c r="M74" s="1044"/>
      <c r="N74" s="1044"/>
      <c r="O74" s="1044"/>
      <c r="P74" s="1045"/>
      <c r="Q74" s="1046">
        <v>920</v>
      </c>
      <c r="R74" s="1040"/>
      <c r="S74" s="1040"/>
      <c r="T74" s="1040"/>
      <c r="U74" s="1040"/>
      <c r="V74" s="1040">
        <v>875</v>
      </c>
      <c r="W74" s="1040"/>
      <c r="X74" s="1040"/>
      <c r="Y74" s="1040"/>
      <c r="Z74" s="1040"/>
      <c r="AA74" s="1040">
        <v>63</v>
      </c>
      <c r="AB74" s="1040"/>
      <c r="AC74" s="1040"/>
      <c r="AD74" s="1040"/>
      <c r="AE74" s="1040"/>
      <c r="AF74" s="1040">
        <v>63</v>
      </c>
      <c r="AG74" s="1040"/>
      <c r="AH74" s="1040"/>
      <c r="AI74" s="1040"/>
      <c r="AJ74" s="1040"/>
      <c r="AK74" s="1040">
        <v>10</v>
      </c>
      <c r="AL74" s="1040"/>
      <c r="AM74" s="1040"/>
      <c r="AN74" s="1040"/>
      <c r="AO74" s="1040"/>
      <c r="AP74" s="1040">
        <v>427</v>
      </c>
      <c r="AQ74" s="1040"/>
      <c r="AR74" s="1040"/>
      <c r="AS74" s="1040"/>
      <c r="AT74" s="1040"/>
      <c r="AU74" s="1040" t="s">
        <v>586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574</v>
      </c>
      <c r="C75" s="1044"/>
      <c r="D75" s="1044"/>
      <c r="E75" s="1044"/>
      <c r="F75" s="1044"/>
      <c r="G75" s="1044"/>
      <c r="H75" s="1044"/>
      <c r="I75" s="1044"/>
      <c r="J75" s="1044"/>
      <c r="K75" s="1044"/>
      <c r="L75" s="1044"/>
      <c r="M75" s="1044"/>
      <c r="N75" s="1044"/>
      <c r="O75" s="1044"/>
      <c r="P75" s="1045"/>
      <c r="Q75" s="1047">
        <v>0</v>
      </c>
      <c r="R75" s="1048"/>
      <c r="S75" s="1048"/>
      <c r="T75" s="1048"/>
      <c r="U75" s="1049"/>
      <c r="V75" s="1050">
        <v>18</v>
      </c>
      <c r="W75" s="1048"/>
      <c r="X75" s="1048"/>
      <c r="Y75" s="1048"/>
      <c r="Z75" s="1049"/>
      <c r="AA75" s="1050">
        <v>-18</v>
      </c>
      <c r="AB75" s="1048"/>
      <c r="AC75" s="1048"/>
      <c r="AD75" s="1048"/>
      <c r="AE75" s="1049"/>
      <c r="AF75" s="1050">
        <v>-18</v>
      </c>
      <c r="AG75" s="1048"/>
      <c r="AH75" s="1048"/>
      <c r="AI75" s="1048"/>
      <c r="AJ75" s="1049"/>
      <c r="AK75" s="1050">
        <v>18</v>
      </c>
      <c r="AL75" s="1048"/>
      <c r="AM75" s="1048"/>
      <c r="AN75" s="1048"/>
      <c r="AO75" s="1049"/>
      <c r="AP75" s="1050">
        <v>106</v>
      </c>
      <c r="AQ75" s="1048"/>
      <c r="AR75" s="1048"/>
      <c r="AS75" s="1048"/>
      <c r="AT75" s="1049"/>
      <c r="AU75" s="1050" t="s">
        <v>586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575</v>
      </c>
      <c r="C76" s="1044"/>
      <c r="D76" s="1044"/>
      <c r="E76" s="1044"/>
      <c r="F76" s="1044"/>
      <c r="G76" s="1044"/>
      <c r="H76" s="1044"/>
      <c r="I76" s="1044"/>
      <c r="J76" s="1044"/>
      <c r="K76" s="1044"/>
      <c r="L76" s="1044"/>
      <c r="M76" s="1044"/>
      <c r="N76" s="1044"/>
      <c r="O76" s="1044"/>
      <c r="P76" s="1045"/>
      <c r="Q76" s="1047">
        <v>12</v>
      </c>
      <c r="R76" s="1048"/>
      <c r="S76" s="1048"/>
      <c r="T76" s="1048"/>
      <c r="U76" s="1049"/>
      <c r="V76" s="1050">
        <v>10</v>
      </c>
      <c r="W76" s="1048"/>
      <c r="X76" s="1048"/>
      <c r="Y76" s="1048"/>
      <c r="Z76" s="1049"/>
      <c r="AA76" s="1050">
        <v>2</v>
      </c>
      <c r="AB76" s="1048"/>
      <c r="AC76" s="1048"/>
      <c r="AD76" s="1048"/>
      <c r="AE76" s="1049"/>
      <c r="AF76" s="1050">
        <v>2</v>
      </c>
      <c r="AG76" s="1048"/>
      <c r="AH76" s="1048"/>
      <c r="AI76" s="1048"/>
      <c r="AJ76" s="1049"/>
      <c r="AK76" s="1050">
        <v>4</v>
      </c>
      <c r="AL76" s="1048"/>
      <c r="AM76" s="1048"/>
      <c r="AN76" s="1048"/>
      <c r="AO76" s="1049"/>
      <c r="AP76" s="1050" t="s">
        <v>566</v>
      </c>
      <c r="AQ76" s="1048"/>
      <c r="AR76" s="1048"/>
      <c r="AS76" s="1048"/>
      <c r="AT76" s="1049"/>
      <c r="AU76" s="1050" t="s">
        <v>566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576</v>
      </c>
      <c r="C77" s="1044"/>
      <c r="D77" s="1044"/>
      <c r="E77" s="1044"/>
      <c r="F77" s="1044"/>
      <c r="G77" s="1044"/>
      <c r="H77" s="1044"/>
      <c r="I77" s="1044"/>
      <c r="J77" s="1044"/>
      <c r="K77" s="1044"/>
      <c r="L77" s="1044"/>
      <c r="M77" s="1044"/>
      <c r="N77" s="1044"/>
      <c r="O77" s="1044"/>
      <c r="P77" s="1045"/>
      <c r="Q77" s="1047">
        <v>83</v>
      </c>
      <c r="R77" s="1048"/>
      <c r="S77" s="1048"/>
      <c r="T77" s="1048"/>
      <c r="U77" s="1049"/>
      <c r="V77" s="1050">
        <v>82</v>
      </c>
      <c r="W77" s="1048"/>
      <c r="X77" s="1048"/>
      <c r="Y77" s="1048"/>
      <c r="Z77" s="1049"/>
      <c r="AA77" s="1050">
        <v>1</v>
      </c>
      <c r="AB77" s="1048"/>
      <c r="AC77" s="1048"/>
      <c r="AD77" s="1048"/>
      <c r="AE77" s="1049"/>
      <c r="AF77" s="1050">
        <v>1</v>
      </c>
      <c r="AG77" s="1048"/>
      <c r="AH77" s="1048"/>
      <c r="AI77" s="1048"/>
      <c r="AJ77" s="1049"/>
      <c r="AK77" s="1050" t="s">
        <v>585</v>
      </c>
      <c r="AL77" s="1048"/>
      <c r="AM77" s="1048"/>
      <c r="AN77" s="1048"/>
      <c r="AO77" s="1049"/>
      <c r="AP77" s="1050" t="s">
        <v>586</v>
      </c>
      <c r="AQ77" s="1048"/>
      <c r="AR77" s="1048"/>
      <c r="AS77" s="1048"/>
      <c r="AT77" s="1049"/>
      <c r="AU77" s="1050" t="s">
        <v>586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577</v>
      </c>
      <c r="C78" s="1044"/>
      <c r="D78" s="1044"/>
      <c r="E78" s="1044"/>
      <c r="F78" s="1044"/>
      <c r="G78" s="1044"/>
      <c r="H78" s="1044"/>
      <c r="I78" s="1044"/>
      <c r="J78" s="1044"/>
      <c r="K78" s="1044"/>
      <c r="L78" s="1044"/>
      <c r="M78" s="1044"/>
      <c r="N78" s="1044"/>
      <c r="O78" s="1044"/>
      <c r="P78" s="1045"/>
      <c r="Q78" s="1046">
        <v>8</v>
      </c>
      <c r="R78" s="1040"/>
      <c r="S78" s="1040"/>
      <c r="T78" s="1040"/>
      <c r="U78" s="1040"/>
      <c r="V78" s="1040">
        <v>8</v>
      </c>
      <c r="W78" s="1040"/>
      <c r="X78" s="1040"/>
      <c r="Y78" s="1040"/>
      <c r="Z78" s="1040"/>
      <c r="AA78" s="1040">
        <v>0</v>
      </c>
      <c r="AB78" s="1040"/>
      <c r="AC78" s="1040"/>
      <c r="AD78" s="1040"/>
      <c r="AE78" s="1040"/>
      <c r="AF78" s="1040">
        <v>0</v>
      </c>
      <c r="AG78" s="1040"/>
      <c r="AH78" s="1040"/>
      <c r="AI78" s="1040"/>
      <c r="AJ78" s="1040"/>
      <c r="AK78" s="1040" t="s">
        <v>585</v>
      </c>
      <c r="AL78" s="1040"/>
      <c r="AM78" s="1040"/>
      <c r="AN78" s="1040"/>
      <c r="AO78" s="1040"/>
      <c r="AP78" s="1040" t="s">
        <v>586</v>
      </c>
      <c r="AQ78" s="1040"/>
      <c r="AR78" s="1040"/>
      <c r="AS78" s="1040"/>
      <c r="AT78" s="1040"/>
      <c r="AU78" s="1040" t="s">
        <v>586</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578</v>
      </c>
      <c r="C79" s="1044"/>
      <c r="D79" s="1044"/>
      <c r="E79" s="1044"/>
      <c r="F79" s="1044"/>
      <c r="G79" s="1044"/>
      <c r="H79" s="1044"/>
      <c r="I79" s="1044"/>
      <c r="J79" s="1044"/>
      <c r="K79" s="1044"/>
      <c r="L79" s="1044"/>
      <c r="M79" s="1044"/>
      <c r="N79" s="1044"/>
      <c r="O79" s="1044"/>
      <c r="P79" s="1045"/>
      <c r="Q79" s="1046">
        <v>166</v>
      </c>
      <c r="R79" s="1040"/>
      <c r="S79" s="1040"/>
      <c r="T79" s="1040"/>
      <c r="U79" s="1040"/>
      <c r="V79" s="1040">
        <v>150</v>
      </c>
      <c r="W79" s="1040"/>
      <c r="X79" s="1040"/>
      <c r="Y79" s="1040"/>
      <c r="Z79" s="1040"/>
      <c r="AA79" s="1040">
        <v>16</v>
      </c>
      <c r="AB79" s="1040"/>
      <c r="AC79" s="1040"/>
      <c r="AD79" s="1040"/>
      <c r="AE79" s="1040"/>
      <c r="AF79" s="1040">
        <v>16</v>
      </c>
      <c r="AG79" s="1040"/>
      <c r="AH79" s="1040"/>
      <c r="AI79" s="1040"/>
      <c r="AJ79" s="1040"/>
      <c r="AK79" s="1040" t="s">
        <v>585</v>
      </c>
      <c r="AL79" s="1040"/>
      <c r="AM79" s="1040"/>
      <c r="AN79" s="1040"/>
      <c r="AO79" s="1040"/>
      <c r="AP79" s="1040" t="s">
        <v>586</v>
      </c>
      <c r="AQ79" s="1040"/>
      <c r="AR79" s="1040"/>
      <c r="AS79" s="1040"/>
      <c r="AT79" s="1040"/>
      <c r="AU79" s="1040" t="s">
        <v>586</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579</v>
      </c>
      <c r="C80" s="1044"/>
      <c r="D80" s="1044"/>
      <c r="E80" s="1044"/>
      <c r="F80" s="1044"/>
      <c r="G80" s="1044"/>
      <c r="H80" s="1044"/>
      <c r="I80" s="1044"/>
      <c r="J80" s="1044"/>
      <c r="K80" s="1044"/>
      <c r="L80" s="1044"/>
      <c r="M80" s="1044"/>
      <c r="N80" s="1044"/>
      <c r="O80" s="1044"/>
      <c r="P80" s="1045"/>
      <c r="Q80" s="1046">
        <v>328</v>
      </c>
      <c r="R80" s="1040"/>
      <c r="S80" s="1040"/>
      <c r="T80" s="1040"/>
      <c r="U80" s="1040"/>
      <c r="V80" s="1040">
        <v>302</v>
      </c>
      <c r="W80" s="1040"/>
      <c r="X80" s="1040"/>
      <c r="Y80" s="1040"/>
      <c r="Z80" s="1040"/>
      <c r="AA80" s="1040">
        <v>26</v>
      </c>
      <c r="AB80" s="1040"/>
      <c r="AC80" s="1040"/>
      <c r="AD80" s="1040"/>
      <c r="AE80" s="1040"/>
      <c r="AF80" s="1040">
        <v>26</v>
      </c>
      <c r="AG80" s="1040"/>
      <c r="AH80" s="1040"/>
      <c r="AI80" s="1040"/>
      <c r="AJ80" s="1040"/>
      <c r="AK80" s="1040" t="s">
        <v>585</v>
      </c>
      <c r="AL80" s="1040"/>
      <c r="AM80" s="1040"/>
      <c r="AN80" s="1040"/>
      <c r="AO80" s="1040"/>
      <c r="AP80" s="1040">
        <v>1179</v>
      </c>
      <c r="AQ80" s="1040"/>
      <c r="AR80" s="1040"/>
      <c r="AS80" s="1040"/>
      <c r="AT80" s="1040"/>
      <c r="AU80" s="1040" t="s">
        <v>586</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301</v>
      </c>
      <c r="AG109" s="963"/>
      <c r="AH109" s="963"/>
      <c r="AI109" s="963"/>
      <c r="AJ109" s="964"/>
      <c r="AK109" s="965" t="s">
        <v>300</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301</v>
      </c>
      <c r="BW109" s="963"/>
      <c r="BX109" s="963"/>
      <c r="BY109" s="963"/>
      <c r="BZ109" s="964"/>
      <c r="CA109" s="965" t="s">
        <v>300</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301</v>
      </c>
      <c r="DM109" s="963"/>
      <c r="DN109" s="963"/>
      <c r="DO109" s="963"/>
      <c r="DP109" s="964"/>
      <c r="DQ109" s="965" t="s">
        <v>300</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134738</v>
      </c>
      <c r="AB110" s="956"/>
      <c r="AC110" s="956"/>
      <c r="AD110" s="956"/>
      <c r="AE110" s="957"/>
      <c r="AF110" s="958">
        <v>124980</v>
      </c>
      <c r="AG110" s="956"/>
      <c r="AH110" s="956"/>
      <c r="AI110" s="956"/>
      <c r="AJ110" s="957"/>
      <c r="AK110" s="958">
        <v>116296</v>
      </c>
      <c r="AL110" s="956"/>
      <c r="AM110" s="956"/>
      <c r="AN110" s="956"/>
      <c r="AO110" s="957"/>
      <c r="AP110" s="959">
        <v>18.899999999999999</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1344615</v>
      </c>
      <c r="BR110" s="903"/>
      <c r="BS110" s="903"/>
      <c r="BT110" s="903"/>
      <c r="BU110" s="903"/>
      <c r="BV110" s="903">
        <v>1434837</v>
      </c>
      <c r="BW110" s="903"/>
      <c r="BX110" s="903"/>
      <c r="BY110" s="903"/>
      <c r="BZ110" s="903"/>
      <c r="CA110" s="903">
        <v>1527481</v>
      </c>
      <c r="CB110" s="903"/>
      <c r="CC110" s="903"/>
      <c r="CD110" s="903"/>
      <c r="CE110" s="903"/>
      <c r="CF110" s="927">
        <v>248.7</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425</v>
      </c>
      <c r="DM110" s="903"/>
      <c r="DN110" s="903"/>
      <c r="DO110" s="903"/>
      <c r="DP110" s="903"/>
      <c r="DQ110" s="903" t="s">
        <v>426</v>
      </c>
      <c r="DR110" s="903"/>
      <c r="DS110" s="903"/>
      <c r="DT110" s="903"/>
      <c r="DU110" s="903"/>
      <c r="DV110" s="904" t="s">
        <v>425</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426</v>
      </c>
      <c r="AG111" s="984"/>
      <c r="AH111" s="984"/>
      <c r="AI111" s="984"/>
      <c r="AJ111" s="985"/>
      <c r="AK111" s="986" t="s">
        <v>383</v>
      </c>
      <c r="AL111" s="984"/>
      <c r="AM111" s="984"/>
      <c r="AN111" s="984"/>
      <c r="AO111" s="985"/>
      <c r="AP111" s="987" t="s">
        <v>122</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t="s">
        <v>428</v>
      </c>
      <c r="BR111" s="875"/>
      <c r="BS111" s="875"/>
      <c r="BT111" s="875"/>
      <c r="BU111" s="875"/>
      <c r="BV111" s="875" t="s">
        <v>430</v>
      </c>
      <c r="BW111" s="875"/>
      <c r="BX111" s="875"/>
      <c r="BY111" s="875"/>
      <c r="BZ111" s="875"/>
      <c r="CA111" s="875" t="s">
        <v>428</v>
      </c>
      <c r="CB111" s="875"/>
      <c r="CC111" s="875"/>
      <c r="CD111" s="875"/>
      <c r="CE111" s="875"/>
      <c r="CF111" s="936" t="s">
        <v>383</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432</v>
      </c>
      <c r="DM111" s="875"/>
      <c r="DN111" s="875"/>
      <c r="DO111" s="875"/>
      <c r="DP111" s="875"/>
      <c r="DQ111" s="875" t="s">
        <v>428</v>
      </c>
      <c r="DR111" s="875"/>
      <c r="DS111" s="875"/>
      <c r="DT111" s="875"/>
      <c r="DU111" s="875"/>
      <c r="DV111" s="852" t="s">
        <v>383</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383</v>
      </c>
      <c r="AL112" s="838"/>
      <c r="AM112" s="838"/>
      <c r="AN112" s="838"/>
      <c r="AO112" s="839"/>
      <c r="AP112" s="885" t="s">
        <v>432</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336603</v>
      </c>
      <c r="BR112" s="875"/>
      <c r="BS112" s="875"/>
      <c r="BT112" s="875"/>
      <c r="BU112" s="875"/>
      <c r="BV112" s="875">
        <v>300639</v>
      </c>
      <c r="BW112" s="875"/>
      <c r="BX112" s="875"/>
      <c r="BY112" s="875"/>
      <c r="BZ112" s="875"/>
      <c r="CA112" s="875">
        <v>278371</v>
      </c>
      <c r="CB112" s="875"/>
      <c r="CC112" s="875"/>
      <c r="CD112" s="875"/>
      <c r="CE112" s="875"/>
      <c r="CF112" s="936">
        <v>45.3</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425</v>
      </c>
      <c r="DH112" s="875"/>
      <c r="DI112" s="875"/>
      <c r="DJ112" s="875"/>
      <c r="DK112" s="875"/>
      <c r="DL112" s="875" t="s">
        <v>383</v>
      </c>
      <c r="DM112" s="875"/>
      <c r="DN112" s="875"/>
      <c r="DO112" s="875"/>
      <c r="DP112" s="875"/>
      <c r="DQ112" s="875" t="s">
        <v>122</v>
      </c>
      <c r="DR112" s="875"/>
      <c r="DS112" s="875"/>
      <c r="DT112" s="875"/>
      <c r="DU112" s="875"/>
      <c r="DV112" s="852" t="s">
        <v>437</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49008</v>
      </c>
      <c r="AB113" s="984"/>
      <c r="AC113" s="984"/>
      <c r="AD113" s="984"/>
      <c r="AE113" s="985"/>
      <c r="AF113" s="986">
        <v>45540</v>
      </c>
      <c r="AG113" s="984"/>
      <c r="AH113" s="984"/>
      <c r="AI113" s="984"/>
      <c r="AJ113" s="985"/>
      <c r="AK113" s="986">
        <v>38392</v>
      </c>
      <c r="AL113" s="984"/>
      <c r="AM113" s="984"/>
      <c r="AN113" s="984"/>
      <c r="AO113" s="985"/>
      <c r="AP113" s="987">
        <v>6.2</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t="s">
        <v>437</v>
      </c>
      <c r="BR113" s="875"/>
      <c r="BS113" s="875"/>
      <c r="BT113" s="875"/>
      <c r="BU113" s="875"/>
      <c r="BV113" s="875" t="s">
        <v>426</v>
      </c>
      <c r="BW113" s="875"/>
      <c r="BX113" s="875"/>
      <c r="BY113" s="875"/>
      <c r="BZ113" s="875"/>
      <c r="CA113" s="875" t="s">
        <v>425</v>
      </c>
      <c r="CB113" s="875"/>
      <c r="CC113" s="875"/>
      <c r="CD113" s="875"/>
      <c r="CE113" s="875"/>
      <c r="CF113" s="936" t="s">
        <v>430</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383</v>
      </c>
      <c r="DH113" s="838"/>
      <c r="DI113" s="838"/>
      <c r="DJ113" s="838"/>
      <c r="DK113" s="839"/>
      <c r="DL113" s="840" t="s">
        <v>426</v>
      </c>
      <c r="DM113" s="838"/>
      <c r="DN113" s="838"/>
      <c r="DO113" s="838"/>
      <c r="DP113" s="839"/>
      <c r="DQ113" s="840" t="s">
        <v>432</v>
      </c>
      <c r="DR113" s="838"/>
      <c r="DS113" s="838"/>
      <c r="DT113" s="838"/>
      <c r="DU113" s="839"/>
      <c r="DV113" s="885" t="s">
        <v>430</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127</v>
      </c>
      <c r="AB114" s="838"/>
      <c r="AC114" s="838"/>
      <c r="AD114" s="838"/>
      <c r="AE114" s="839"/>
      <c r="AF114" s="840">
        <v>292</v>
      </c>
      <c r="AG114" s="838"/>
      <c r="AH114" s="838"/>
      <c r="AI114" s="838"/>
      <c r="AJ114" s="839"/>
      <c r="AK114" s="840">
        <v>305</v>
      </c>
      <c r="AL114" s="838"/>
      <c r="AM114" s="838"/>
      <c r="AN114" s="838"/>
      <c r="AO114" s="839"/>
      <c r="AP114" s="885">
        <v>0</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139895</v>
      </c>
      <c r="BR114" s="875"/>
      <c r="BS114" s="875"/>
      <c r="BT114" s="875"/>
      <c r="BU114" s="875"/>
      <c r="BV114" s="875">
        <v>118997</v>
      </c>
      <c r="BW114" s="875"/>
      <c r="BX114" s="875"/>
      <c r="BY114" s="875"/>
      <c r="BZ114" s="875"/>
      <c r="CA114" s="875">
        <v>79985</v>
      </c>
      <c r="CB114" s="875"/>
      <c r="CC114" s="875"/>
      <c r="CD114" s="875"/>
      <c r="CE114" s="875"/>
      <c r="CF114" s="936">
        <v>13</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383</v>
      </c>
      <c r="DH114" s="838"/>
      <c r="DI114" s="838"/>
      <c r="DJ114" s="838"/>
      <c r="DK114" s="839"/>
      <c r="DL114" s="840" t="s">
        <v>426</v>
      </c>
      <c r="DM114" s="838"/>
      <c r="DN114" s="838"/>
      <c r="DO114" s="838"/>
      <c r="DP114" s="839"/>
      <c r="DQ114" s="840" t="s">
        <v>430</v>
      </c>
      <c r="DR114" s="838"/>
      <c r="DS114" s="838"/>
      <c r="DT114" s="838"/>
      <c r="DU114" s="839"/>
      <c r="DV114" s="885" t="s">
        <v>430</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428</v>
      </c>
      <c r="AB115" s="984"/>
      <c r="AC115" s="984"/>
      <c r="AD115" s="984"/>
      <c r="AE115" s="985"/>
      <c r="AF115" s="986" t="s">
        <v>432</v>
      </c>
      <c r="AG115" s="984"/>
      <c r="AH115" s="984"/>
      <c r="AI115" s="984"/>
      <c r="AJ115" s="985"/>
      <c r="AK115" s="986" t="s">
        <v>122</v>
      </c>
      <c r="AL115" s="984"/>
      <c r="AM115" s="984"/>
      <c r="AN115" s="984"/>
      <c r="AO115" s="985"/>
      <c r="AP115" s="987" t="s">
        <v>432</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430</v>
      </c>
      <c r="BR115" s="875"/>
      <c r="BS115" s="875"/>
      <c r="BT115" s="875"/>
      <c r="BU115" s="875"/>
      <c r="BV115" s="875" t="s">
        <v>122</v>
      </c>
      <c r="BW115" s="875"/>
      <c r="BX115" s="875"/>
      <c r="BY115" s="875"/>
      <c r="BZ115" s="875"/>
      <c r="CA115" s="875" t="s">
        <v>383</v>
      </c>
      <c r="CB115" s="875"/>
      <c r="CC115" s="875"/>
      <c r="CD115" s="875"/>
      <c r="CE115" s="875"/>
      <c r="CF115" s="936" t="s">
        <v>383</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430</v>
      </c>
      <c r="DM115" s="838"/>
      <c r="DN115" s="838"/>
      <c r="DO115" s="838"/>
      <c r="DP115" s="839"/>
      <c r="DQ115" s="840" t="s">
        <v>430</v>
      </c>
      <c r="DR115" s="838"/>
      <c r="DS115" s="838"/>
      <c r="DT115" s="838"/>
      <c r="DU115" s="839"/>
      <c r="DV115" s="885" t="s">
        <v>447</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23</v>
      </c>
      <c r="AB116" s="838"/>
      <c r="AC116" s="838"/>
      <c r="AD116" s="838"/>
      <c r="AE116" s="839"/>
      <c r="AF116" s="840">
        <v>34</v>
      </c>
      <c r="AG116" s="838"/>
      <c r="AH116" s="838"/>
      <c r="AI116" s="838"/>
      <c r="AJ116" s="839"/>
      <c r="AK116" s="840">
        <v>1</v>
      </c>
      <c r="AL116" s="838"/>
      <c r="AM116" s="838"/>
      <c r="AN116" s="838"/>
      <c r="AO116" s="839"/>
      <c r="AP116" s="885">
        <v>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437</v>
      </c>
      <c r="BR116" s="875"/>
      <c r="BS116" s="875"/>
      <c r="BT116" s="875"/>
      <c r="BU116" s="875"/>
      <c r="BV116" s="875" t="s">
        <v>122</v>
      </c>
      <c r="BW116" s="875"/>
      <c r="BX116" s="875"/>
      <c r="BY116" s="875"/>
      <c r="BZ116" s="875"/>
      <c r="CA116" s="875" t="s">
        <v>426</v>
      </c>
      <c r="CB116" s="875"/>
      <c r="CC116" s="875"/>
      <c r="CD116" s="875"/>
      <c r="CE116" s="875"/>
      <c r="CF116" s="936" t="s">
        <v>122</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428</v>
      </c>
      <c r="DH116" s="838"/>
      <c r="DI116" s="838"/>
      <c r="DJ116" s="838"/>
      <c r="DK116" s="839"/>
      <c r="DL116" s="840" t="s">
        <v>437</v>
      </c>
      <c r="DM116" s="838"/>
      <c r="DN116" s="838"/>
      <c r="DO116" s="838"/>
      <c r="DP116" s="839"/>
      <c r="DQ116" s="840" t="s">
        <v>430</v>
      </c>
      <c r="DR116" s="838"/>
      <c r="DS116" s="838"/>
      <c r="DT116" s="838"/>
      <c r="DU116" s="839"/>
      <c r="DV116" s="885" t="s">
        <v>437</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183896</v>
      </c>
      <c r="AB117" s="970"/>
      <c r="AC117" s="970"/>
      <c r="AD117" s="970"/>
      <c r="AE117" s="971"/>
      <c r="AF117" s="972">
        <v>170846</v>
      </c>
      <c r="AG117" s="970"/>
      <c r="AH117" s="970"/>
      <c r="AI117" s="970"/>
      <c r="AJ117" s="971"/>
      <c r="AK117" s="972">
        <v>154994</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426</v>
      </c>
      <c r="BR117" s="875"/>
      <c r="BS117" s="875"/>
      <c r="BT117" s="875"/>
      <c r="BU117" s="875"/>
      <c r="BV117" s="875" t="s">
        <v>447</v>
      </c>
      <c r="BW117" s="875"/>
      <c r="BX117" s="875"/>
      <c r="BY117" s="875"/>
      <c r="BZ117" s="875"/>
      <c r="CA117" s="875" t="s">
        <v>447</v>
      </c>
      <c r="CB117" s="875"/>
      <c r="CC117" s="875"/>
      <c r="CD117" s="875"/>
      <c r="CE117" s="875"/>
      <c r="CF117" s="936" t="s">
        <v>426</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454</v>
      </c>
      <c r="DH117" s="838"/>
      <c r="DI117" s="838"/>
      <c r="DJ117" s="838"/>
      <c r="DK117" s="839"/>
      <c r="DL117" s="840" t="s">
        <v>430</v>
      </c>
      <c r="DM117" s="838"/>
      <c r="DN117" s="838"/>
      <c r="DO117" s="838"/>
      <c r="DP117" s="839"/>
      <c r="DQ117" s="840" t="s">
        <v>122</v>
      </c>
      <c r="DR117" s="838"/>
      <c r="DS117" s="838"/>
      <c r="DT117" s="838"/>
      <c r="DU117" s="839"/>
      <c r="DV117" s="885" t="s">
        <v>383</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301</v>
      </c>
      <c r="AG118" s="963"/>
      <c r="AH118" s="963"/>
      <c r="AI118" s="963"/>
      <c r="AJ118" s="964"/>
      <c r="AK118" s="965" t="s">
        <v>300</v>
      </c>
      <c r="AL118" s="963"/>
      <c r="AM118" s="963"/>
      <c r="AN118" s="963"/>
      <c r="AO118" s="964"/>
      <c r="AP118" s="966" t="s">
        <v>419</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383</v>
      </c>
      <c r="BR118" s="906"/>
      <c r="BS118" s="906"/>
      <c r="BT118" s="906"/>
      <c r="BU118" s="906"/>
      <c r="BV118" s="906" t="s">
        <v>426</v>
      </c>
      <c r="BW118" s="906"/>
      <c r="BX118" s="906"/>
      <c r="BY118" s="906"/>
      <c r="BZ118" s="906"/>
      <c r="CA118" s="906" t="s">
        <v>383</v>
      </c>
      <c r="CB118" s="906"/>
      <c r="CC118" s="906"/>
      <c r="CD118" s="906"/>
      <c r="CE118" s="906"/>
      <c r="CF118" s="936" t="s">
        <v>383</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425</v>
      </c>
      <c r="DH118" s="838"/>
      <c r="DI118" s="838"/>
      <c r="DJ118" s="838"/>
      <c r="DK118" s="839"/>
      <c r="DL118" s="840" t="s">
        <v>430</v>
      </c>
      <c r="DM118" s="838"/>
      <c r="DN118" s="838"/>
      <c r="DO118" s="838"/>
      <c r="DP118" s="839"/>
      <c r="DQ118" s="840" t="s">
        <v>383</v>
      </c>
      <c r="DR118" s="838"/>
      <c r="DS118" s="838"/>
      <c r="DT118" s="838"/>
      <c r="DU118" s="839"/>
      <c r="DV118" s="885" t="s">
        <v>426</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428</v>
      </c>
      <c r="AB119" s="956"/>
      <c r="AC119" s="956"/>
      <c r="AD119" s="956"/>
      <c r="AE119" s="957"/>
      <c r="AF119" s="958" t="s">
        <v>454</v>
      </c>
      <c r="AG119" s="956"/>
      <c r="AH119" s="956"/>
      <c r="AI119" s="956"/>
      <c r="AJ119" s="957"/>
      <c r="AK119" s="958" t="s">
        <v>122</v>
      </c>
      <c r="AL119" s="956"/>
      <c r="AM119" s="956"/>
      <c r="AN119" s="956"/>
      <c r="AO119" s="957"/>
      <c r="AP119" s="959" t="s">
        <v>430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457</v>
      </c>
      <c r="BP119" s="939"/>
      <c r="BQ119" s="943">
        <v>1821113</v>
      </c>
      <c r="BR119" s="906"/>
      <c r="BS119" s="906"/>
      <c r="BT119" s="906"/>
      <c r="BU119" s="906"/>
      <c r="BV119" s="906">
        <v>1854473</v>
      </c>
      <c r="BW119" s="906"/>
      <c r="BX119" s="906"/>
      <c r="BY119" s="906"/>
      <c r="BZ119" s="906"/>
      <c r="CA119" s="906">
        <v>1885837</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430</v>
      </c>
      <c r="DH119" s="821"/>
      <c r="DI119" s="821"/>
      <c r="DJ119" s="821"/>
      <c r="DK119" s="822"/>
      <c r="DL119" s="823" t="s">
        <v>430</v>
      </c>
      <c r="DM119" s="821"/>
      <c r="DN119" s="821"/>
      <c r="DO119" s="821"/>
      <c r="DP119" s="822"/>
      <c r="DQ119" s="823" t="s">
        <v>447</v>
      </c>
      <c r="DR119" s="821"/>
      <c r="DS119" s="821"/>
      <c r="DT119" s="821"/>
      <c r="DU119" s="822"/>
      <c r="DV119" s="909" t="s">
        <v>447</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428</v>
      </c>
      <c r="AB120" s="838"/>
      <c r="AC120" s="838"/>
      <c r="AD120" s="838"/>
      <c r="AE120" s="839"/>
      <c r="AF120" s="840" t="s">
        <v>428</v>
      </c>
      <c r="AG120" s="838"/>
      <c r="AH120" s="838"/>
      <c r="AI120" s="838"/>
      <c r="AJ120" s="839"/>
      <c r="AK120" s="840" t="s">
        <v>437</v>
      </c>
      <c r="AL120" s="838"/>
      <c r="AM120" s="838"/>
      <c r="AN120" s="838"/>
      <c r="AO120" s="839"/>
      <c r="AP120" s="885" t="s">
        <v>426</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888636</v>
      </c>
      <c r="BR120" s="903"/>
      <c r="BS120" s="903"/>
      <c r="BT120" s="903"/>
      <c r="BU120" s="903"/>
      <c r="BV120" s="903">
        <v>945215</v>
      </c>
      <c r="BW120" s="903"/>
      <c r="BX120" s="903"/>
      <c r="BY120" s="903"/>
      <c r="BZ120" s="903"/>
      <c r="CA120" s="903">
        <v>858248</v>
      </c>
      <c r="CB120" s="903"/>
      <c r="CC120" s="903"/>
      <c r="CD120" s="903"/>
      <c r="CE120" s="903"/>
      <c r="CF120" s="927">
        <v>139.69999999999999</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302687</v>
      </c>
      <c r="DH120" s="903"/>
      <c r="DI120" s="903"/>
      <c r="DJ120" s="903"/>
      <c r="DK120" s="903"/>
      <c r="DL120" s="903">
        <v>272451</v>
      </c>
      <c r="DM120" s="903"/>
      <c r="DN120" s="903"/>
      <c r="DO120" s="903"/>
      <c r="DP120" s="903"/>
      <c r="DQ120" s="903">
        <v>254642</v>
      </c>
      <c r="DR120" s="903"/>
      <c r="DS120" s="903"/>
      <c r="DT120" s="903"/>
      <c r="DU120" s="903"/>
      <c r="DV120" s="904">
        <v>41.5</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425</v>
      </c>
      <c r="AG121" s="838"/>
      <c r="AH121" s="838"/>
      <c r="AI121" s="838"/>
      <c r="AJ121" s="839"/>
      <c r="AK121" s="840" t="s">
        <v>383</v>
      </c>
      <c r="AL121" s="838"/>
      <c r="AM121" s="838"/>
      <c r="AN121" s="838"/>
      <c r="AO121" s="839"/>
      <c r="AP121" s="885" t="s">
        <v>454</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136987</v>
      </c>
      <c r="BR121" s="875"/>
      <c r="BS121" s="875"/>
      <c r="BT121" s="875"/>
      <c r="BU121" s="875"/>
      <c r="BV121" s="875">
        <v>124251</v>
      </c>
      <c r="BW121" s="875"/>
      <c r="BX121" s="875"/>
      <c r="BY121" s="875"/>
      <c r="BZ121" s="875"/>
      <c r="CA121" s="875">
        <v>111219</v>
      </c>
      <c r="CB121" s="875"/>
      <c r="CC121" s="875"/>
      <c r="CD121" s="875"/>
      <c r="CE121" s="875"/>
      <c r="CF121" s="936">
        <v>18.100000000000001</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25270</v>
      </c>
      <c r="DH121" s="875"/>
      <c r="DI121" s="875"/>
      <c r="DJ121" s="875"/>
      <c r="DK121" s="875"/>
      <c r="DL121" s="875">
        <v>20283</v>
      </c>
      <c r="DM121" s="875"/>
      <c r="DN121" s="875"/>
      <c r="DO121" s="875"/>
      <c r="DP121" s="875"/>
      <c r="DQ121" s="875">
        <v>16728</v>
      </c>
      <c r="DR121" s="875"/>
      <c r="DS121" s="875"/>
      <c r="DT121" s="875"/>
      <c r="DU121" s="875"/>
      <c r="DV121" s="852">
        <v>2.7</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383</v>
      </c>
      <c r="AB122" s="838"/>
      <c r="AC122" s="838"/>
      <c r="AD122" s="838"/>
      <c r="AE122" s="839"/>
      <c r="AF122" s="840" t="s">
        <v>383</v>
      </c>
      <c r="AG122" s="838"/>
      <c r="AH122" s="838"/>
      <c r="AI122" s="838"/>
      <c r="AJ122" s="839"/>
      <c r="AK122" s="840" t="s">
        <v>437</v>
      </c>
      <c r="AL122" s="838"/>
      <c r="AM122" s="838"/>
      <c r="AN122" s="838"/>
      <c r="AO122" s="839"/>
      <c r="AP122" s="885" t="s">
        <v>454</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1078237</v>
      </c>
      <c r="BR122" s="906"/>
      <c r="BS122" s="906"/>
      <c r="BT122" s="906"/>
      <c r="BU122" s="906"/>
      <c r="BV122" s="906">
        <v>1132416</v>
      </c>
      <c r="BW122" s="906"/>
      <c r="BX122" s="906"/>
      <c r="BY122" s="906"/>
      <c r="BZ122" s="906"/>
      <c r="CA122" s="906">
        <v>1200663</v>
      </c>
      <c r="CB122" s="906"/>
      <c r="CC122" s="906"/>
      <c r="CD122" s="906"/>
      <c r="CE122" s="906"/>
      <c r="CF122" s="907">
        <v>195.5</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8646</v>
      </c>
      <c r="DH122" s="875"/>
      <c r="DI122" s="875"/>
      <c r="DJ122" s="875"/>
      <c r="DK122" s="875"/>
      <c r="DL122" s="875">
        <v>7905</v>
      </c>
      <c r="DM122" s="875"/>
      <c r="DN122" s="875"/>
      <c r="DO122" s="875"/>
      <c r="DP122" s="875"/>
      <c r="DQ122" s="875">
        <v>7001</v>
      </c>
      <c r="DR122" s="875"/>
      <c r="DS122" s="875"/>
      <c r="DT122" s="875"/>
      <c r="DU122" s="875"/>
      <c r="DV122" s="852">
        <v>1.1000000000000001</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383</v>
      </c>
      <c r="AG123" s="838"/>
      <c r="AH123" s="838"/>
      <c r="AI123" s="838"/>
      <c r="AJ123" s="839"/>
      <c r="AK123" s="840" t="s">
        <v>383</v>
      </c>
      <c r="AL123" s="838"/>
      <c r="AM123" s="838"/>
      <c r="AN123" s="838"/>
      <c r="AO123" s="839"/>
      <c r="AP123" s="885" t="s">
        <v>428</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468</v>
      </c>
      <c r="BP123" s="939"/>
      <c r="BQ123" s="893">
        <v>2103860</v>
      </c>
      <c r="BR123" s="894"/>
      <c r="BS123" s="894"/>
      <c r="BT123" s="894"/>
      <c r="BU123" s="894"/>
      <c r="BV123" s="894">
        <v>2201882</v>
      </c>
      <c r="BW123" s="894"/>
      <c r="BX123" s="894"/>
      <c r="BY123" s="894"/>
      <c r="BZ123" s="894"/>
      <c r="CA123" s="894">
        <v>2170130</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428</v>
      </c>
      <c r="AB124" s="838"/>
      <c r="AC124" s="838"/>
      <c r="AD124" s="838"/>
      <c r="AE124" s="839"/>
      <c r="AF124" s="840" t="s">
        <v>383</v>
      </c>
      <c r="AG124" s="838"/>
      <c r="AH124" s="838"/>
      <c r="AI124" s="838"/>
      <c r="AJ124" s="839"/>
      <c r="AK124" s="840" t="s">
        <v>122</v>
      </c>
      <c r="AL124" s="838"/>
      <c r="AM124" s="838"/>
      <c r="AN124" s="838"/>
      <c r="AO124" s="839"/>
      <c r="AP124" s="885" t="s">
        <v>383</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383</v>
      </c>
      <c r="BR124" s="892"/>
      <c r="BS124" s="892"/>
      <c r="BT124" s="892"/>
      <c r="BU124" s="892"/>
      <c r="BV124" s="892" t="s">
        <v>383</v>
      </c>
      <c r="BW124" s="892"/>
      <c r="BX124" s="892"/>
      <c r="BY124" s="892"/>
      <c r="BZ124" s="892"/>
      <c r="CA124" s="892" t="s">
        <v>383</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383</v>
      </c>
      <c r="DH124" s="821"/>
      <c r="DI124" s="821"/>
      <c r="DJ124" s="821"/>
      <c r="DK124" s="822"/>
      <c r="DL124" s="823" t="s">
        <v>383</v>
      </c>
      <c r="DM124" s="821"/>
      <c r="DN124" s="821"/>
      <c r="DO124" s="821"/>
      <c r="DP124" s="822"/>
      <c r="DQ124" s="823" t="s">
        <v>383</v>
      </c>
      <c r="DR124" s="821"/>
      <c r="DS124" s="821"/>
      <c r="DT124" s="821"/>
      <c r="DU124" s="822"/>
      <c r="DV124" s="909" t="s">
        <v>428</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383</v>
      </c>
      <c r="AB125" s="838"/>
      <c r="AC125" s="838"/>
      <c r="AD125" s="838"/>
      <c r="AE125" s="839"/>
      <c r="AF125" s="840" t="s">
        <v>425</v>
      </c>
      <c r="AG125" s="838"/>
      <c r="AH125" s="838"/>
      <c r="AI125" s="838"/>
      <c r="AJ125" s="839"/>
      <c r="AK125" s="840" t="s">
        <v>425</v>
      </c>
      <c r="AL125" s="838"/>
      <c r="AM125" s="838"/>
      <c r="AN125" s="838"/>
      <c r="AO125" s="839"/>
      <c r="AP125" s="885" t="s">
        <v>428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428</v>
      </c>
      <c r="DH125" s="903"/>
      <c r="DI125" s="903"/>
      <c r="DJ125" s="903"/>
      <c r="DK125" s="903"/>
      <c r="DL125" s="903" t="s">
        <v>383</v>
      </c>
      <c r="DM125" s="903"/>
      <c r="DN125" s="903"/>
      <c r="DO125" s="903"/>
      <c r="DP125" s="903"/>
      <c r="DQ125" s="903" t="s">
        <v>428</v>
      </c>
      <c r="DR125" s="903"/>
      <c r="DS125" s="903"/>
      <c r="DT125" s="903"/>
      <c r="DU125" s="903"/>
      <c r="DV125" s="904" t="s">
        <v>383</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383</v>
      </c>
      <c r="AB126" s="838"/>
      <c r="AC126" s="838"/>
      <c r="AD126" s="838"/>
      <c r="AE126" s="839"/>
      <c r="AF126" s="840" t="s">
        <v>428</v>
      </c>
      <c r="AG126" s="838"/>
      <c r="AH126" s="838"/>
      <c r="AI126" s="838"/>
      <c r="AJ126" s="839"/>
      <c r="AK126" s="840" t="s">
        <v>122</v>
      </c>
      <c r="AL126" s="838"/>
      <c r="AM126" s="838"/>
      <c r="AN126" s="838"/>
      <c r="AO126" s="839"/>
      <c r="AP126" s="885" t="s">
        <v>383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447</v>
      </c>
      <c r="DH126" s="875"/>
      <c r="DI126" s="875"/>
      <c r="DJ126" s="875"/>
      <c r="DK126" s="875"/>
      <c r="DL126" s="875" t="s">
        <v>383</v>
      </c>
      <c r="DM126" s="875"/>
      <c r="DN126" s="875"/>
      <c r="DO126" s="875"/>
      <c r="DP126" s="875"/>
      <c r="DQ126" s="875" t="s">
        <v>428</v>
      </c>
      <c r="DR126" s="875"/>
      <c r="DS126" s="875"/>
      <c r="DT126" s="875"/>
      <c r="DU126" s="875"/>
      <c r="DV126" s="852" t="s">
        <v>428</v>
      </c>
      <c r="DW126" s="852"/>
      <c r="DX126" s="852"/>
      <c r="DY126" s="852"/>
      <c r="DZ126" s="853"/>
    </row>
    <row r="127" spans="1:130" s="226" customFormat="1" ht="26.25" customHeight="1" x14ac:dyDescent="0.15">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383</v>
      </c>
      <c r="AB127" s="838"/>
      <c r="AC127" s="838"/>
      <c r="AD127" s="838"/>
      <c r="AE127" s="839"/>
      <c r="AF127" s="840" t="s">
        <v>428</v>
      </c>
      <c r="AG127" s="838"/>
      <c r="AH127" s="838"/>
      <c r="AI127" s="838"/>
      <c r="AJ127" s="839"/>
      <c r="AK127" s="840" t="s">
        <v>383</v>
      </c>
      <c r="AL127" s="838"/>
      <c r="AM127" s="838"/>
      <c r="AN127" s="838"/>
      <c r="AO127" s="839"/>
      <c r="AP127" s="885" t="s">
        <v>425</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428</v>
      </c>
      <c r="DH127" s="875"/>
      <c r="DI127" s="875"/>
      <c r="DJ127" s="875"/>
      <c r="DK127" s="875"/>
      <c r="DL127" s="875" t="s">
        <v>383</v>
      </c>
      <c r="DM127" s="875"/>
      <c r="DN127" s="875"/>
      <c r="DO127" s="875"/>
      <c r="DP127" s="875"/>
      <c r="DQ127" s="875" t="s">
        <v>428</v>
      </c>
      <c r="DR127" s="875"/>
      <c r="DS127" s="875"/>
      <c r="DT127" s="875"/>
      <c r="DU127" s="875"/>
      <c r="DV127" s="852" t="s">
        <v>430</v>
      </c>
      <c r="DW127" s="852"/>
      <c r="DX127" s="852"/>
      <c r="DY127" s="852"/>
      <c r="DZ127" s="853"/>
    </row>
    <row r="128" spans="1:130" s="226" customFormat="1" ht="26.25" customHeight="1" thickBot="1" x14ac:dyDescent="0.2">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15436</v>
      </c>
      <c r="AB128" s="859"/>
      <c r="AC128" s="859"/>
      <c r="AD128" s="859"/>
      <c r="AE128" s="860"/>
      <c r="AF128" s="861">
        <v>15436</v>
      </c>
      <c r="AG128" s="859"/>
      <c r="AH128" s="859"/>
      <c r="AI128" s="859"/>
      <c r="AJ128" s="860"/>
      <c r="AK128" s="861">
        <v>15436</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428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425</v>
      </c>
      <c r="DH128" s="849"/>
      <c r="DI128" s="849"/>
      <c r="DJ128" s="849"/>
      <c r="DK128" s="849"/>
      <c r="DL128" s="849" t="s">
        <v>430</v>
      </c>
      <c r="DM128" s="849"/>
      <c r="DN128" s="849"/>
      <c r="DO128" s="849"/>
      <c r="DP128" s="849"/>
      <c r="DQ128" s="849" t="s">
        <v>430</v>
      </c>
      <c r="DR128" s="849"/>
      <c r="DS128" s="849"/>
      <c r="DT128" s="849"/>
      <c r="DU128" s="849"/>
      <c r="DV128" s="850" t="s">
        <v>430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723242</v>
      </c>
      <c r="AB129" s="838"/>
      <c r="AC129" s="838"/>
      <c r="AD129" s="838"/>
      <c r="AE129" s="839"/>
      <c r="AF129" s="840">
        <v>738857</v>
      </c>
      <c r="AG129" s="838"/>
      <c r="AH129" s="838"/>
      <c r="AI129" s="838"/>
      <c r="AJ129" s="839"/>
      <c r="AK129" s="840">
        <v>732920</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383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134906</v>
      </c>
      <c r="AB130" s="838"/>
      <c r="AC130" s="838"/>
      <c r="AD130" s="838"/>
      <c r="AE130" s="839"/>
      <c r="AF130" s="840">
        <v>129165</v>
      </c>
      <c r="AG130" s="838"/>
      <c r="AH130" s="838"/>
      <c r="AI130" s="838"/>
      <c r="AJ130" s="839"/>
      <c r="AK130" s="840">
        <v>118631</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4.4000000000000004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588336</v>
      </c>
      <c r="AB131" s="821"/>
      <c r="AC131" s="821"/>
      <c r="AD131" s="821"/>
      <c r="AE131" s="822"/>
      <c r="AF131" s="823">
        <v>609692</v>
      </c>
      <c r="AG131" s="821"/>
      <c r="AH131" s="821"/>
      <c r="AI131" s="821"/>
      <c r="AJ131" s="822"/>
      <c r="AK131" s="823">
        <v>614289</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t="s">
        <v>491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5.7032036120000003</v>
      </c>
      <c r="AB132" s="801"/>
      <c r="AC132" s="801"/>
      <c r="AD132" s="801"/>
      <c r="AE132" s="802"/>
      <c r="AF132" s="803">
        <v>4.3046325029999997</v>
      </c>
      <c r="AG132" s="801"/>
      <c r="AH132" s="801"/>
      <c r="AI132" s="801"/>
      <c r="AJ132" s="802"/>
      <c r="AK132" s="803">
        <v>3.4067027080000001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8.9</v>
      </c>
      <c r="AB133" s="780"/>
      <c r="AC133" s="780"/>
      <c r="AD133" s="780"/>
      <c r="AE133" s="781"/>
      <c r="AF133" s="779">
        <v>5.9</v>
      </c>
      <c r="AG133" s="780"/>
      <c r="AH133" s="780"/>
      <c r="AI133" s="780"/>
      <c r="AJ133" s="781"/>
      <c r="AK133" s="779">
        <v>4.4000000000000004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X4fsAX9LEbpL6a8ome59Oc9hZFFCrpk8ey43TutpOHwtP+R3q2GR3yEFDcURHhYTtUqQ97JZ6BVowu8HjlUg==" saltValue="kC8O5roSFe6+URHPIg0h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7" zoomScale="60" zoomScaleNormal="85" workbookViewId="0">
      <selection activeCell="DA95" sqref="DA9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ZxiEUER58vwG+TRYjdYWid0vKyfdEA/qGBsorS6VGT4YL5oMTDJCnA4Rx5d4BU1ufRiCRnlJv/8eCmNeq6ISw==" saltValue="vaw+N7dc1LoJhIBP7V4P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9bkhR6JY1tYx5vC6dS+SiMELJSED8NLCh/mqutUM8ELuunAt2J3BmzFRFLPTDPSemZSbmKdijZ67SOwg36zHA==" saltValue="gkkV5eoYhi73mYmxDgxps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338035</v>
      </c>
      <c r="AP9" s="292">
        <v>482218</v>
      </c>
      <c r="AQ9" s="293">
        <v>216903</v>
      </c>
      <c r="AR9" s="294">
        <v>122.3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37949</v>
      </c>
      <c r="AP10" s="295">
        <v>54136</v>
      </c>
      <c r="AQ10" s="296">
        <v>28917</v>
      </c>
      <c r="AR10" s="297">
        <v>87.2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2218</v>
      </c>
      <c r="AP11" s="295">
        <v>3164</v>
      </c>
      <c r="AQ11" s="296">
        <v>25458</v>
      </c>
      <c r="AR11" s="297">
        <v>-87.6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t="s">
        <v>507</v>
      </c>
      <c r="AP12" s="295" t="s">
        <v>507</v>
      </c>
      <c r="AQ12" s="296">
        <v>3963</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508</v>
      </c>
      <c r="AL13" s="1207"/>
      <c r="AM13" s="1207"/>
      <c r="AN13" s="1208"/>
      <c r="AO13" s="295" t="s">
        <v>507</v>
      </c>
      <c r="AP13" s="295" t="s">
        <v>507</v>
      </c>
      <c r="AQ13" s="296" t="s">
        <v>507</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5593</v>
      </c>
      <c r="AP14" s="295">
        <v>7979</v>
      </c>
      <c r="AQ14" s="296">
        <v>8580</v>
      </c>
      <c r="AR14" s="297">
        <v>-7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t="s">
        <v>507</v>
      </c>
      <c r="AP15" s="295" t="s">
        <v>507</v>
      </c>
      <c r="AQ15" s="296">
        <v>5076</v>
      </c>
      <c r="AR15" s="297" t="s">
        <v>507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-43457</v>
      </c>
      <c r="AP16" s="295">
        <v>-61993</v>
      </c>
      <c r="AQ16" s="296">
        <v>-20614</v>
      </c>
      <c r="AR16" s="297">
        <v>200.7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340338</v>
      </c>
      <c r="AP17" s="295">
        <v>485504</v>
      </c>
      <c r="AQ17" s="296">
        <v>268284</v>
      </c>
      <c r="AR17" s="297">
        <v>81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49.93</v>
      </c>
      <c r="AP21" s="308">
        <v>24.83</v>
      </c>
      <c r="AQ21" s="309">
        <v>25.1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94.3</v>
      </c>
      <c r="AP22" s="313">
        <v>94</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116296</v>
      </c>
      <c r="AP32" s="322">
        <v>165900</v>
      </c>
      <c r="AQ32" s="323">
        <v>153879</v>
      </c>
      <c r="AR32" s="324">
        <v>7.8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507</v>
      </c>
      <c r="AP34" s="322" t="s">
        <v>507</v>
      </c>
      <c r="AQ34" s="323" t="s">
        <v>507</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38392</v>
      </c>
      <c r="AP35" s="322">
        <v>54767</v>
      </c>
      <c r="AQ35" s="323">
        <v>28293</v>
      </c>
      <c r="AR35" s="324">
        <v>93.6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305</v>
      </c>
      <c r="AP36" s="322">
        <v>435</v>
      </c>
      <c r="AQ36" s="323">
        <v>5342</v>
      </c>
      <c r="AR36" s="324">
        <v>-91.9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t="s">
        <v>507</v>
      </c>
      <c r="AP37" s="322" t="s">
        <v>507</v>
      </c>
      <c r="AQ37" s="323">
        <v>1875</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v>1</v>
      </c>
      <c r="AP38" s="325">
        <v>1</v>
      </c>
      <c r="AQ38" s="326">
        <v>54</v>
      </c>
      <c r="AR38" s="314">
        <v>-98.1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-15436</v>
      </c>
      <c r="AP39" s="322">
        <v>-22020</v>
      </c>
      <c r="AQ39" s="323">
        <v>-7130</v>
      </c>
      <c r="AR39" s="324">
        <v>208.8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-118631</v>
      </c>
      <c r="AP40" s="322">
        <v>-169231</v>
      </c>
      <c r="AQ40" s="323">
        <v>-136382</v>
      </c>
      <c r="AR40" s="324">
        <v>24.1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20927</v>
      </c>
      <c r="AP41" s="322">
        <v>29853</v>
      </c>
      <c r="AQ41" s="323">
        <v>45930</v>
      </c>
      <c r="AR41" s="324">
        <v>-35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638605</v>
      </c>
      <c r="AN51" s="344">
        <v>905823</v>
      </c>
      <c r="AO51" s="345">
        <v>35</v>
      </c>
      <c r="AP51" s="346">
        <v>238802</v>
      </c>
      <c r="AQ51" s="347">
        <v>29.1</v>
      </c>
      <c r="AR51" s="348">
        <v>5.9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22315</v>
      </c>
      <c r="AN52" s="352">
        <v>31652</v>
      </c>
      <c r="AO52" s="353">
        <v>34.6</v>
      </c>
      <c r="AP52" s="354">
        <v>128562</v>
      </c>
      <c r="AQ52" s="355">
        <v>35.200000000000003</v>
      </c>
      <c r="AR52" s="356">
        <v>-0.6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674593</v>
      </c>
      <c r="AN53" s="344">
        <v>987691</v>
      </c>
      <c r="AO53" s="345">
        <v>9</v>
      </c>
      <c r="AP53" s="346">
        <v>288550</v>
      </c>
      <c r="AQ53" s="347">
        <v>20.8</v>
      </c>
      <c r="AR53" s="348">
        <v>-11.8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25987</v>
      </c>
      <c r="AN54" s="352">
        <v>38048</v>
      </c>
      <c r="AO54" s="353">
        <v>20.2</v>
      </c>
      <c r="AP54" s="354">
        <v>141525</v>
      </c>
      <c r="AQ54" s="355">
        <v>10.1</v>
      </c>
      <c r="AR54" s="356">
        <v>10.1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693744</v>
      </c>
      <c r="AN55" s="344">
        <v>1001074</v>
      </c>
      <c r="AO55" s="345">
        <v>1.4</v>
      </c>
      <c r="AP55" s="346">
        <v>287914</v>
      </c>
      <c r="AQ55" s="347">
        <v>-0.2</v>
      </c>
      <c r="AR55" s="348">
        <v>1.6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22653</v>
      </c>
      <c r="AN56" s="352">
        <v>32688</v>
      </c>
      <c r="AO56" s="353">
        <v>-14.1</v>
      </c>
      <c r="AP56" s="354">
        <v>146531</v>
      </c>
      <c r="AQ56" s="355">
        <v>3.5</v>
      </c>
      <c r="AR56" s="356">
        <v>-17.600000000000001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563429</v>
      </c>
      <c r="AN57" s="344">
        <v>802605</v>
      </c>
      <c r="AO57" s="345">
        <v>-19.8</v>
      </c>
      <c r="AP57" s="346">
        <v>310300</v>
      </c>
      <c r="AQ57" s="347">
        <v>7.8</v>
      </c>
      <c r="AR57" s="348">
        <v>-27.6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32595</v>
      </c>
      <c r="AN58" s="352">
        <v>46432</v>
      </c>
      <c r="AO58" s="353">
        <v>42</v>
      </c>
      <c r="AP58" s="354">
        <v>157576</v>
      </c>
      <c r="AQ58" s="355">
        <v>7.5</v>
      </c>
      <c r="AR58" s="356">
        <v>34.5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656915</v>
      </c>
      <c r="AN59" s="344">
        <v>937111</v>
      </c>
      <c r="AO59" s="345">
        <v>16.8</v>
      </c>
      <c r="AP59" s="346">
        <v>317319</v>
      </c>
      <c r="AQ59" s="347">
        <v>2.2999999999999998</v>
      </c>
      <c r="AR59" s="348">
        <v>14.5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51277</v>
      </c>
      <c r="AN60" s="352">
        <v>73148</v>
      </c>
      <c r="AO60" s="353">
        <v>57.5</v>
      </c>
      <c r="AP60" s="354">
        <v>164214</v>
      </c>
      <c r="AQ60" s="355">
        <v>4.2</v>
      </c>
      <c r="AR60" s="356">
        <v>53.3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645457</v>
      </c>
      <c r="AN61" s="359">
        <v>926861</v>
      </c>
      <c r="AO61" s="360">
        <v>8.5</v>
      </c>
      <c r="AP61" s="361">
        <v>288577</v>
      </c>
      <c r="AQ61" s="362">
        <v>12</v>
      </c>
      <c r="AR61" s="348">
        <v>-3.5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30965</v>
      </c>
      <c r="AN62" s="352">
        <v>44394</v>
      </c>
      <c r="AO62" s="353">
        <v>28</v>
      </c>
      <c r="AP62" s="354">
        <v>147682</v>
      </c>
      <c r="AQ62" s="355">
        <v>12.1</v>
      </c>
      <c r="AR62" s="356">
        <v>15.9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FZ8zDwtogcvJNEYYjYXhGSaCe3m+VCvFPt2fi0pcxaMOVzajbH0d5Yco11Nrfjraamw9OSXIXL23amdD7qpg==" saltValue="xbJCUWJQzCYDmHLJc4gH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L74" zoomScaleNormal="100" zoomScaleSheetLayoutView="55" workbookViewId="0">
      <selection activeCell="AS116" sqref="AS11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8/d+8pXKki01iGRMlLUoMP5bIriCG8CEzPSuCLx8INNwem4tNvxrHaQGH4qnvlMUqiKuzE3WcFPjNxh/icoJw==" saltValue="cZTj8+Koog/SiKiWjoAdn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S73" zoomScaleNormal="100" zoomScaleSheetLayoutView="55" workbookViewId="0">
      <selection activeCell="CN116" sqref="CN11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kPO94L6Z47lQDi3SAQ8kJopPNXMcz7yVC/x0c5YYAs98WOiP2ece6W3D2XAAerl7MvC0p5AhHFlsgUJPXQDig==" saltValue="sIMb/X9qGf4idU6BX1DGO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71.75</v>
      </c>
      <c r="G47" s="12">
        <v>70.209999999999994</v>
      </c>
      <c r="H47" s="12">
        <v>70.58</v>
      </c>
      <c r="I47" s="12">
        <v>72.69</v>
      </c>
      <c r="J47" s="13">
        <v>63.34</v>
      </c>
    </row>
    <row r="48" spans="2:10" ht="57.75" customHeight="1" x14ac:dyDescent="0.15">
      <c r="B48" s="14"/>
      <c r="C48" s="1214" t="s">
        <v>4</v>
      </c>
      <c r="D48" s="1214"/>
      <c r="E48" s="1215"/>
      <c r="F48" s="15">
        <v>1.53</v>
      </c>
      <c r="G48" s="16">
        <v>5.0599999999999996</v>
      </c>
      <c r="H48" s="16">
        <v>7.66</v>
      </c>
      <c r="I48" s="16">
        <v>10.19</v>
      </c>
      <c r="J48" s="17">
        <v>9.93</v>
      </c>
    </row>
    <row r="49" spans="2:10" ht="57.75" customHeight="1" thickBot="1" x14ac:dyDescent="0.2">
      <c r="B49" s="18"/>
      <c r="C49" s="1216" t="s">
        <v>5</v>
      </c>
      <c r="D49" s="1216"/>
      <c r="E49" s="1217"/>
      <c r="F49" s="19" t="s">
        <v>555</v>
      </c>
      <c r="G49" s="20">
        <v>3.61</v>
      </c>
      <c r="H49" s="20">
        <v>5.12</v>
      </c>
      <c r="I49" s="20">
        <v>6.3</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lMQxTA1zRq8rb1jGj7poNvPOC7M7zxoFk7Xqcol2MCOtySYSW0l4vP4u/mOA3S+rc0PRrN39v+P0ouHDMHGvQ==" saltValue="VEzgmBojYyvjPD+ismfn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2019-10-30T23:47:49Z</cp:lastPrinted>
  <dcterms:created xsi:type="dcterms:W3CDTF">2019-02-14T05:37:49Z</dcterms:created>
  <dcterms:modified xsi:type="dcterms:W3CDTF">2019-10-31T12:25:22Z</dcterms:modified>
  <cp:category/>
</cp:coreProperties>
</file>