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02● 【作業依頼】平成29年度財政状況資料集の作成について（2回目：公会計分）\03 ●市町村→県\25_中城村●（あとはアップロードのみ。）\01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<sst xmlns="http://schemas.openxmlformats.org/spreadsheetml/2006/main" count="1099" uniqueCount="582">
  <si>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</si>
  <si>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</si>
  <si>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</si>
  <si>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</si>
  <si>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</si>
  <si>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</si>
  <si>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</si>
  <si>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</si>
  <si>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</si>
  <si>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</si>
  <si>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</si>
  <si>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</si>
  <si>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</si>
  <si>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</si>
  <si>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</si>
  <si>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</si>
  <si>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</si>
  <si>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</si>
  <si>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</si>
  <si>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</si>
  <si>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</si>
  <si>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</si>
  <si>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</si>
  <si>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</si>
  <si>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</si>
  <si>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</si>
  <si>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</si>
  <si>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</si>
  <si>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</si>
  <si>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</si>
  <si>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</si>
  <si>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</si>
  <si>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</si>
  <si>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</si>
  <si>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</si>
  <si>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</si>
  <si>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</si>
  <si>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</si>
  <si>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</si>
  <si>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</si>
  <si>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</si>
  <si>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</si>
  <si>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</si>
  <si>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</si>
  <si>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</si>
  <si>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</si>
  <si>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</si>
  <si>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</si>
  <si>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</si>
  <si>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</si>
  <si>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</si>
  <si>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</si>
  <si>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</si>
  <si>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</si>
  <si>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</si>
  <si>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</si>
  <si>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</si>
  <si>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</si>
  <si>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</si>
  <si>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</si>
  <si>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</si>
  <si>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</si>
  <si>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</si>
  <si>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</si>
  <si>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</si>
  <si>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</si>
  <si>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</si>
  <si>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</si>
  <si>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</si>
  <si>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</si>
  <si>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</si>
  <si>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</si>
  <si>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</si>
  <si>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</si>
  <si>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</si>
  <si>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</si>
  <si>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</si>
  <si>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</si>
  <si>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</si>
  <si>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</si>
  <si>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</si>
  <si>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</si>
  <si>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</si>
  <si>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</si>
  <si>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</si>
  <si>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</si>
  <si>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</si>
  <si>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</si>
  <si>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</si>
  <si>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</si>
  <si>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</si>
  <si>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</si>
  <si>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</si>
  <si>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</si>
  <si>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</si>
  <si>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</si>
  <si>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</si>
  <si>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</si>
  <si>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</si>
  <si>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</si>
  <si>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</si>
  <si>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</si>
  <si>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</si>
  <si>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</si>
  <si>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</si>
  <si>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</si>
  <si>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</si>
  <si>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</si>
  <si>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</si>
  <si>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</si>
  <si>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</si>
  <si>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</si>
  <si>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</si>
  <si>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</si>
  <si>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</si>
  <si>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</si>
  <si>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</si>
  <si>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</si>
  <si>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</si>
  <si>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</si>
  <si>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</si>
  <si>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</si>
  <si>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</si>
  <si>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</si>
  <si>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</si>
  <si>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</si>
  <si>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</si>
  <si>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</si>
  <si>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</si>
  <si>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</si>
  <si>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</si>
  <si>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</si>
  <si>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</si>
  <si>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</si>
  <si>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</si>
  <si>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</si>
  <si>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</si>
  <si>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</si>
  <si>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</si>
  <si>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</si>
  <si>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</si>
  <si>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</si>
  <si>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</si>
  <si>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</si>
  <si>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</si>
  <si>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</si>
  <si>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</si>
  <si>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</si>
  <si>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</si>
  <si>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</si>
  <si>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</si>
  <si>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</si>
  <si>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</si>
  <si>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</si>
  <si>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</si>
  <si>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</si>
  <si>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</si>
  <si>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</si>
  <si>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</si>
  <si>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</si>
  <si>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</si>
  <si>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</si>
  <si>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</si>
  <si>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</si>
  <si>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</si>
  <si>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</si>
  <si>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</si>
  <si>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</si>
  <si>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</si>
  <si>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</si>
  <si>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</si>
  <si>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</si>
  <si>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</si>
  <si>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</si>
  <si>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</si>
  <si>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</si>
  <si>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</si>
  <si>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</si>
  <si>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</si>
  <si>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</si>
  <si>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</si>
  <si>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</si>
  <si>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</si>
  <si>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</si>
  <si>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</si>
  <si>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</si>
  <si>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</si>
  <si>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</si>
  <si>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</si>
  <si>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</si>
  <si>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</si>
  <si>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</si>
  <si>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</si>
  <si>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</si>
  <si>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</si>
  <si>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</si>
  <si>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</si>
  <si>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</si>
  <si>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</si>
  <si>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</si>
  <si>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</si>
  <si>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</si>
  <si>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</si>
  <si>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</si>
  <si>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</si>
  <si>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</si>
  <si>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</si>
  <si>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沖縄県中城村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</si>
  <si>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</si>
  <si>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</si>
  <si>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</si>
  <si>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</si>
  <si>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</si>
  <si>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</si>
  <si>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</si>
  <si>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</si>
  <si>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</si>
  <si>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</si>
  <si>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</si>
  <si>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</si>
  <si>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</si>
  <si>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</si>
  <si>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</si>
  <si>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</si>
  <si>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</si>
  <si>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</si>
  <si>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</si>
  <si>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</si>
  <si>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</si>
  <si>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</si>
  <si>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</si>
  <si>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</si>
  <si>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</si>
  <si>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</si>
  <si>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</si>
  <si>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</si>
  <si>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</si>
  <si>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</si>
  <si>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</si>
  <si>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</si>
  <si>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</si>
  <si>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</si>
  <si>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</si>
  <si>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</si>
  <si>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</si>
  <si>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</si>
  <si>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</si>
  <si>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</si>
  <si>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</si>
  <si>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</si>
  <si>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</si>
  <si>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</si>
  <si>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</si>
  <si>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</si>
  <si>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</si>
  <si>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</si>
  <si>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</si>
  <si>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</si>
  <si>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</si>
  <si>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</si>
  <si>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</si>
  <si>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</si>
  <si>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</si>
  <si>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</si>
  <si>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</si>
  <si>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</si>
  <si>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</si>
  <si>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</si>
  <si>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</si>
  <si>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</si>
  <si>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</si>
  <si>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</si>
  <si>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</si>
  <si>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</si>
  <si>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</si>
  <si>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</si>
  <si>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</si>
  <si>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</si>
  <si>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</si>
  <si>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</si>
  <si>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</si>
  <si>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</si>
  <si>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</si>
  <si>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</si>
  <si>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</si>
  <si>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</si>
  <si>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</si>
  <si>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</si>
  <si>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</si>
  <si>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</si>
  <si>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</si>
  <si>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</si>
  <si>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</si>
  <si>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</si>
  <si>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</si>
  <si>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</si>
  <si>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</si>
  <si>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</si>
  <si>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</si>
  <si>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</si>
  <si>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</si>
  <si>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</si>
  <si>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</si>
  <si>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</si>
  <si>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</si>
  <si>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</si>
  <si>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</si>
  <si>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</si>
  <si>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</si>
  <si>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</si>
  <si>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</si>
  <si>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</si>
  <si>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</si>
  <si>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</si>
  <si>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</si>
  <si>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</si>
  <si>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</si>
  <si>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</si>
  <si>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</si>
  <si>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</si>
  <si>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</si>
  <si>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</si>
  <si>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</si>
  <si>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</si>
  <si>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</si>
  <si>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</si>
  <si>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</si>
  <si>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</si>
  <si>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</si>
  <si>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</si>
  <si>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</si>
  <si>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</si>
  <si>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</si>
  <si>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</si>
  <si>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</si>
  <si>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</si>
  <si>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</si>
  <si>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</si>
  <si>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</si>
  <si>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</si>
  <si>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</si>
  <si>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</si>
  <si>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</si>
  <si>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</si>
  <si>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</si>
  <si>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</si>
  <si>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</si>
  <si>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</si>
  <si>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</si>
  <si>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</si>
  <si>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</si>
  <si>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</si>
  <si>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</si>
  <si>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</si>
  <si>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</si>
  <si>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</si>
  <si>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沖縄県中城村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</si>
  <si>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</si>
  <si>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</si>
  <si>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</si>
  <si>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</si>
  <si>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</si>
  <si>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</si>
  <si>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</si>
  <si>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</si>
  <si>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</si>
  <si>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</si>
  <si>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</si>
  <si>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</si>
  <si>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</si>
  <si>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</si>
  <si>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</si>
  <si>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</si>
  <si>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</si>
  <si>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</si>
  <si>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</si>
  <si>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</si>
  <si>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</si>
  <si>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</si>
  <si>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</si>
  <si>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</si>
  <si>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</si>
  <si>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</si>
  <si>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</si>
  <si>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</si>
  <si>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</si>
  <si>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</si>
  <si>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</si>
  <si>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</si>
  <si>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</si>
  <si>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</si>
  <si>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</si>
  <si>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</si>
  <si>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</si>
  <si>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</si>
  <si>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</si>
  <si>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</si>
  <si>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</si>
  <si>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</si>
  <si>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</si>
  <si>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</si>
  <si>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</si>
  <si>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</si>
  <si>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</si>
  <si>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</si>
  <si>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</si>
  <si>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</si>
  <si>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</si>
  <si>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</si>
  <si>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</si>
  <si>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</si>
  <si>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</si>
  <si>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</si>
  <si>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</si>
  <si>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</si>
  <si>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</si>
  <si>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</si>
  <si>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</si>
  <si>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</si>
  <si>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</si>
  <si>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</si>
  <si>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</si>
  <si>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</si>
  <si>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</si>
  <si>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</si>
  <si>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</si>
  <si>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</si>
  <si>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</si>
  <si>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</si>
  <si>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</si>
  <si>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</si>
  <si>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</si>
  <si>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</si>
  <si>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</si>
  <si>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</si>
  <si>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</si>
  <si>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</si>
  <si>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</si>
  <si>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</si>
  <si>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</si>
  <si>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</si>
  <si>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</si>
  <si>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</si>
  <si>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</si>
  <si>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</si>
  <si>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</si>
  <si>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</si>
  <si>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</si>
  <si>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</si>
  <si>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</si>
  <si>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</si>
  <si>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</si>
  <si>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</si>
  <si>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</si>
  <si>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</si>
  <si>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</si>
  <si>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</si>
  <si>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</si>
  <si>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</si>
  <si>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</si>
  <si>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</si>
  <si>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</si>
  <si>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</si>
  <si>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</si>
  <si>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</si>
  <si>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</si>
  <si>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</si>
  <si>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</si>
  <si>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</si>
  <si>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</si>
  <si>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</si>
  <si>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</si>
  <si>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</si>
  <si>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</si>
  <si>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</si>
  <si>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</si>
  <si>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</si>
  <si>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</si>
  <si>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</si>
  <si>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</si>
  <si>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</si>
  <si>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</si>
  <si>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</si>
  <si>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</si>
  <si>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</si>
  <si>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</si>
  <si>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</si>
  <si>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</si>
  <si>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</si>
  <si>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</si>
  <si>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</si>
  <si>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</si>
  <si>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</si>
  <si>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</si>
  <si>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</si>
  <si>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</si>
  <si>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</si>
  <si>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</si>
  <si>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</si>
  <si>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</si>
  <si>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</si>
  <si>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</si>
  <si>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</si>
  <si>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</si>
  <si>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</si>
  <si>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</si>
  <si>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</si>
  <si>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</si>
  <si>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</si>
  <si>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</si>
  <si>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</si>
  <si>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</si>
  <si>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</si>
  <si>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</si>
  <si>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</si>
  <si>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</si>
  <si>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</si>
  <si>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</si>
  <si>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</si>
  <si>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</si>
  <si>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</si>
  <si>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</si>
  <si>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</si>
  <si>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</si>
  <si>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</si>
  <si>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</si>
  <si>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</si>
  <si>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</si>
  <si>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</si>
  <si>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</si>
  <si>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</si>
  <si>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</si>
  <si>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</si>
  <si>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</si>
  <si>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</si>
  <si>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</si>
  <si>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</si>
  <si>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</si>
  <si>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</si>
  <si>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</si>
  <si>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</si>
  <si>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</si>
  <si>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</si>
  <si>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</si>
  <si>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</si>
  <si>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</si>
  <si>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</si>
  <si>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</si>
  <si>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</si>
  <si>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</si>
  <si>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</si>
  <si>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</si>
  <si>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</si>
  <si>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</si>
  <si>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</si>
  <si>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</si>
  <si>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</si>
  <si>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</si>
  <si>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</si>
  <si>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</si>
  <si>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</si>
  <si>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6.50</t>
  </si>
  <si>
    <t>水道事業会計</t>
  </si>
  <si>
    <t>国民健康保険特別会計</t>
  </si>
  <si>
    <t>土地区画整理事業特別会計</t>
  </si>
  <si>
    <t>一般会計</t>
  </si>
  <si>
    <t>公共下水道事業特別会計</t>
  </si>
  <si>
    <t>後期高齢者医療特別会計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</si>
  <si>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</si>
  <si>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</si>
  <si>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</si>
  <si>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</si>
  <si>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</si>
  <si>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</si>
  <si>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</si>
  <si>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将来負担比率及び実質公債費率ともに、類似団体と比較して高いものの、年々改善傾向にある。　これらは、退職手当負担見込額の減少や、元利償還金の減少が主な要因であると考えられるが、今後、新庁舎建設事業や小学校増改築事業などの大規模な建設事業が控えており、将来負担比率及び実質公債費比率ともに増加が見込まれるため、事業の必要性や優先性などを十分に精査し、これまで以上に公債費の適正化に取り組んでいく必要があ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</si>
  <si>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</si>
  <si>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</si>
  <si>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</si>
  <si>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は前年度より低下しているが、依然として類似団体よりも高くなっている。今後の見込みとして、庁舎や学校施設の建て替えが予定されているため、有形固定資産減価償却率は類似団体よりも低下することが見込まれる。</t>
    <rPh sb="1" eb="3">
      <t>ショウライ</t>
    </rPh>
    <rPh sb="3" eb="5">
      <t>フタン</t>
    </rPh>
    <rPh sb="5" eb="7">
      <t>ヒリツ</t>
    </rPh>
    <rPh sb="7" eb="8">
      <t>オヨ</t>
    </rPh>
    <rPh sb="21" eb="24">
      <t>ゼンネンド</t>
    </rPh>
    <rPh sb="34" eb="36">
      <t>イゼン</t>
    </rPh>
    <rPh sb="54" eb="56">
      <t>コンゴ</t>
    </rPh>
    <rPh sb="57" eb="59">
      <t>ミコ</t>
    </rPh>
    <rPh sb="64" eb="66">
      <t>チョウシャ</t>
    </rPh>
    <rPh sb="67" eb="69">
      <t>ガッコウ</t>
    </rPh>
    <rPh sb="69" eb="71">
      <t>シセツ</t>
    </rPh>
    <rPh sb="72" eb="73">
      <t>タ</t>
    </rPh>
    <rPh sb="74" eb="75">
      <t>カ</t>
    </rPh>
    <rPh sb="77" eb="79">
      <t>ヨテイ</t>
    </rPh>
    <rPh sb="99" eb="101">
      <t>ルイジ</t>
    </rPh>
    <rPh sb="101" eb="103">
      <t>ダンタイ</t>
    </rPh>
    <rPh sb="106" eb="108">
      <t>テイカ</t>
    </rPh>
    <rPh sb="113" eb="115">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</si>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</sst>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A144-4827-B11A-17956063B1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63342</c:v>
                </c:pt>
                <c:pt idx="1">
                  <c:v>62663</c:v>
                </c:pt>
                <c:pt idx="2">
                  <c:v>76792</c:v>
                </c:pt>
                <c:pt idx="3">
                  <c:v>24917</c:v>
                </c:pt>
                <c:pt idx="4">
                  <c:v>59750</c:v>
                </c:pt>
              </c:numCache>
            </c:numRef>
          </c:val>
          <c:smooth val="0"/>
          <c:extLst>
            <c:ext xmlns:c16="http://schemas.microsoft.com/office/drawing/2014/chart" uri="{C3380CC4-5D6E-409C-BE32-E72D297353CC}">
              <c16:uniqueId val="{00000001-A144-4827-B11A-17956063B1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2.96</c:v>
                </c:pt>
                <c:pt idx="1">
                  <c:v>2.25</c:v>
                </c:pt>
                <c:pt idx="2">
                  <c:v>4.21</c:v>
                </c:pt>
                <c:pt idx="3">
                  <c:v>5.48</c:v>
                </c:pt>
                <c:pt idx="4">
                  <c:v>1.1000000000000001</c:v>
                </c:pt>
              </c:numCache>
            </c:numRef>
          </c:val>
          <c:extLst>
            <c:ext xmlns:c16="http://schemas.microsoft.com/office/drawing/2014/chart" uri="{C3380CC4-5D6E-409C-BE32-E72D297353CC}">
              <c16:uniqueId val="{00000000-FE47-40FA-865C-31AFA3FFC9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12.91</c:v>
                </c:pt>
                <c:pt idx="1">
                  <c:v>14.89</c:v>
                </c:pt>
                <c:pt idx="2">
                  <c:v>16.399999999999999</c:v>
                </c:pt>
                <c:pt idx="3">
                  <c:v>18.3</c:v>
                </c:pt>
                <c:pt idx="4">
                  <c:v>15.74</c:v>
                </c:pt>
              </c:numCache>
            </c:numRef>
          </c:val>
          <c:extLst>
            <c:ext xmlns:c16="http://schemas.microsoft.com/office/drawing/2014/chart" uri="{C3380CC4-5D6E-409C-BE32-E72D297353CC}">
              <c16:uniqueId val="{00000001-FE47-40FA-865C-31AFA3FFC9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2.08</c:v>
                </c:pt>
                <c:pt idx="1">
                  <c:v>1.73</c:v>
                </c:pt>
                <c:pt idx="2">
                  <c:v>4.13</c:v>
                </c:pt>
                <c:pt idx="3">
                  <c:v>3.57</c:v>
                </c:pt>
                <c:pt idx="4">
                  <c:v>-6.5</c:v>
                </c:pt>
              </c:numCache>
            </c:numRef>
          </c:val>
          <c:smooth val="0"/>
          <c:extLst>
            <c:ext xmlns:c16="http://schemas.microsoft.com/office/drawing/2014/chart" uri="{C3380CC4-5D6E-409C-BE32-E72D297353CC}">
              <c16:uniqueId val="{00000002-FE47-40FA-865C-31AFA3FFC9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30-4AF5-81EE-9C4F93CD6C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30-4AF5-81EE-9C4F93CD6C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30-4AF5-81EE-9C4F93CD6C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30-4AF5-81EE-9C4F93CD6C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0.04</c:v>
                </c:pt>
              </c:numCache>
            </c:numRef>
          </c:val>
          <c:extLst>
            <c:ext xmlns:c16="http://schemas.microsoft.com/office/drawing/2014/chart" uri="{C3380CC4-5D6E-409C-BE32-E72D297353CC}">
              <c16:uniqueId val="{00000004-8E30-4AF5-81EE-9C4F93CD6C5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c:v>
                </c:pt>
                <c:pt idx="4">
                  <c:v>#N/A</c:v>
                </c:pt>
                <c:pt idx="5">
                  <c:v>0.09</c:v>
                </c:pt>
                <c:pt idx="6">
                  <c:v>#N/A</c:v>
                </c:pt>
                <c:pt idx="7">
                  <c:v>0.05</c:v>
                </c:pt>
                <c:pt idx="8">
                  <c:v>#N/A</c:v>
                </c:pt>
                <c:pt idx="9">
                  <c:v>0.09</c:v>
                </c:pt>
              </c:numCache>
            </c:numRef>
          </c:val>
          <c:extLst>
            <c:ext xmlns:c16="http://schemas.microsoft.com/office/drawing/2014/chart" uri="{C3380CC4-5D6E-409C-BE32-E72D297353CC}">
              <c16:uniqueId val="{00000005-8E30-4AF5-81EE-9C4F93CD6C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2.96</c:v>
                </c:pt>
                <c:pt idx="2">
                  <c:v>#N/A</c:v>
                </c:pt>
                <c:pt idx="3">
                  <c:v>2.25</c:v>
                </c:pt>
                <c:pt idx="4">
                  <c:v>#N/A</c:v>
                </c:pt>
                <c:pt idx="5">
                  <c:v>4.2</c:v>
                </c:pt>
                <c:pt idx="6">
                  <c:v>#N/A</c:v>
                </c:pt>
                <c:pt idx="7">
                  <c:v>5.47</c:v>
                </c:pt>
                <c:pt idx="8">
                  <c:v>#N/A</c:v>
                </c:pt>
                <c:pt idx="9">
                  <c:v>1.0900000000000001</c:v>
                </c:pt>
              </c:numCache>
            </c:numRef>
          </c:val>
          <c:extLst>
            <c:ext xmlns:c16="http://schemas.microsoft.com/office/drawing/2014/chart" uri="{C3380CC4-5D6E-409C-BE32-E72D297353CC}">
              <c16:uniqueId val="{00000006-8E30-4AF5-81EE-9C4F93CD6C53}"/>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3.48</c:v>
                </c:pt>
                <c:pt idx="2">
                  <c:v>#N/A</c:v>
                </c:pt>
                <c:pt idx="3">
                  <c:v>1.72</c:v>
                </c:pt>
                <c:pt idx="4">
                  <c:v>#N/A</c:v>
                </c:pt>
                <c:pt idx="5">
                  <c:v>1.06</c:v>
                </c:pt>
                <c:pt idx="6">
                  <c:v>#N/A</c:v>
                </c:pt>
                <c:pt idx="7">
                  <c:v>3.41</c:v>
                </c:pt>
                <c:pt idx="8">
                  <c:v>#N/A</c:v>
                </c:pt>
                <c:pt idx="9">
                  <c:v>1.1599999999999999</c:v>
                </c:pt>
              </c:numCache>
            </c:numRef>
          </c:val>
          <c:extLst>
            <c:ext xmlns:c16="http://schemas.microsoft.com/office/drawing/2014/chart" uri="{C3380CC4-5D6E-409C-BE32-E72D297353CC}">
              <c16:uniqueId val="{00000007-8E30-4AF5-81EE-9C4F93CD6C5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0.06</c:v>
                </c:pt>
                <c:pt idx="4">
                  <c:v>#N/A</c:v>
                </c:pt>
                <c:pt idx="5">
                  <c:v>2.2200000000000002</c:v>
                </c:pt>
                <c:pt idx="6">
                  <c:v>#N/A</c:v>
                </c:pt>
                <c:pt idx="7">
                  <c:v>1.1599999999999999</c:v>
                </c:pt>
                <c:pt idx="8">
                  <c:v>#N/A</c:v>
                </c:pt>
                <c:pt idx="9">
                  <c:v>3.12</c:v>
                </c:pt>
              </c:numCache>
            </c:numRef>
          </c:val>
          <c:extLst>
            <c:ext xmlns:c16="http://schemas.microsoft.com/office/drawing/2014/chart" uri="{C3380CC4-5D6E-409C-BE32-E72D297353CC}">
              <c16:uniqueId val="{00000008-8E30-4AF5-81EE-9C4F93CD6C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13.44</c:v>
                </c:pt>
                <c:pt idx="2">
                  <c:v>#N/A</c:v>
                </c:pt>
                <c:pt idx="3">
                  <c:v>14.44</c:v>
                </c:pt>
                <c:pt idx="4">
                  <c:v>#N/A</c:v>
                </c:pt>
                <c:pt idx="5">
                  <c:v>15.36</c:v>
                </c:pt>
                <c:pt idx="6">
                  <c:v>#N/A</c:v>
                </c:pt>
                <c:pt idx="7">
                  <c:v>14.09</c:v>
                </c:pt>
                <c:pt idx="8">
                  <c:v>#N/A</c:v>
                </c:pt>
                <c:pt idx="9">
                  <c:v>14.29</c:v>
                </c:pt>
              </c:numCache>
            </c:numRef>
          </c:val>
          <c:extLst>
            <c:ext xmlns:c16="http://schemas.microsoft.com/office/drawing/2014/chart" uri="{C3380CC4-5D6E-409C-BE32-E72D297353CC}">
              <c16:uniqueId val="{00000009-8E30-4AF5-81EE-9C4F93CD6C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388</c:v>
                </c:pt>
                <c:pt idx="5">
                  <c:v>411</c:v>
                </c:pt>
                <c:pt idx="8">
                  <c:v>429</c:v>
                </c:pt>
                <c:pt idx="11">
                  <c:v>427</c:v>
                </c:pt>
                <c:pt idx="14">
                  <c:v>413</c:v>
                </c:pt>
              </c:numCache>
            </c:numRef>
          </c:val>
          <c:extLst>
            <c:ext xmlns:c16="http://schemas.microsoft.com/office/drawing/2014/chart" uri="{C3380CC4-5D6E-409C-BE32-E72D297353CC}">
              <c16:uniqueId val="{00000000-193A-4812-A26C-76ED565E1E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3A-4812-A26C-76ED565E1E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3A-4812-A26C-76ED565E1E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94</c:v>
                </c:pt>
                <c:pt idx="6">
                  <c:v>92</c:v>
                </c:pt>
                <c:pt idx="9">
                  <c:v>101</c:v>
                </c:pt>
                <c:pt idx="12">
                  <c:v>91</c:v>
                </c:pt>
              </c:numCache>
            </c:numRef>
          </c:val>
          <c:extLst>
            <c:ext xmlns:c16="http://schemas.microsoft.com/office/drawing/2014/chart" uri="{C3380CC4-5D6E-409C-BE32-E72D297353CC}">
              <c16:uniqueId val="{00000003-193A-4812-A26C-76ED565E1E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c:v>
                </c:pt>
                <c:pt idx="3">
                  <c:v>95</c:v>
                </c:pt>
                <c:pt idx="6">
                  <c:v>96</c:v>
                </c:pt>
                <c:pt idx="9">
                  <c:v>93</c:v>
                </c:pt>
                <c:pt idx="12">
                  <c:v>99</c:v>
                </c:pt>
              </c:numCache>
            </c:numRef>
          </c:val>
          <c:extLst>
            <c:ext xmlns:c16="http://schemas.microsoft.com/office/drawing/2014/chart" uri="{C3380CC4-5D6E-409C-BE32-E72D297353CC}">
              <c16:uniqueId val="{00000004-193A-4812-A26C-76ED565E1E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3A-4812-A26C-76ED565E1E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3A-4812-A26C-76ED565E1E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534</c:v>
                </c:pt>
                <c:pt idx="3">
                  <c:v>555</c:v>
                </c:pt>
                <c:pt idx="6">
                  <c:v>558</c:v>
                </c:pt>
                <c:pt idx="9">
                  <c:v>573</c:v>
                </c:pt>
                <c:pt idx="12">
                  <c:v>561</c:v>
                </c:pt>
              </c:numCache>
            </c:numRef>
          </c:val>
          <c:extLst>
            <c:ext xmlns:c16="http://schemas.microsoft.com/office/drawing/2014/chart" uri="{C3380CC4-5D6E-409C-BE32-E72D297353CC}">
              <c16:uniqueId val="{00000007-193A-4812-A26C-76ED565E1E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341</c:v>
                </c:pt>
                <c:pt idx="2">
                  <c:v>#N/A</c:v>
                </c:pt>
                <c:pt idx="3">
                  <c:v>#N/A</c:v>
                </c:pt>
                <c:pt idx="4">
                  <c:v>333</c:v>
                </c:pt>
                <c:pt idx="5">
                  <c:v>#N/A</c:v>
                </c:pt>
                <c:pt idx="6">
                  <c:v>#N/A</c:v>
                </c:pt>
                <c:pt idx="7">
                  <c:v>317</c:v>
                </c:pt>
                <c:pt idx="8">
                  <c:v>#N/A</c:v>
                </c:pt>
                <c:pt idx="9">
                  <c:v>#N/A</c:v>
                </c:pt>
                <c:pt idx="10">
                  <c:v>340</c:v>
                </c:pt>
                <c:pt idx="11">
                  <c:v>#N/A</c:v>
                </c:pt>
                <c:pt idx="12">
                  <c:v>#N/A</c:v>
                </c:pt>
                <c:pt idx="13">
                  <c:v>338</c:v>
                </c:pt>
                <c:pt idx="14">
                  <c:v>#N/A</c:v>
                </c:pt>
              </c:numCache>
            </c:numRef>
          </c:val>
          <c:smooth val="0"/>
          <c:extLst>
            <c:ext xmlns:c16="http://schemas.microsoft.com/office/drawing/2014/chart" uri="{C3380CC4-5D6E-409C-BE32-E72D297353CC}">
              <c16:uniqueId val="{00000008-193A-4812-A26C-76ED565E1E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4939</c:v>
                </c:pt>
                <c:pt idx="5">
                  <c:v>5098</c:v>
                </c:pt>
                <c:pt idx="8">
                  <c:v>4974</c:v>
                </c:pt>
                <c:pt idx="11">
                  <c:v>4894</c:v>
                </c:pt>
                <c:pt idx="14">
                  <c:v>4805</c:v>
                </c:pt>
              </c:numCache>
            </c:numRef>
          </c:val>
          <c:extLst>
            <c:ext xmlns:c16="http://schemas.microsoft.com/office/drawing/2014/chart" uri="{C3380CC4-5D6E-409C-BE32-E72D297353CC}">
              <c16:uniqueId val="{00000000-0BCB-4EB5-AD7C-FDC0409AF4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BCB-4EB5-AD7C-FDC0409AF4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1020</c:v>
                </c:pt>
                <c:pt idx="5">
                  <c:v>1131</c:v>
                </c:pt>
                <c:pt idx="8">
                  <c:v>2017</c:v>
                </c:pt>
                <c:pt idx="11">
                  <c:v>1909</c:v>
                </c:pt>
                <c:pt idx="14">
                  <c:v>1994</c:v>
                </c:pt>
              </c:numCache>
            </c:numRef>
          </c:val>
          <c:extLst>
            <c:ext xmlns:c16="http://schemas.microsoft.com/office/drawing/2014/chart" uri="{C3380CC4-5D6E-409C-BE32-E72D297353CC}">
              <c16:uniqueId val="{00000002-0BCB-4EB5-AD7C-FDC0409AF4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CB-4EB5-AD7C-FDC0409AF4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CB-4EB5-AD7C-FDC0409AF4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B-4EB5-AD7C-FDC0409AF4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477</c:v>
                </c:pt>
                <c:pt idx="3">
                  <c:v>357</c:v>
                </c:pt>
                <c:pt idx="6">
                  <c:v>373</c:v>
                </c:pt>
                <c:pt idx="9">
                  <c:v>242</c:v>
                </c:pt>
                <c:pt idx="12">
                  <c:v>141</c:v>
                </c:pt>
              </c:numCache>
            </c:numRef>
          </c:val>
          <c:extLst>
            <c:ext xmlns:c16="http://schemas.microsoft.com/office/drawing/2014/chart" uri="{C3380CC4-5D6E-409C-BE32-E72D297353CC}">
              <c16:uniqueId val="{00000006-0BCB-4EB5-AD7C-FDC0409AF4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440</c:v>
                </c:pt>
                <c:pt idx="3">
                  <c:v>387</c:v>
                </c:pt>
                <c:pt idx="6">
                  <c:v>375</c:v>
                </c:pt>
                <c:pt idx="9">
                  <c:v>296</c:v>
                </c:pt>
                <c:pt idx="12">
                  <c:v>200</c:v>
                </c:pt>
              </c:numCache>
            </c:numRef>
          </c:val>
          <c:extLst>
            <c:ext xmlns:c16="http://schemas.microsoft.com/office/drawing/2014/chart" uri="{C3380CC4-5D6E-409C-BE32-E72D297353CC}">
              <c16:uniqueId val="{00000007-0BCB-4EB5-AD7C-FDC0409AF4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2064</c:v>
                </c:pt>
                <c:pt idx="3">
                  <c:v>2089</c:v>
                </c:pt>
                <c:pt idx="6">
                  <c:v>2113</c:v>
                </c:pt>
                <c:pt idx="9">
                  <c:v>2127</c:v>
                </c:pt>
                <c:pt idx="12">
                  <c:v>2108</c:v>
                </c:pt>
              </c:numCache>
            </c:numRef>
          </c:val>
          <c:extLst>
            <c:ext xmlns:c16="http://schemas.microsoft.com/office/drawing/2014/chart" uri="{C3380CC4-5D6E-409C-BE32-E72D297353CC}">
              <c16:uniqueId val="{00000008-0BCB-4EB5-AD7C-FDC0409AF4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CB-4EB5-AD7C-FDC0409AF4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5884</c:v>
                </c:pt>
                <c:pt idx="3">
                  <c:v>5804</c:v>
                </c:pt>
                <c:pt idx="6">
                  <c:v>5723</c:v>
                </c:pt>
                <c:pt idx="9">
                  <c:v>5457</c:v>
                </c:pt>
                <c:pt idx="12">
                  <c:v>5295</c:v>
                </c:pt>
              </c:numCache>
            </c:numRef>
          </c:val>
          <c:extLst>
            <c:ext xmlns:c16="http://schemas.microsoft.com/office/drawing/2014/chart" uri="{C3380CC4-5D6E-409C-BE32-E72D297353CC}">
              <c16:uniqueId val="{0000000A-0BCB-4EB5-AD7C-FDC0409AF4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2907</c:v>
                </c:pt>
                <c:pt idx="2">
                  <c:v>#N/A</c:v>
                </c:pt>
                <c:pt idx="3">
                  <c:v>#N/A</c:v>
                </c:pt>
                <c:pt idx="4">
                  <c:v>2408</c:v>
                </c:pt>
                <c:pt idx="5">
                  <c:v>#N/A</c:v>
                </c:pt>
                <c:pt idx="6">
                  <c:v>#N/A</c:v>
                </c:pt>
                <c:pt idx="7">
                  <c:v>1592</c:v>
                </c:pt>
                <c:pt idx="8">
                  <c:v>#N/A</c:v>
                </c:pt>
                <c:pt idx="9">
                  <c:v>#N/A</c:v>
                </c:pt>
                <c:pt idx="10">
                  <c:v>1318</c:v>
                </c:pt>
                <c:pt idx="11">
                  <c:v>#N/A</c:v>
                </c:pt>
                <c:pt idx="12">
                  <c:v>#N/A</c:v>
                </c:pt>
                <c:pt idx="13">
                  <c:v>946</c:v>
                </c:pt>
                <c:pt idx="14">
                  <c:v>#N/A</c:v>
                </c:pt>
              </c:numCache>
            </c:numRef>
          </c:val>
          <c:smooth val="0"/>
          <c:extLst>
            <c:ext xmlns:c16="http://schemas.microsoft.com/office/drawing/2014/chart" uri="{C3380CC4-5D6E-409C-BE32-E72D297353CC}">
              <c16:uniqueId val="{0000000B-0BCB-4EB5-AD7C-FDC0409AF4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652</c:v>
                </c:pt>
                <c:pt idx="1">
                  <c:v>742</c:v>
                </c:pt>
                <c:pt idx="2">
                  <c:v>650</c:v>
                </c:pt>
              </c:numCache>
            </c:numRef>
          </c:val>
          <c:extLst>
            <c:ext xmlns:c16="http://schemas.microsoft.com/office/drawing/2014/chart" uri="{C3380CC4-5D6E-409C-BE32-E72D297353CC}">
              <c16:uniqueId val="{00000000-C13D-49F0-9993-31D45D94A2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C13D-49F0-9993-31D45D94A2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1079</c:v>
                </c:pt>
                <c:pt idx="1">
                  <c:v>1041</c:v>
                </c:pt>
                <c:pt idx="2">
                  <c:v>1057</c:v>
                </c:pt>
              </c:numCache>
            </c:numRef>
          </c:val>
          <c:extLst>
            <c:ext xmlns:c16="http://schemas.microsoft.com/office/drawing/2014/chart" uri="{C3380CC4-5D6E-409C-BE32-E72D297353CC}">
              <c16:uniqueId val="{00000002-C13D-49F0-9993-31D45D94A2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{78AAD5E8-40E4-41A8-98DA-F3B9E71F9629}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D1-42F4-90C6-8D203BAFC0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{18A4611B-6BE7-4BD8-BE26-E17073ABB70C}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D1-42F4-90C6-8D203BAFC0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{EF385E69-C7C6-49F3-8890-8B7FA7E8C8A0}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D1-42F4-90C6-8D203BAFC0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{8AA5795C-643D-4599-8220-BF886D825A2D}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D1-42F4-90C6-8D203BAFC0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{5883F826-6602-4B0A-8DC0-22D3DA0CFFE2}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D1-42F4-90C6-8D203BAFC0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{0B4CDEE7-6668-4337-BBE5-4F0383DD1106}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D1-42F4-90C6-8D203BAFC0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{DDEF3D70-5EE5-4388-9154-17C4F603DDA5}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D1-42F4-90C6-8D203BAFC02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{0030740D-DAF7-4BC7-89AC-A792517E08AD}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D1-42F4-90C6-8D203BAFC02C}"/>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{C5FB161E-0C47-4858-BAE3-D7398914F457}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D1-42F4-90C6-8D203BAFC0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c:v>
                </c:pt>
                <c:pt idx="32">
                  <c:v>46.7</c:v>
                </c:pt>
              </c:numCache>
            </c:numRef>
          </c:xVal>
          <c:yVal>
            <c:numRef>
              <c:f>公会計指標分析・財政指標組合せ分析表!$BP$51:$DC$51</c:f>
              <c:numCache>
                <c:formatCode>#,##0.0;"▲ "#,##0.0</c:formatCode>
                <c:ptCount val="40"/>
                <c:pt idx="24">
                  <c:v>36.299999999999997</c:v>
                </c:pt>
                <c:pt idx="32">
                  <c:v>25.4</c:v>
                </c:pt>
              </c:numCache>
            </c:numRef>
          </c:yVal>
          <c:smooth val="0"/>
          <c:extLst>
            <c:ext xmlns:c16="http://schemas.microsoft.com/office/drawing/2014/chart" uri="{C3380CC4-5D6E-409C-BE32-E72D297353CC}">
              <c16:uniqueId val="{00000009-8CD1-42F4-90C6-8D203BAFC0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{44901B42-6981-4857-8E3B-F29A48F18326}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D1-42F4-90C6-8D203BAFC0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{5A79AB1C-D955-44D9-94B4-0C56F437BC27}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D1-42F4-90C6-8D203BAFC0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{CD3B429A-CE8A-4560-98FE-881E1D434843}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D1-42F4-90C6-8D203BAFC0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{8D352826-7A3E-4E5F-AAEE-1C0F1C7AC8D9}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D1-42F4-90C6-8D203BAFC0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{70D05C76-FE7A-44AA-88B0-EA3810782FFA}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D1-42F4-90C6-8D203BAFC0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{F09D7F39-38A4-41D0-9A1D-AD2F406559AA}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D1-42F4-90C6-8D203BAFC0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{3DC66014-7F9A-41D2-A914-47FA43821910}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D1-42F4-90C6-8D203BAFC02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{3DA8BCD0-1888-4217-ADBB-D58CAC97FF28}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D1-42F4-90C6-8D203BAFC02C}"/>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{DB27EC61-2836-4D8B-AB32-0ADD18DCF654}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D1-42F4-90C6-8D203BAFC0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c:ext xmlns:c16="http://schemas.microsoft.com/office/drawing/2014/chart" uri="{C3380CC4-5D6E-409C-BE32-E72D297353CC}">
              <c16:uniqueId val="{00000013-8CD1-42F4-90C6-8D203BAFC02C}"/>
            </c:ext>
          </c:extLst>
        </c:ser>
        <c:dLbls>
          <c:showLegendKey val="0"/>
          <c:showVal val="1"/>
          <c:showCatName val="0"/>
          <c:showSerName val="0"/>
          <c:showPercent val="0"/>
          <c:showBubbleSize val="0"/>
        </c:dLbls>
        <c:axId val="46179840"/>
        <c:axId val="46181760"/>
      </c:scatterChart>
      <c:valAx>
        <c:axId val="46179840"/>
        <c:scaling>
          <c:orientation val="minMax"/>
          <c:max val="58"/>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{8D6C883F-C6A5-4DF4-849F-7250D2473B7F}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FF-4BC3-BA85-FFC80579DD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{027F9DB8-62D9-4D43-8B85-7AD185822455}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FF-4BC3-BA85-FFC80579DD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{D8B10E91-E4BE-4277-86BE-E8DDF321D8FC}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FF-4BC3-BA85-FFC80579DD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{4E956E47-7D08-4E9B-88A9-88251AB9ADCA}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FF-4BC3-BA85-FFC80579DD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{4783E126-8F5D-48CA-82A8-8CB348AA865E}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FF-4BC3-BA85-FFC80579DD5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{F64306B8-C3C4-4194-88F2-FD08CB5B5ABB}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FF-4BC3-BA85-FFC80579DD5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{3A7E7172-6E61-4D2B-A09C-BA07366757D6}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FF-4BC3-BA85-FFC80579DD5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{E92E3598-3755-41D4-9A5B-AE44D2D156F6}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FF-4BC3-BA85-FFC80579DD5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{74EB75E3-432F-4487-AC7B-4B66ABC4EF83}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FF-4BC3-BA85-FFC80579DD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c:v>
                </c:pt>
                <c:pt idx="16">
                  <c:v>9.6</c:v>
                </c:pt>
                <c:pt idx="24">
                  <c:v>9.3000000000000007</c:v>
                </c:pt>
                <c:pt idx="32">
                  <c:v>9.1</c:v>
                </c:pt>
              </c:numCache>
            </c:numRef>
          </c:xVal>
          <c:yVal>
            <c:numRef>
              <c:f>公会計指標分析・財政指標組合せ分析表!$BP$73:$DC$73</c:f>
              <c:numCache>
                <c:formatCode>#,##0.0;"▲ "#,##0.0</c:formatCode>
                <c:ptCount val="40"/>
                <c:pt idx="0">
                  <c:v>87.4</c:v>
                </c:pt>
                <c:pt idx="8">
                  <c:v>70.5</c:v>
                </c:pt>
                <c:pt idx="16">
                  <c:v>44.8</c:v>
                </c:pt>
                <c:pt idx="24">
                  <c:v>36.299999999999997</c:v>
                </c:pt>
                <c:pt idx="32">
                  <c:v>25.4</c:v>
                </c:pt>
              </c:numCache>
            </c:numRef>
          </c:yVal>
          <c:smooth val="0"/>
          <c:extLst>
            <c:ext xmlns:c16="http://schemas.microsoft.com/office/drawing/2014/chart" uri="{C3380CC4-5D6E-409C-BE32-E72D297353CC}">
              <c16:uniqueId val="{00000009-E9FF-4BC3-BA85-FFC80579DD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{1A6B5CD8-998E-4669-B003-F4B4EC685C9E}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FF-4BC3-BA85-FFC80579DD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{27B1EDA0-3B4B-4F4A-B94E-4789D292F29E}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FF-4BC3-BA85-FFC80579DD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{7A5CB3EB-5112-4AF0-A994-EACFE7BE1215}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FF-4BC3-BA85-FFC80579DD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{553B47F9-A342-4F30-B1E6-CB2F9254BA4D}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FF-4BC3-BA85-FFC80579DD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{331CA168-6439-4B50-9300-31B0478281B0}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FF-4BC3-BA85-FFC80579DD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{458A0425-9651-46F4-80D4-08F2E66743D3}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FF-4BC3-BA85-FFC80579DD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{17F69AD3-868B-461B-A364-BE52FE2C2E34}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FF-4BC3-BA85-FFC80579DD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{D5FAD19E-C292-491C-8B89-1CC33E1FF6B5}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FF-4BC3-BA85-FFC80579DD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{5F8EB062-1A1A-4D4B-AFCF-8706FA6798C6}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FF-4BC3-BA85-FFC80579DD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E9FF-4BC3-BA85-FFC80579DD5D}"/>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・有形固定資産減価償却率は類似団体より高い水準にあり、それぞれの公共施設等についての個別施設計画も未策定である。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今後、個別施設計画策定に際して各施設の老朽化状況の調査を行い、施設の集約化等について検討する必要がある。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155734</xdr:rowOff>
    </xdr:from>
    <xdr:to>
      <xdr:col>23</xdr:col>
      <xdr:colOff>136525</xdr:colOff>
      <xdr:row>31</xdr:row>
      <xdr:rowOff>85884</xdr:rowOff>
    </xdr:to>
    <xdr:sp macro="" textlink="">
      <xdr:nvSpPr>
        <xdr:cNvPr id="82" name="楕円 81"/>
        <xdr:cNvSpPr/>
      </xdr:nvSpPr>
      <xdr:spPr>
        <a:xfrm>
          <a:off x="4711700" y="52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134161</xdr:rowOff>
    </xdr:from>
    <xdr:ext cx="405111" cy="259045"/>
    <xdr:sp macro="" textlink="">
      <xdr:nvSpPr>
        <xdr:cNvPr id="83" name="有形固定資産減価償却率該当値テキスト"/>
        <xdr:cNvSpPr txBox="1"/>
      </xdr:nvSpPr>
      <xdr:spPr>
        <a:xfrm>
          <a:off x="4813300" y="5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30163</xdr:rowOff>
    </xdr:from>
    <xdr:to>
      <xdr:col>19</xdr:col>
      <xdr:colOff>187325</xdr:colOff>
      <xdr:row>31</xdr:row>
      <xdr:rowOff>131763</xdr:rowOff>
    </xdr:to>
    <xdr:sp macro="" textlink="">
      <xdr:nvSpPr>
        <xdr:cNvPr id="84" name="楕円 83"/>
        <xdr:cNvSpPr/>
      </xdr:nvSpPr>
      <xdr:spPr>
        <a:xfrm>
          <a:off x="4000500" y="53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35084</xdr:rowOff>
    </xdr:from>
    <xdr:to>
      <xdr:col>23</xdr:col>
      <xdr:colOff>85725</xdr:colOff>
      <xdr:row>31</xdr:row>
      <xdr:rowOff>80963</xdr:rowOff>
    </xdr:to>
    <xdr:cxnSp macro="">
      <xdr:nvCxnSpPr>
        <xdr:cNvPr id="85" name="直線コネクタ 84"/>
        <xdr:cNvCxnSpPr/>
      </xdr:nvCxnSpPr>
      <xdr:spPr>
        <a:xfrm flipV="1">
          <a:off x="4051300" y="5350034"/>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122890</xdr:rowOff>
    </xdr:from>
    <xdr:ext cx="405111" cy="259045"/>
    <xdr:sp macro="" textlink="">
      <xdr:nvSpPr>
        <xdr:cNvPr id="88" name="n_1mainValue有形固定資産減価償却率"/>
        <xdr:cNvSpPr txBox="1"/>
      </xdr:nvSpPr>
      <xdr:spPr>
        <a:xfrm>
          <a:off x="3836044" y="543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・債務償還可能年数は類似団体平均を下回っており、主な要因としては、平成２５年度から２９年度にかけて投資的経費の抑制を図り地方債残高を１０億円減少させたことが一番の要因となっている。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今後は、庁舎や学校施設の建設が控えているため数値の悪化が見込まれる。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4" name="債務償還可能年数平均値テキスト"/>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21923</xdr:rowOff>
    </xdr:from>
    <xdr:to>
      <xdr:col>76</xdr:col>
      <xdr:colOff>73025</xdr:colOff>
      <xdr:row>32</xdr:row>
      <xdr:rowOff>123523</xdr:rowOff>
    </xdr:to>
    <xdr:sp macro="" textlink="">
      <xdr:nvSpPr>
        <xdr:cNvPr id="131" name="楕円 130"/>
        <xdr:cNvSpPr/>
      </xdr:nvSpPr>
      <xdr:spPr>
        <a:xfrm>
          <a:off x="14744700" y="55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xdr:rowOff>
    </xdr:from>
    <xdr:ext cx="340478" cy="259045"/>
    <xdr:sp macro="" textlink="">
      <xdr:nvSpPr>
        <xdr:cNvPr id="132" name="債務償還可能年数該当値テキスト"/>
        <xdr:cNvSpPr txBox="1"/>
      </xdr:nvSpPr>
      <xdr:spPr>
        <a:xfrm>
          <a:off x="14846300" y="54867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0" name="楕円 69"/>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1" name="【道路】&#10;有形固定資産減価償却率該当値テキスト"/>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2" name="楕円 71"/>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11430</xdr:rowOff>
    </xdr:to>
    <xdr:cxnSp macro="">
      <xdr:nvCxnSpPr>
        <xdr:cNvPr id="73" name="直線コネクタ 72"/>
        <xdr:cNvCxnSpPr/>
      </xdr:nvCxnSpPr>
      <xdr:spPr>
        <a:xfrm flipV="1">
          <a:off x="3797300" y="6667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76" name="n_1mainValue【道路】&#10;有形固定資産減価償却率"/>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130228</xdr:rowOff>
    </xdr:from>
    <xdr:to>
      <xdr:col>55</xdr:col>
      <xdr:colOff>50800</xdr:colOff>
      <xdr:row>42</xdr:row>
      <xdr:rowOff>60378</xdr:rowOff>
    </xdr:to>
    <xdr:sp macro="" textlink="">
      <xdr:nvSpPr>
        <xdr:cNvPr id="114" name="楕円 113"/>
        <xdr:cNvSpPr/>
      </xdr:nvSpPr>
      <xdr:spPr>
        <a:xfrm>
          <a:off x="10426700" y="71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45155</xdr:rowOff>
    </xdr:from>
    <xdr:ext cx="469744" cy="259045"/>
    <xdr:sp macro="" textlink="">
      <xdr:nvSpPr>
        <xdr:cNvPr id="115" name="【道路】&#10;一人当たり延長該当値テキスト"/>
        <xdr:cNvSpPr txBox="1"/>
      </xdr:nvSpPr>
      <xdr:spPr>
        <a:xfrm>
          <a:off x="10515600" y="70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130171</xdr:rowOff>
    </xdr:from>
    <xdr:to>
      <xdr:col>50</xdr:col>
      <xdr:colOff>165100</xdr:colOff>
      <xdr:row>42</xdr:row>
      <xdr:rowOff>60321</xdr:rowOff>
    </xdr:to>
    <xdr:sp macro="" textlink="">
      <xdr:nvSpPr>
        <xdr:cNvPr id="116" name="楕円 115"/>
        <xdr:cNvSpPr/>
      </xdr:nvSpPr>
      <xdr:spPr>
        <a:xfrm>
          <a:off x="9588500" y="71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9521</xdr:rowOff>
    </xdr:from>
    <xdr:to>
      <xdr:col>55</xdr:col>
      <xdr:colOff>0</xdr:colOff>
      <xdr:row>42</xdr:row>
      <xdr:rowOff>9578</xdr:rowOff>
    </xdr:to>
    <xdr:cxnSp macro="">
      <xdr:nvCxnSpPr>
        <xdr:cNvPr id="117" name="直線コネクタ 116"/>
        <xdr:cNvCxnSpPr/>
      </xdr:nvCxnSpPr>
      <xdr:spPr>
        <a:xfrm>
          <a:off x="9639300" y="721042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51448</xdr:rowOff>
    </xdr:from>
    <xdr:ext cx="469744" cy="259045"/>
    <xdr:sp macro="" textlink="">
      <xdr:nvSpPr>
        <xdr:cNvPr id="120" name="n_1mainValue【道路】&#10;一人当たり延長"/>
        <xdr:cNvSpPr txBox="1"/>
      </xdr:nvSpPr>
      <xdr:spPr>
        <a:xfrm>
          <a:off x="9391727" y="72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0" name="楕円 159"/>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161" name="【橋りょう・トンネル】&#10;有形固定資産減価償却率該当値テキスト"/>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62" name="楕円 161"/>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133894</xdr:rowOff>
    </xdr:to>
    <xdr:cxnSp macro="">
      <xdr:nvCxnSpPr>
        <xdr:cNvPr id="163" name="直線コネクタ 162"/>
        <xdr:cNvCxnSpPr/>
      </xdr:nvCxnSpPr>
      <xdr:spPr>
        <a:xfrm flipV="1">
          <a:off x="3797300" y="102216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66"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163364</xdr:rowOff>
    </xdr:from>
    <xdr:to>
      <xdr:col>55</xdr:col>
      <xdr:colOff>50800</xdr:colOff>
      <xdr:row>64</xdr:row>
      <xdr:rowOff>93514</xdr:rowOff>
    </xdr:to>
    <xdr:sp macro="" textlink="">
      <xdr:nvSpPr>
        <xdr:cNvPr id="206" name="楕円 205"/>
        <xdr:cNvSpPr/>
      </xdr:nvSpPr>
      <xdr:spPr>
        <a:xfrm>
          <a:off x="10426700" y="109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78291</xdr:rowOff>
    </xdr:from>
    <xdr:ext cx="599010" cy="259045"/>
    <xdr:sp macro="" textlink="">
      <xdr:nvSpPr>
        <xdr:cNvPr id="207" name="【橋りょう・トンネル】&#10;一人当たり有形固定資産（償却資産）額該当値テキスト"/>
        <xdr:cNvSpPr txBox="1"/>
      </xdr:nvSpPr>
      <xdr:spPr>
        <a:xfrm>
          <a:off x="10515600" y="1087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161305</xdr:rowOff>
    </xdr:from>
    <xdr:to>
      <xdr:col>50</xdr:col>
      <xdr:colOff>165100</xdr:colOff>
      <xdr:row>64</xdr:row>
      <xdr:rowOff>91455</xdr:rowOff>
    </xdr:to>
    <xdr:sp macro="" textlink="">
      <xdr:nvSpPr>
        <xdr:cNvPr id="208" name="楕円 207"/>
        <xdr:cNvSpPr/>
      </xdr:nvSpPr>
      <xdr:spPr>
        <a:xfrm>
          <a:off x="9588500" y="109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40655</xdr:rowOff>
    </xdr:from>
    <xdr:to>
      <xdr:col>55</xdr:col>
      <xdr:colOff>0</xdr:colOff>
      <xdr:row>64</xdr:row>
      <xdr:rowOff>42714</xdr:rowOff>
    </xdr:to>
    <xdr:cxnSp macro="">
      <xdr:nvCxnSpPr>
        <xdr:cNvPr id="209" name="直線コネクタ 208"/>
        <xdr:cNvCxnSpPr/>
      </xdr:nvCxnSpPr>
      <xdr:spPr>
        <a:xfrm>
          <a:off x="9639300" y="11013455"/>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82582</xdr:rowOff>
    </xdr:from>
    <xdr:ext cx="599010" cy="259045"/>
    <xdr:sp macro="" textlink="">
      <xdr:nvSpPr>
        <xdr:cNvPr id="212" name="n_1mainValue【橋りょう・トンネル】&#10;一人当たり有形固定資産（償却資産）額"/>
        <xdr:cNvSpPr txBox="1"/>
      </xdr:nvSpPr>
      <xdr:spPr>
        <a:xfrm>
          <a:off x="9327095" y="110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9" name="直線コネクタ 2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0" name="テキスト ボックス 23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1" name="直線コネクタ 2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2" name="テキスト ボックス 2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3" name="直線コネクタ 2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4" name="テキスト ボックス 2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5" name="直線コネクタ 2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6" name="テキスト ボックス 2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7" name="直線コネクタ 2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8" name="テキスト ボックス 24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252" name="直線コネクタ 251"/>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253"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254" name="直線コネクタ 253"/>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255"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256" name="直線コネクタ 255"/>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257" name="【港湾・漁港】&#10;有形固定資産減価償却率平均値テキスト"/>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258" name="フローチャート: 判断 257"/>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259" name="フローチャート: 判断 258"/>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260" name="フローチャート: 判断 259"/>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266" name="楕円 265"/>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169563</xdr:rowOff>
    </xdr:from>
    <xdr:ext cx="405111" cy="259045"/>
    <xdr:sp macro="" textlink="">
      <xdr:nvSpPr>
        <xdr:cNvPr id="267" name="【港湾・漁港】&#10;有形固定資産減価償却率該当値テキスト"/>
        <xdr:cNvSpPr txBox="1"/>
      </xdr:nvSpPr>
      <xdr:spPr>
        <a:xfrm>
          <a:off x="4673600"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57786</xdr:rowOff>
    </xdr:from>
    <xdr:to>
      <xdr:col>20</xdr:col>
      <xdr:colOff>38100</xdr:colOff>
      <xdr:row>103</xdr:row>
      <xdr:rowOff>159386</xdr:rowOff>
    </xdr:to>
    <xdr:sp macro="" textlink="">
      <xdr:nvSpPr>
        <xdr:cNvPr id="268" name="楕円 267"/>
        <xdr:cNvSpPr/>
      </xdr:nvSpPr>
      <xdr:spPr>
        <a:xfrm>
          <a:off x="3746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108586</xdr:rowOff>
    </xdr:to>
    <xdr:cxnSp macro="">
      <xdr:nvCxnSpPr>
        <xdr:cNvPr id="269" name="直線コネクタ 268"/>
        <xdr:cNvCxnSpPr/>
      </xdr:nvCxnSpPr>
      <xdr:spPr>
        <a:xfrm flipV="1">
          <a:off x="3797300" y="177298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270"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4463</xdr:rowOff>
    </xdr:from>
    <xdr:ext cx="405111" cy="259045"/>
    <xdr:sp macro="" textlink="">
      <xdr:nvSpPr>
        <xdr:cNvPr id="271" name="n_2aveValue【港湾・漁港】&#10;有形固定資産減価償却率"/>
        <xdr:cNvSpPr txBox="1"/>
      </xdr:nvSpPr>
      <xdr:spPr>
        <a:xfrm>
          <a:off x="2705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150513</xdr:rowOff>
    </xdr:from>
    <xdr:ext cx="405111" cy="259045"/>
    <xdr:sp macro="" textlink="">
      <xdr:nvSpPr>
        <xdr:cNvPr id="272" name="n_1mainValue【港湾・漁港】&#10;有形固定資産減価償却率"/>
        <xdr:cNvSpPr txBox="1"/>
      </xdr:nvSpPr>
      <xdr:spPr>
        <a:xfrm>
          <a:off x="3582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83" name="直線コネクタ 28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284" name="テキスト ボックス 28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286" name="テキスト ボックス 28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87" name="直線コネクタ 28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288" name="テキスト ボックス 28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90" name="テキスト ボックス 28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292" name="直線コネクタ 291"/>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293"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294" name="直線コネクタ 293"/>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295"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296" name="直線コネクタ 295"/>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297"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298" name="フローチャート: 判断 297"/>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299" name="フローチャート: 判断 298"/>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00" name="フローチャート: 判断 299"/>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41642</xdr:rowOff>
    </xdr:from>
    <xdr:to>
      <xdr:col>55</xdr:col>
      <xdr:colOff>50800</xdr:colOff>
      <xdr:row>107</xdr:row>
      <xdr:rowOff>143242</xdr:rowOff>
    </xdr:to>
    <xdr:sp macro="" textlink="">
      <xdr:nvSpPr>
        <xdr:cNvPr id="306" name="楕円 305"/>
        <xdr:cNvSpPr/>
      </xdr:nvSpPr>
      <xdr:spPr>
        <a:xfrm>
          <a:off x="10426700" y="183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128019</xdr:rowOff>
    </xdr:from>
    <xdr:ext cx="534377" cy="259045"/>
    <xdr:sp macro="" textlink="">
      <xdr:nvSpPr>
        <xdr:cNvPr id="307" name="【港湾・漁港】&#10;一人当たり有形固定資産（償却資産）額該当値テキスト"/>
        <xdr:cNvSpPr txBox="1"/>
      </xdr:nvSpPr>
      <xdr:spPr>
        <a:xfrm>
          <a:off x="10515600" y="183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40684</xdr:rowOff>
    </xdr:from>
    <xdr:to>
      <xdr:col>50</xdr:col>
      <xdr:colOff>165100</xdr:colOff>
      <xdr:row>107</xdr:row>
      <xdr:rowOff>142284</xdr:rowOff>
    </xdr:to>
    <xdr:sp macro="" textlink="">
      <xdr:nvSpPr>
        <xdr:cNvPr id="308" name="楕円 307"/>
        <xdr:cNvSpPr/>
      </xdr:nvSpPr>
      <xdr:spPr>
        <a:xfrm>
          <a:off x="9588500" y="18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91484</xdr:rowOff>
    </xdr:from>
    <xdr:to>
      <xdr:col>55</xdr:col>
      <xdr:colOff>0</xdr:colOff>
      <xdr:row>107</xdr:row>
      <xdr:rowOff>92442</xdr:rowOff>
    </xdr:to>
    <xdr:cxnSp macro="">
      <xdr:nvCxnSpPr>
        <xdr:cNvPr id="309" name="直線コネクタ 308"/>
        <xdr:cNvCxnSpPr/>
      </xdr:nvCxnSpPr>
      <xdr:spPr>
        <a:xfrm>
          <a:off x="9639300" y="18436634"/>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10"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11"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133411</xdr:rowOff>
    </xdr:from>
    <xdr:ext cx="534377" cy="259045"/>
    <xdr:sp macro="" textlink="">
      <xdr:nvSpPr>
        <xdr:cNvPr id="312" name="n_1mainValue【港湾・漁港】&#10;一人当たり有形固定資産（償却資産）額"/>
        <xdr:cNvSpPr txBox="1"/>
      </xdr:nvSpPr>
      <xdr:spPr>
        <a:xfrm>
          <a:off x="9359411" y="184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37" name="直線コネクタ 336"/>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38"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39" name="直線コネクタ 338"/>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1" name="直線コネクタ 3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2"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3" name="フローチャート: 判断 342"/>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4" name="フローチャート: 判断 343"/>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45" name="フローチャート: 判断 344"/>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51" name="楕円 350"/>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97807</xdr:rowOff>
    </xdr:from>
    <xdr:ext cx="405111" cy="259045"/>
    <xdr:sp macro="" textlink="">
      <xdr:nvSpPr>
        <xdr:cNvPr id="352" name="【認定こども園・幼稚園・保育所】&#10;有形固定資産減価償却率該当値テキスト"/>
        <xdr:cNvSpPr txBox="1"/>
      </xdr:nvSpPr>
      <xdr:spPr>
        <a:xfrm>
          <a:off x="16357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353" name="楕円 352"/>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167640</xdr:rowOff>
    </xdr:to>
    <xdr:cxnSp macro="">
      <xdr:nvCxnSpPr>
        <xdr:cNvPr id="354" name="直線コネクタ 353"/>
        <xdr:cNvCxnSpPr/>
      </xdr:nvCxnSpPr>
      <xdr:spPr>
        <a:xfrm flipV="1">
          <a:off x="15481300" y="6469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5"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56"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357" name="n_1mainValue【認定こども園・幼稚園・保育所】&#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9" name="テキスト ボックス 3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1" name="テキスト ボックス 3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3" name="テキスト ボックス 3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5" name="テキスト ボックス 3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7" name="テキスト ボックス 3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9" name="テキスト ボックス 3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3" name="直線コネクタ 382"/>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4"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5" name="直線コネクタ 384"/>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7" name="直線コネクタ 38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388"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89" name="フローチャート: 判断 388"/>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0" name="フローチャート: 判断 389"/>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1" name="フローチャート: 判断 39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397" name="楕円 396"/>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398" name="【認定こども園・幼稚園・保育所】&#10;一人当たり面積該当値テキスト"/>
        <xdr:cNvSpPr txBox="1"/>
      </xdr:nvSpPr>
      <xdr:spPr>
        <a:xfrm>
          <a:off x="22199600"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126637</xdr:rowOff>
    </xdr:from>
    <xdr:to>
      <xdr:col>112</xdr:col>
      <xdr:colOff>38100</xdr:colOff>
      <xdr:row>41</xdr:row>
      <xdr:rowOff>56787</xdr:rowOff>
    </xdr:to>
    <xdr:sp macro="" textlink="">
      <xdr:nvSpPr>
        <xdr:cNvPr id="399" name="楕円 398"/>
        <xdr:cNvSpPr/>
      </xdr:nvSpPr>
      <xdr:spPr>
        <a:xfrm>
          <a:off x="21272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5987</xdr:rowOff>
    </xdr:from>
    <xdr:to>
      <xdr:col>116</xdr:col>
      <xdr:colOff>63500</xdr:colOff>
      <xdr:row>41</xdr:row>
      <xdr:rowOff>9253</xdr:rowOff>
    </xdr:to>
    <xdr:cxnSp macro="">
      <xdr:nvCxnSpPr>
        <xdr:cNvPr id="400" name="直線コネクタ 399"/>
        <xdr:cNvCxnSpPr/>
      </xdr:nvCxnSpPr>
      <xdr:spPr>
        <a:xfrm>
          <a:off x="21323300" y="70354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01"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2"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47914</xdr:rowOff>
    </xdr:from>
    <xdr:ext cx="469744" cy="259045"/>
    <xdr:sp macro="" textlink="">
      <xdr:nvSpPr>
        <xdr:cNvPr id="403" name="n_1mainValue【認定こども園・幼稚園・保育所】&#10;一人当たり面積"/>
        <xdr:cNvSpPr txBox="1"/>
      </xdr:nvSpPr>
      <xdr:spPr>
        <a:xfrm>
          <a:off x="210757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0" name="直線コネクタ 42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2" name="直線コネクタ 43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4" name="直線コネクタ 43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35"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6" name="フローチャート: 判断 43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7" name="フローチャート: 判断 43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38" name="フローチャート: 判断 437"/>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444" name="楕円 443"/>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445"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446" name="楕円 445"/>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73478</xdr:rowOff>
    </xdr:to>
    <xdr:cxnSp macro="">
      <xdr:nvCxnSpPr>
        <xdr:cNvPr id="447" name="直線コネクタ 446"/>
        <xdr:cNvCxnSpPr/>
      </xdr:nvCxnSpPr>
      <xdr:spPr>
        <a:xfrm flipV="1">
          <a:off x="15481300" y="104600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48"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49"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450" name="n_1mainValue【学校施設】&#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3" name="直線コネクタ 472"/>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4"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5" name="直線コネクタ 474"/>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6"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7" name="直線コネクタ 476"/>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78"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79" name="フローチャート: 判断 478"/>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0" name="フローチャート: 判断 479"/>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1" name="フローチャート: 判断 480"/>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30582</xdr:rowOff>
    </xdr:from>
    <xdr:to>
      <xdr:col>116</xdr:col>
      <xdr:colOff>114300</xdr:colOff>
      <xdr:row>62</xdr:row>
      <xdr:rowOff>132182</xdr:rowOff>
    </xdr:to>
    <xdr:sp macro="" textlink="">
      <xdr:nvSpPr>
        <xdr:cNvPr id="487" name="楕円 486"/>
        <xdr:cNvSpPr/>
      </xdr:nvSpPr>
      <xdr:spPr>
        <a:xfrm>
          <a:off x="221107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9009</xdr:rowOff>
    </xdr:from>
    <xdr:ext cx="469744" cy="259045"/>
    <xdr:sp macro="" textlink="">
      <xdr:nvSpPr>
        <xdr:cNvPr id="488" name="【学校施設】&#10;一人当たり面積該当値テキスト"/>
        <xdr:cNvSpPr txBox="1"/>
      </xdr:nvSpPr>
      <xdr:spPr>
        <a:xfrm>
          <a:off x="22199600" y="106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xdr:rowOff>
    </xdr:from>
    <xdr:to>
      <xdr:col>112</xdr:col>
      <xdr:colOff>38100</xdr:colOff>
      <xdr:row>62</xdr:row>
      <xdr:rowOff>115722</xdr:rowOff>
    </xdr:to>
    <xdr:sp macro="" textlink="">
      <xdr:nvSpPr>
        <xdr:cNvPr id="489" name="楕円 488"/>
        <xdr:cNvSpPr/>
      </xdr:nvSpPr>
      <xdr:spPr>
        <a:xfrm>
          <a:off x="21272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64922</xdr:rowOff>
    </xdr:from>
    <xdr:to>
      <xdr:col>116</xdr:col>
      <xdr:colOff>63500</xdr:colOff>
      <xdr:row>62</xdr:row>
      <xdr:rowOff>81382</xdr:rowOff>
    </xdr:to>
    <xdr:cxnSp macro="">
      <xdr:nvCxnSpPr>
        <xdr:cNvPr id="490" name="直線コネクタ 489"/>
        <xdr:cNvCxnSpPr/>
      </xdr:nvCxnSpPr>
      <xdr:spPr>
        <a:xfrm>
          <a:off x="21323300" y="1069482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106849</xdr:rowOff>
    </xdr:from>
    <xdr:ext cx="469744" cy="259045"/>
    <xdr:sp macro="" textlink="">
      <xdr:nvSpPr>
        <xdr:cNvPr id="493" name="n_1mainValue【学校施設】&#10;一人当たり面積"/>
        <xdr:cNvSpPr txBox="1"/>
      </xdr:nvSpPr>
      <xdr:spPr>
        <a:xfrm>
          <a:off x="210757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8" name="直線コネクタ 517"/>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19"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0" name="直線コネクタ 519"/>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523" name="【児童館】&#10;有形固定資産減価償却率平均値テキスト"/>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4" name="フローチャート: 判断 523"/>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5" name="フローチャート: 判断 524"/>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6" name="フローチャート: 判断 525"/>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67311</xdr:rowOff>
    </xdr:from>
    <xdr:to>
      <xdr:col>85</xdr:col>
      <xdr:colOff>177800</xdr:colOff>
      <xdr:row>86</xdr:row>
      <xdr:rowOff>168911</xdr:rowOff>
    </xdr:to>
    <xdr:sp macro="" textlink="">
      <xdr:nvSpPr>
        <xdr:cNvPr id="532" name="楕円 531"/>
        <xdr:cNvSpPr/>
      </xdr:nvSpPr>
      <xdr:spPr>
        <a:xfrm>
          <a:off x="16268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153688</xdr:rowOff>
    </xdr:from>
    <xdr:ext cx="405111" cy="259045"/>
    <xdr:sp macro="" textlink="">
      <xdr:nvSpPr>
        <xdr:cNvPr id="533" name="【児童館】&#10;有形固定資産減価償却率該当値テキスト"/>
        <xdr:cNvSpPr txBox="1"/>
      </xdr:nvSpPr>
      <xdr:spPr>
        <a:xfrm>
          <a:off x="16357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109220</xdr:rowOff>
    </xdr:from>
    <xdr:to>
      <xdr:col>81</xdr:col>
      <xdr:colOff>101600</xdr:colOff>
      <xdr:row>87</xdr:row>
      <xdr:rowOff>39370</xdr:rowOff>
    </xdr:to>
    <xdr:sp macro="" textlink="">
      <xdr:nvSpPr>
        <xdr:cNvPr id="534" name="楕円 533"/>
        <xdr:cNvSpPr/>
      </xdr:nvSpPr>
      <xdr:spPr>
        <a:xfrm>
          <a:off x="15430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118111</xdr:rowOff>
    </xdr:from>
    <xdr:to>
      <xdr:col>85</xdr:col>
      <xdr:colOff>127000</xdr:colOff>
      <xdr:row>86</xdr:row>
      <xdr:rowOff>160020</xdr:rowOff>
    </xdr:to>
    <xdr:cxnSp macro="">
      <xdr:nvCxnSpPr>
        <xdr:cNvPr id="535" name="直線コネクタ 534"/>
        <xdr:cNvCxnSpPr/>
      </xdr:nvCxnSpPr>
      <xdr:spPr>
        <a:xfrm flipV="1">
          <a:off x="15481300" y="14862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36"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37"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30497</xdr:rowOff>
    </xdr:from>
    <xdr:ext cx="405111" cy="259045"/>
    <xdr:sp macro="" textlink="">
      <xdr:nvSpPr>
        <xdr:cNvPr id="538" name="n_1mainValue【児童館】&#10;有形固定資産減価償却率"/>
        <xdr:cNvSpPr txBox="1"/>
      </xdr:nvSpPr>
      <xdr:spPr>
        <a:xfrm>
          <a:off x="152660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2" name="直線コネクタ 561"/>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3"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4" name="直線コネクタ 56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6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8" name="フローチャート: 判断 56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9" name="フローチャート: 判断 56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0" name="フローチャート: 判断 56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76" name="楕円 575"/>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577"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78" name="楕円 577"/>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79" name="直線コネクタ 578"/>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・類似団体と比較して特に有形固定資産減価償却率が高くなっている施設は、認定こども園・幼稚園・保育所であり、特に低くなっている施設は、児童館、公民館である。</a:t>
          </a: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認定こども園・幼稚園・保育所</a:t>
          </a:r>
          <a:r>
            <a:rPr lang="ja-JP" altLang="en-US" sz="1100" b="0" i="0" baseline="0">
              <a:solidFill>
                <a:schemeClr val="dk1"/>
              </a:solidFill>
              <a:effectLst/>
              <a:latin typeface="+mn-lt"/>
              <a:ea typeface="+mn-ea"/>
              <a:cs typeface="+mn-cs"/>
            </a:rPr>
            <a:t>については、保育所</a:t>
          </a:r>
          <a:r>
            <a:rPr lang="ja-JP" altLang="en-US" sz="1100" b="0" i="0" u="none" strike="noStrike" baseline="0" smtClean="0">
              <a:solidFill>
                <a:schemeClr val="dk1"/>
              </a:solidFill>
              <a:latin typeface="+mn-lt"/>
              <a:ea typeface="+mn-ea"/>
              <a:cs typeface="+mn-cs"/>
            </a:rPr>
            <a:t>が有形固定資産減価償却率１９</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８％、幼稚園が８５</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８％となっており、特に幼稚園の有形固定資産減価償却率が高くなっている。個別施設計画は未策定となっているため、集約化を含め早急に検討する必要がある。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・児童館については、平成２０年度に新しい施設を建設したため、有形固定資産減価償却率が低くなっている。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673600" y="645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147865</xdr:rowOff>
    </xdr:from>
    <xdr:to>
      <xdr:col>24</xdr:col>
      <xdr:colOff>114300</xdr:colOff>
      <xdr:row>42</xdr:row>
      <xdr:rowOff>78015</xdr:rowOff>
    </xdr:to>
    <xdr:sp macro="" textlink="">
      <xdr:nvSpPr>
        <xdr:cNvPr id="71" name="楕円 70"/>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62792</xdr:rowOff>
    </xdr:from>
    <xdr:ext cx="340478" cy="259045"/>
    <xdr:sp macro="" textlink="">
      <xdr:nvSpPr>
        <xdr:cNvPr id="72" name="【図書館】&#10;有形固定資産減価償却率該当値テキスト"/>
        <xdr:cNvSpPr txBox="1"/>
      </xdr:nvSpPr>
      <xdr:spPr>
        <a:xfrm>
          <a:off x="4673600" y="709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130464</xdr:rowOff>
    </xdr:from>
    <xdr:ext cx="405111" cy="259045"/>
    <xdr:sp macro="" textlink="">
      <xdr:nvSpPr>
        <xdr:cNvPr id="73"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4"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4" name="フローチャート: 判断 103"/>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91694</xdr:rowOff>
    </xdr:from>
    <xdr:to>
      <xdr:col>55</xdr:col>
      <xdr:colOff>50800</xdr:colOff>
      <xdr:row>38</xdr:row>
      <xdr:rowOff>21844</xdr:rowOff>
    </xdr:to>
    <xdr:sp macro="" textlink="">
      <xdr:nvSpPr>
        <xdr:cNvPr id="110" name="楕円 109"/>
        <xdr:cNvSpPr/>
      </xdr:nvSpPr>
      <xdr:spPr>
        <a:xfrm>
          <a:off x="10426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114571</xdr:rowOff>
    </xdr:from>
    <xdr:ext cx="469744" cy="259045"/>
    <xdr:sp macro="" textlink="">
      <xdr:nvSpPr>
        <xdr:cNvPr id="111" name="【図書館】&#10;一人当たり面積該当値テキスト"/>
        <xdr:cNvSpPr txBox="1"/>
      </xdr:nvSpPr>
      <xdr:spPr>
        <a:xfrm>
          <a:off x="10515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12"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3"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7" name="直線コネクタ 136"/>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38"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1" name="直線コネクタ 14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2"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3" name="フローチャート: 判断 142"/>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4" name="フローチャート: 判断 143"/>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45" name="フローチャート: 判断 144"/>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51" name="楕円 150"/>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78757</xdr:rowOff>
    </xdr:from>
    <xdr:ext cx="405111" cy="259045"/>
    <xdr:sp macro="" textlink="">
      <xdr:nvSpPr>
        <xdr:cNvPr id="152" name="【体育館・プール】&#10;有形固定資産減価償却率該当値テキスト"/>
        <xdr:cNvSpPr txBox="1"/>
      </xdr:nvSpPr>
      <xdr:spPr>
        <a:xfrm>
          <a:off x="467360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53" name="楕円 152"/>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106680</xdr:rowOff>
    </xdr:from>
    <xdr:to>
      <xdr:col>24</xdr:col>
      <xdr:colOff>63500</xdr:colOff>
      <xdr:row>56</xdr:row>
      <xdr:rowOff>148590</xdr:rowOff>
    </xdr:to>
    <xdr:cxnSp macro="">
      <xdr:nvCxnSpPr>
        <xdr:cNvPr id="154" name="直線コネクタ 153"/>
        <xdr:cNvCxnSpPr/>
      </xdr:nvCxnSpPr>
      <xdr:spPr>
        <a:xfrm flipV="1">
          <a:off x="3797300" y="9707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161942</xdr:rowOff>
    </xdr:from>
    <xdr:ext cx="405111" cy="259045"/>
    <xdr:sp macro="" textlink="">
      <xdr:nvSpPr>
        <xdr:cNvPr id="155"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56"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57" name="n_1mainValue【体育館・プー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9" name="テキスト ボックス 16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1" name="テキスト ボックス 17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3" name="テキスト ボックス 17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5" name="テキスト ボックス 17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7" name="テキスト ボックス 17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9" name="テキスト ボックス 17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3" name="直線コネクタ 182"/>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4"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5" name="直線コネクタ 184"/>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6"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7" name="直線コネクタ 186"/>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88"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9" name="フローチャート: 判断 188"/>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0" name="フローチャート: 判断 189"/>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1" name="フローチャート: 判断 190"/>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11249</xdr:rowOff>
    </xdr:from>
    <xdr:to>
      <xdr:col>55</xdr:col>
      <xdr:colOff>50800</xdr:colOff>
      <xdr:row>63</xdr:row>
      <xdr:rowOff>112849</xdr:rowOff>
    </xdr:to>
    <xdr:sp macro="" textlink="">
      <xdr:nvSpPr>
        <xdr:cNvPr id="197" name="楕円 196"/>
        <xdr:cNvSpPr/>
      </xdr:nvSpPr>
      <xdr:spPr>
        <a:xfrm>
          <a:off x="10426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161126</xdr:rowOff>
    </xdr:from>
    <xdr:ext cx="469744" cy="259045"/>
    <xdr:sp macro="" textlink="">
      <xdr:nvSpPr>
        <xdr:cNvPr id="198" name="【体育館・プール】&#10;一人当たり面積該当値テキスト"/>
        <xdr:cNvSpPr txBox="1"/>
      </xdr:nvSpPr>
      <xdr:spPr>
        <a:xfrm>
          <a:off x="10515600" y="107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99" name="楕円 198"/>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62049</xdr:rowOff>
    </xdr:to>
    <xdr:cxnSp macro="">
      <xdr:nvCxnSpPr>
        <xdr:cNvPr id="200" name="直線コネクタ 199"/>
        <xdr:cNvCxnSpPr/>
      </xdr:nvCxnSpPr>
      <xdr:spPr>
        <a:xfrm>
          <a:off x="9639300" y="108585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01"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2"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03" name="n_1mainValue【体育館・プール】&#10;一人当たり面積"/>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5" name="テキスト ボックス 21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5" name="テキスト ボックス 22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9" name="直線コネクタ 228"/>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0"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1" name="直線コネクタ 230"/>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3" name="直線コネクタ 23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34"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35" name="フローチャート: 判断 234"/>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6" name="フローチャート: 判断 235"/>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37" name="フローチャート: 判断 236"/>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243" name="楕円 242"/>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75491</xdr:rowOff>
    </xdr:from>
    <xdr:ext cx="405111" cy="259045"/>
    <xdr:sp macro="" textlink="">
      <xdr:nvSpPr>
        <xdr:cNvPr id="244" name="【福祉施設】&#10;有形固定資産減価償却率該当値テキスト"/>
        <xdr:cNvSpPr txBox="1"/>
      </xdr:nvSpPr>
      <xdr:spPr>
        <a:xfrm>
          <a:off x="4673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245" name="楕円 244"/>
        <xdr:cNvSpPr/>
      </xdr:nvSpPr>
      <xdr:spPr>
        <a:xfrm>
          <a:off x="3746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103414</xdr:rowOff>
    </xdr:from>
    <xdr:to>
      <xdr:col>24</xdr:col>
      <xdr:colOff>63500</xdr:colOff>
      <xdr:row>78</xdr:row>
      <xdr:rowOff>139337</xdr:rowOff>
    </xdr:to>
    <xdr:cxnSp macro="">
      <xdr:nvCxnSpPr>
        <xdr:cNvPr id="246" name="直線コネクタ 245"/>
        <xdr:cNvCxnSpPr/>
      </xdr:nvCxnSpPr>
      <xdr:spPr>
        <a:xfrm flipV="1">
          <a:off x="3797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247"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48"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35214</xdr:rowOff>
    </xdr:from>
    <xdr:ext cx="405111" cy="259045"/>
    <xdr:sp macro="" textlink="">
      <xdr:nvSpPr>
        <xdr:cNvPr id="249" name="n_1mainValue【福祉施設】&#10;有形固定資産減価償却率"/>
        <xdr:cNvSpPr txBox="1"/>
      </xdr:nvSpPr>
      <xdr:spPr>
        <a:xfrm>
          <a:off x="3582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1" name="直線コネクタ 270"/>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2"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3" name="直線コネクタ 27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74"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75" name="直線コネクタ 274"/>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76"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77" name="フローチャート: 判断 276"/>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78" name="フローチャート: 判断 277"/>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79" name="フローチャート: 判断 278"/>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85" name="楕円 284"/>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286"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287" name="楕円 286"/>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118111</xdr:rowOff>
    </xdr:to>
    <xdr:cxnSp macro="">
      <xdr:nvCxnSpPr>
        <xdr:cNvPr id="288" name="直線コネクタ 287"/>
        <xdr:cNvCxnSpPr/>
      </xdr:nvCxnSpPr>
      <xdr:spPr>
        <a:xfrm>
          <a:off x="9639300" y="146890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89"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90"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291"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16" name="直線コネクタ 315"/>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17"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18" name="直線コネクタ 317"/>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10177</xdr:rowOff>
    </xdr:from>
    <xdr:ext cx="405111" cy="259045"/>
    <xdr:sp macro="" textlink="">
      <xdr:nvSpPr>
        <xdr:cNvPr id="321" name="【市民会館】&#10;有形固定資産減価償却率平均値テキスト"/>
        <xdr:cNvSpPr txBox="1"/>
      </xdr:nvSpPr>
      <xdr:spPr>
        <a:xfrm>
          <a:off x="4673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2" name="フローチャート: 判断 321"/>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23" name="フローチャート: 判断 322"/>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324" name="フローチャート: 判断 323"/>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30" name="楕円 329"/>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31"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332" name="楕円 331"/>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0</xdr:rowOff>
    </xdr:to>
    <xdr:cxnSp macro="">
      <xdr:nvCxnSpPr>
        <xdr:cNvPr id="333" name="直線コネクタ 332"/>
        <xdr:cNvCxnSpPr/>
      </xdr:nvCxnSpPr>
      <xdr:spPr>
        <a:xfrm flipV="1">
          <a:off x="3797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128288</xdr:rowOff>
    </xdr:from>
    <xdr:ext cx="405111" cy="259045"/>
    <xdr:sp macro="" textlink="">
      <xdr:nvSpPr>
        <xdr:cNvPr id="334"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335"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336"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62" name="直線コネクタ 361"/>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63"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64" name="直線コネクタ 363"/>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65"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66" name="直線コネクタ 365"/>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67" name="【市民会館】&#10;一人当たり面積平均値テキスト"/>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68" name="フローチャート: 判断 367"/>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69" name="フローチャート: 判断 368"/>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70" name="フローチャート: 判断 369"/>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376" name="楕円 375"/>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36665</xdr:rowOff>
    </xdr:from>
    <xdr:ext cx="469744" cy="259045"/>
    <xdr:sp macro="" textlink="">
      <xdr:nvSpPr>
        <xdr:cNvPr id="377" name="【市民会館】&#10;一人当たり面積該当値テキスト"/>
        <xdr:cNvSpPr txBox="1"/>
      </xdr:nvSpPr>
      <xdr:spPr>
        <a:xfrm>
          <a:off x="10515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115207</xdr:rowOff>
    </xdr:from>
    <xdr:to>
      <xdr:col>50</xdr:col>
      <xdr:colOff>165100</xdr:colOff>
      <xdr:row>108</xdr:row>
      <xdr:rowOff>45357</xdr:rowOff>
    </xdr:to>
    <xdr:sp macro="" textlink="">
      <xdr:nvSpPr>
        <xdr:cNvPr id="378" name="楕円 377"/>
        <xdr:cNvSpPr/>
      </xdr:nvSpPr>
      <xdr:spPr>
        <a:xfrm>
          <a:off x="9588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166007</xdr:rowOff>
    </xdr:from>
    <xdr:to>
      <xdr:col>55</xdr:col>
      <xdr:colOff>0</xdr:colOff>
      <xdr:row>108</xdr:row>
      <xdr:rowOff>1088</xdr:rowOff>
    </xdr:to>
    <xdr:cxnSp macro="">
      <xdr:nvCxnSpPr>
        <xdr:cNvPr id="379" name="直線コネクタ 378"/>
        <xdr:cNvCxnSpPr/>
      </xdr:nvCxnSpPr>
      <xdr:spPr>
        <a:xfrm>
          <a:off x="9639300" y="1851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86377</xdr:rowOff>
    </xdr:from>
    <xdr:ext cx="469744" cy="259045"/>
    <xdr:sp macro="" textlink="">
      <xdr:nvSpPr>
        <xdr:cNvPr id="380"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81"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36484</xdr:rowOff>
    </xdr:from>
    <xdr:ext cx="469744" cy="259045"/>
    <xdr:sp macro="" textlink="">
      <xdr:nvSpPr>
        <xdr:cNvPr id="382" name="n_1mainValue【市民会館】&#10;一人当たり面積"/>
        <xdr:cNvSpPr txBox="1"/>
      </xdr:nvSpPr>
      <xdr:spPr>
        <a:xfrm>
          <a:off x="9391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2" name="テキスト ボックス 4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2" name="テキスト ボックス 4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56" name="直線コネクタ 455"/>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7"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8" name="直線コネクタ 457"/>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60" name="直線コネクタ 45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61"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62" name="フローチャート: 判断 461"/>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63" name="フローチャート: 判断 46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464" name="フローチャート: 判断 46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470" name="楕円 469"/>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2557</xdr:rowOff>
    </xdr:from>
    <xdr:ext cx="405111" cy="259045"/>
    <xdr:sp macro="" textlink="">
      <xdr:nvSpPr>
        <xdr:cNvPr id="471" name="【庁舎】&#10;有形固定資産減価償却率該当値テキスト"/>
        <xdr:cNvSpPr txBox="1"/>
      </xdr:nvSpPr>
      <xdr:spPr>
        <a:xfrm>
          <a:off x="16357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472" name="楕円 471"/>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51707</xdr:rowOff>
    </xdr:to>
    <xdr:cxnSp macro="">
      <xdr:nvCxnSpPr>
        <xdr:cNvPr id="473" name="直線コネクタ 472"/>
        <xdr:cNvCxnSpPr/>
      </xdr:nvCxnSpPr>
      <xdr:spPr>
        <a:xfrm flipV="1">
          <a:off x="15481300" y="173469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474"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47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476"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00" name="直線コネクタ 499"/>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01"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02" name="直線コネクタ 501"/>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03"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04" name="直線コネクタ 503"/>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505"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06" name="フローチャート: 判断 505"/>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07" name="フローチャート: 判断 506"/>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508" name="フローチャート: 判断 507"/>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514" name="楕円 513"/>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165116</xdr:rowOff>
    </xdr:from>
    <xdr:ext cx="469744" cy="259045"/>
    <xdr:sp macro="" textlink="">
      <xdr:nvSpPr>
        <xdr:cNvPr id="515" name="【庁舎】&#10;一人当たり面積該当値テキスト"/>
        <xdr:cNvSpPr txBox="1"/>
      </xdr:nvSpPr>
      <xdr:spPr>
        <a:xfrm>
          <a:off x="22199600" y="183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516" name="楕円 515"/>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129539</xdr:rowOff>
    </xdr:to>
    <xdr:cxnSp macro="">
      <xdr:nvCxnSpPr>
        <xdr:cNvPr id="517" name="直線コネクタ 516"/>
        <xdr:cNvCxnSpPr/>
      </xdr:nvCxnSpPr>
      <xdr:spPr>
        <a:xfrm>
          <a:off x="21323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518"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519"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520" name="n_1mainValue【庁舎】&#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であり、特に低くなっている施設は、</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老人福祉センター</a:t>
          </a:r>
          <a:r>
            <a:rPr lang="ja-JP" altLang="ja-JP" sz="1100" b="0" i="0" baseline="0">
              <a:solidFill>
                <a:schemeClr val="dk1"/>
              </a:solidFill>
              <a:effectLst/>
              <a:latin typeface="+mn-lt"/>
              <a:ea typeface="+mn-ea"/>
              <a:cs typeface="+mn-cs"/>
            </a:rPr>
            <a:t>が有形固定資産減価償却率</a:t>
          </a:r>
          <a:r>
            <a:rPr lang="ja-JP" altLang="en-US" sz="1100" b="0" i="0" baseline="0">
              <a:solidFill>
                <a:schemeClr val="dk1"/>
              </a:solidFill>
              <a:effectLst/>
              <a:latin typeface="+mn-lt"/>
              <a:ea typeface="+mn-ea"/>
              <a:cs typeface="+mn-cs"/>
            </a:rPr>
            <a:t>８８</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が１００</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いる棟もある。庁舎については、平成３０年度より建て替え工事が開始されるが、老人福祉センターについては、</a:t>
          </a:r>
          <a:r>
            <a:rPr lang="ja-JP" altLang="ja-JP" sz="1100" b="0" i="0" baseline="0">
              <a:solidFill>
                <a:schemeClr val="dk1"/>
              </a:solidFill>
              <a:effectLst/>
              <a:latin typeface="+mn-lt"/>
              <a:ea typeface="+mn-ea"/>
              <a:cs typeface="+mn-cs"/>
            </a:rPr>
            <a:t>、集約化</a:t>
          </a:r>
          <a:r>
            <a:rPr lang="ja-JP" altLang="en-US" sz="1100" b="0" i="0" baseline="0">
              <a:solidFill>
                <a:schemeClr val="dk1"/>
              </a:solidFill>
              <a:effectLst/>
              <a:latin typeface="+mn-lt"/>
              <a:ea typeface="+mn-ea"/>
              <a:cs typeface="+mn-cs"/>
            </a:rPr>
            <a:t>・複合化</a:t>
          </a:r>
          <a:r>
            <a:rPr lang="ja-JP" altLang="ja-JP" sz="1100" b="0" i="0" baseline="0">
              <a:solidFill>
                <a:schemeClr val="dk1"/>
              </a:solidFill>
              <a:effectLst/>
              <a:latin typeface="+mn-lt"/>
              <a:ea typeface="+mn-ea"/>
              <a:cs typeface="+mn-cs"/>
            </a:rPr>
            <a:t>を含め早急に検討する必要がある</a:t>
          </a:r>
          <a:r>
            <a:rPr lang="ja-JP" altLang="en-US"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a:t>
          </a:r>
          <a:r>
            <a:rPr lang="ja-JP" altLang="ja-JP" sz="1100" b="0" i="0" baseline="0">
              <a:solidFill>
                <a:schemeClr val="dk1"/>
              </a:solidFill>
              <a:effectLst/>
              <a:latin typeface="+mn-lt"/>
              <a:ea typeface="+mn-ea"/>
              <a:cs typeface="+mn-cs"/>
            </a:rPr>
            <a:t>については、平成２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年度に新しい施設を建設したため、有形固定資産減価償却率が低くなっている。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25400</xdr:rowOff>
    </xdr:to>
    <xdr:cxnSp macro="">
      <xdr:nvCxnSpPr>
        <xdr:cNvPr id="70" name="直線コネクタ 69"/>
        <xdr:cNvCxnSpPr/>
      </xdr:nvCxnSpPr>
      <xdr:spPr>
        <a:xfrm flipV="1">
          <a:off x="4114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3" name="直線コネクタ 72"/>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82852</xdr:rowOff>
    </xdr:to>
    <xdr:cxnSp macro="">
      <xdr:nvCxnSpPr>
        <xdr:cNvPr id="76" name="直線コネクタ 75"/>
        <xdr:cNvCxnSpPr/>
      </xdr:nvCxnSpPr>
      <xdr:spPr>
        <a:xfrm flipV="1">
          <a:off x="2336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105833</xdr:rowOff>
    </xdr:to>
    <xdr:cxnSp macro="">
      <xdr:nvCxnSpPr>
        <xdr:cNvPr id="79" name="直線コネクタ 78"/>
        <xdr:cNvCxnSpPr/>
      </xdr:nvCxnSpPr>
      <xdr:spPr>
        <a:xfrm flipV="1">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63</xdr:row>
      <xdr:rowOff>62593</xdr:rowOff>
    </xdr:to>
    <xdr:cxnSp macro="">
      <xdr:nvCxnSpPr>
        <xdr:cNvPr id="135" name="直線コネクタ 134"/>
        <xdr:cNvCxnSpPr/>
      </xdr:nvCxnSpPr>
      <xdr:spPr>
        <a:xfrm>
          <a:off x="4114800" y="1075363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123734</xdr:rowOff>
    </xdr:to>
    <xdr:cxnSp macro="">
      <xdr:nvCxnSpPr>
        <xdr:cNvPr id="138" name="直線コネクタ 137"/>
        <xdr:cNvCxnSpPr/>
      </xdr:nvCxnSpPr>
      <xdr:spPr>
        <a:xfrm>
          <a:off x="3225800" y="107363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147865</xdr:rowOff>
    </xdr:to>
    <xdr:cxnSp macro="">
      <xdr:nvCxnSpPr>
        <xdr:cNvPr id="141" name="直線コネクタ 140"/>
        <xdr:cNvCxnSpPr/>
      </xdr:nvCxnSpPr>
      <xdr:spPr>
        <a:xfrm flipV="1">
          <a:off x="2336800" y="107363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147865</xdr:rowOff>
    </xdr:from>
    <xdr:to>
      <xdr:col>11</xdr:col>
      <xdr:colOff>31750</xdr:colOff>
      <xdr:row>63</xdr:row>
      <xdr:rowOff>62593</xdr:rowOff>
    </xdr:to>
    <xdr:cxnSp macro="">
      <xdr:nvCxnSpPr>
        <xdr:cNvPr id="144" name="直線コネクタ 143"/>
        <xdr:cNvCxnSpPr/>
      </xdr:nvCxnSpPr>
      <xdr:spPr>
        <a:xfrm flipV="1">
          <a:off x="1447800" y="1077776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4" name="楕円 153"/>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28320</xdr:rowOff>
    </xdr:from>
    <xdr:ext cx="762000" cy="259045"/>
    <xdr:sp macro="" textlink="">
      <xdr:nvSpPr>
        <xdr:cNvPr id="155"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6" name="楕円 155"/>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13261</xdr:rowOff>
    </xdr:from>
    <xdr:ext cx="736600" cy="259045"/>
    <xdr:sp macro="" textlink="">
      <xdr:nvSpPr>
        <xdr:cNvPr id="157" name="テキスト ボックス 156"/>
        <xdr:cNvSpPr txBox="1"/>
      </xdr:nvSpPr>
      <xdr:spPr>
        <a:xfrm>
          <a:off x="3733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8" name="楕円 157"/>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9" name="テキスト ボックス 158"/>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97065</xdr:rowOff>
    </xdr:from>
    <xdr:to>
      <xdr:col>11</xdr:col>
      <xdr:colOff>82550</xdr:colOff>
      <xdr:row>63</xdr:row>
      <xdr:rowOff>27215</xdr:rowOff>
    </xdr:to>
    <xdr:sp macro="" textlink="">
      <xdr:nvSpPr>
        <xdr:cNvPr id="160" name="楕円 159"/>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37392</xdr:rowOff>
    </xdr:from>
    <xdr:ext cx="762000" cy="259045"/>
    <xdr:sp macro="" textlink="">
      <xdr:nvSpPr>
        <xdr:cNvPr id="161" name="テキスト ボックス 160"/>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2" name="楕円 161"/>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3" name="テキスト ボックス 162"/>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148721</xdr:rowOff>
    </xdr:from>
    <xdr:to>
      <xdr:col>23</xdr:col>
      <xdr:colOff>133350</xdr:colOff>
      <xdr:row>80</xdr:row>
      <xdr:rowOff>152595</xdr:rowOff>
    </xdr:to>
    <xdr:cxnSp macro="">
      <xdr:nvCxnSpPr>
        <xdr:cNvPr id="196" name="直線コネクタ 195"/>
        <xdr:cNvCxnSpPr/>
      </xdr:nvCxnSpPr>
      <xdr:spPr>
        <a:xfrm flipV="1">
          <a:off x="4114800" y="13864721"/>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152595</xdr:rowOff>
    </xdr:from>
    <xdr:to>
      <xdr:col>19</xdr:col>
      <xdr:colOff>133350</xdr:colOff>
      <xdr:row>80</xdr:row>
      <xdr:rowOff>153374</xdr:rowOff>
    </xdr:to>
    <xdr:cxnSp macro="">
      <xdr:nvCxnSpPr>
        <xdr:cNvPr id="199" name="直線コネクタ 198"/>
        <xdr:cNvCxnSpPr/>
      </xdr:nvCxnSpPr>
      <xdr:spPr>
        <a:xfrm flipV="1">
          <a:off x="3225800" y="13868595"/>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113765</xdr:rowOff>
    </xdr:from>
    <xdr:to>
      <xdr:col>15</xdr:col>
      <xdr:colOff>82550</xdr:colOff>
      <xdr:row>80</xdr:row>
      <xdr:rowOff>153374</xdr:rowOff>
    </xdr:to>
    <xdr:cxnSp macro="">
      <xdr:nvCxnSpPr>
        <xdr:cNvPr id="202" name="直線コネクタ 201"/>
        <xdr:cNvCxnSpPr/>
      </xdr:nvCxnSpPr>
      <xdr:spPr>
        <a:xfrm>
          <a:off x="2336800" y="13829765"/>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113765</xdr:rowOff>
    </xdr:from>
    <xdr:to>
      <xdr:col>11</xdr:col>
      <xdr:colOff>31750</xdr:colOff>
      <xdr:row>80</xdr:row>
      <xdr:rowOff>121709</xdr:rowOff>
    </xdr:to>
    <xdr:cxnSp macro="">
      <xdr:nvCxnSpPr>
        <xdr:cNvPr id="205" name="直線コネクタ 204"/>
        <xdr:cNvCxnSpPr/>
      </xdr:nvCxnSpPr>
      <xdr:spPr>
        <a:xfrm flipV="1">
          <a:off x="1447800" y="13829765"/>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97921</xdr:rowOff>
    </xdr:from>
    <xdr:to>
      <xdr:col>23</xdr:col>
      <xdr:colOff>184150</xdr:colOff>
      <xdr:row>81</xdr:row>
      <xdr:rowOff>28071</xdr:rowOff>
    </xdr:to>
    <xdr:sp macro="" textlink="">
      <xdr:nvSpPr>
        <xdr:cNvPr id="215" name="楕円 214"/>
        <xdr:cNvSpPr/>
      </xdr:nvSpPr>
      <xdr:spPr>
        <a:xfrm>
          <a:off x="4902200" y="138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19198</xdr:rowOff>
    </xdr:from>
    <xdr:ext cx="762000" cy="259045"/>
    <xdr:sp macro="" textlink="">
      <xdr:nvSpPr>
        <xdr:cNvPr id="216" name="人件費・物件費等の状況該当値テキスト"/>
        <xdr:cNvSpPr txBox="1"/>
      </xdr:nvSpPr>
      <xdr:spPr>
        <a:xfrm>
          <a:off x="5041900" y="137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101795</xdr:rowOff>
    </xdr:from>
    <xdr:to>
      <xdr:col>19</xdr:col>
      <xdr:colOff>184150</xdr:colOff>
      <xdr:row>81</xdr:row>
      <xdr:rowOff>31945</xdr:rowOff>
    </xdr:to>
    <xdr:sp macro="" textlink="">
      <xdr:nvSpPr>
        <xdr:cNvPr id="217" name="楕円 216"/>
        <xdr:cNvSpPr/>
      </xdr:nvSpPr>
      <xdr:spPr>
        <a:xfrm>
          <a:off x="4064000" y="138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42122</xdr:rowOff>
    </xdr:from>
    <xdr:ext cx="736600" cy="259045"/>
    <xdr:sp macro="" textlink="">
      <xdr:nvSpPr>
        <xdr:cNvPr id="218" name="テキスト ボックス 217"/>
        <xdr:cNvSpPr txBox="1"/>
      </xdr:nvSpPr>
      <xdr:spPr>
        <a:xfrm>
          <a:off x="3733800" y="1358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102574</xdr:rowOff>
    </xdr:from>
    <xdr:to>
      <xdr:col>15</xdr:col>
      <xdr:colOff>133350</xdr:colOff>
      <xdr:row>81</xdr:row>
      <xdr:rowOff>32724</xdr:rowOff>
    </xdr:to>
    <xdr:sp macro="" textlink="">
      <xdr:nvSpPr>
        <xdr:cNvPr id="219" name="楕円 218"/>
        <xdr:cNvSpPr/>
      </xdr:nvSpPr>
      <xdr:spPr>
        <a:xfrm>
          <a:off x="3175000" y="138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42901</xdr:rowOff>
    </xdr:from>
    <xdr:ext cx="762000" cy="259045"/>
    <xdr:sp macro="" textlink="">
      <xdr:nvSpPr>
        <xdr:cNvPr id="220" name="テキスト ボックス 219"/>
        <xdr:cNvSpPr txBox="1"/>
      </xdr:nvSpPr>
      <xdr:spPr>
        <a:xfrm>
          <a:off x="2844800" y="135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62965</xdr:rowOff>
    </xdr:from>
    <xdr:to>
      <xdr:col>11</xdr:col>
      <xdr:colOff>82550</xdr:colOff>
      <xdr:row>80</xdr:row>
      <xdr:rowOff>164565</xdr:rowOff>
    </xdr:to>
    <xdr:sp macro="" textlink="">
      <xdr:nvSpPr>
        <xdr:cNvPr id="221" name="楕円 220"/>
        <xdr:cNvSpPr/>
      </xdr:nvSpPr>
      <xdr:spPr>
        <a:xfrm>
          <a:off x="2286000" y="13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3292</xdr:rowOff>
    </xdr:from>
    <xdr:ext cx="762000" cy="259045"/>
    <xdr:sp macro="" textlink="">
      <xdr:nvSpPr>
        <xdr:cNvPr id="222" name="テキスト ボックス 221"/>
        <xdr:cNvSpPr txBox="1"/>
      </xdr:nvSpPr>
      <xdr:spPr>
        <a:xfrm>
          <a:off x="1955800" y="135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70909</xdr:rowOff>
    </xdr:from>
    <xdr:to>
      <xdr:col>7</xdr:col>
      <xdr:colOff>31750</xdr:colOff>
      <xdr:row>81</xdr:row>
      <xdr:rowOff>1059</xdr:rowOff>
    </xdr:to>
    <xdr:sp macro="" textlink="">
      <xdr:nvSpPr>
        <xdr:cNvPr id="223" name="楕円 222"/>
        <xdr:cNvSpPr/>
      </xdr:nvSpPr>
      <xdr:spPr>
        <a:xfrm>
          <a:off x="1397000" y="137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11236</xdr:rowOff>
    </xdr:from>
    <xdr:ext cx="762000" cy="259045"/>
    <xdr:sp macro="" textlink="">
      <xdr:nvSpPr>
        <xdr:cNvPr id="224" name="テキスト ボックス 223"/>
        <xdr:cNvSpPr txBox="1"/>
      </xdr:nvSpPr>
      <xdr:spPr>
        <a:xfrm>
          <a:off x="1066800" y="1355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60" name="直線コネクタ 259"/>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104321</xdr:rowOff>
    </xdr:to>
    <xdr:cxnSp macro="">
      <xdr:nvCxnSpPr>
        <xdr:cNvPr id="263" name="直線コネクタ 262"/>
        <xdr:cNvCxnSpPr/>
      </xdr:nvCxnSpPr>
      <xdr:spPr>
        <a:xfrm flipV="1">
          <a:off x="15290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104321</xdr:rowOff>
    </xdr:to>
    <xdr:cxnSp macro="">
      <xdr:nvCxnSpPr>
        <xdr:cNvPr id="266" name="直線コネクタ 265"/>
        <xdr:cNvCxnSpPr/>
      </xdr:nvCxnSpPr>
      <xdr:spPr>
        <a:xfrm>
          <a:off x="14401800" y="152484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160866</xdr:rowOff>
    </xdr:to>
    <xdr:cxnSp macro="">
      <xdr:nvCxnSpPr>
        <xdr:cNvPr id="269" name="直線コネクタ 268"/>
        <xdr:cNvCxnSpPr/>
      </xdr:nvCxnSpPr>
      <xdr:spPr>
        <a:xfrm>
          <a:off x="13512800" y="150990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9" name="楕円 278"/>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80"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1" name="楕円 280"/>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2" name="テキスト ボックス 28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3" name="楕円 282"/>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4" name="テキスト ボックス 283"/>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5" name="楕円 284"/>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6" name="テキスト ボックス 285"/>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7" name="楕円 286"/>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8" name="テキスト ボックス 287"/>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65859</xdr:rowOff>
    </xdr:from>
    <xdr:to>
      <xdr:col>81</xdr:col>
      <xdr:colOff>44450</xdr:colOff>
      <xdr:row>59</xdr:row>
      <xdr:rowOff>79647</xdr:rowOff>
    </xdr:to>
    <xdr:cxnSp macro="">
      <xdr:nvCxnSpPr>
        <xdr:cNvPr id="325" name="直線コネクタ 324"/>
        <xdr:cNvCxnSpPr/>
      </xdr:nvCxnSpPr>
      <xdr:spPr>
        <a:xfrm flipV="1">
          <a:off x="16179800" y="1018140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89988</xdr:rowOff>
    </xdr:to>
    <xdr:cxnSp macro="">
      <xdr:nvCxnSpPr>
        <xdr:cNvPr id="328" name="直線コネクタ 327"/>
        <xdr:cNvCxnSpPr/>
      </xdr:nvCxnSpPr>
      <xdr:spPr>
        <a:xfrm flipV="1">
          <a:off x="15290800" y="101951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89988</xdr:rowOff>
    </xdr:to>
    <xdr:cxnSp macro="">
      <xdr:nvCxnSpPr>
        <xdr:cNvPr id="331" name="直線コネクタ 330"/>
        <xdr:cNvCxnSpPr/>
      </xdr:nvCxnSpPr>
      <xdr:spPr>
        <a:xfrm>
          <a:off x="14401800" y="101848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99181</xdr:rowOff>
    </xdr:to>
    <xdr:cxnSp macro="">
      <xdr:nvCxnSpPr>
        <xdr:cNvPr id="334" name="直線コネクタ 333"/>
        <xdr:cNvCxnSpPr/>
      </xdr:nvCxnSpPr>
      <xdr:spPr>
        <a:xfrm flipV="1">
          <a:off x="13512800" y="1018485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15059</xdr:rowOff>
    </xdr:from>
    <xdr:to>
      <xdr:col>81</xdr:col>
      <xdr:colOff>95250</xdr:colOff>
      <xdr:row>59</xdr:row>
      <xdr:rowOff>116659</xdr:rowOff>
    </xdr:to>
    <xdr:sp macro="" textlink="">
      <xdr:nvSpPr>
        <xdr:cNvPr id="344" name="楕円 343"/>
        <xdr:cNvSpPr/>
      </xdr:nvSpPr>
      <xdr:spPr>
        <a:xfrm>
          <a:off x="16967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107786</xdr:rowOff>
    </xdr:from>
    <xdr:ext cx="762000" cy="259045"/>
    <xdr:sp macro="" textlink="">
      <xdr:nvSpPr>
        <xdr:cNvPr id="345" name="定員管理の状況該当値テキスト"/>
        <xdr:cNvSpPr txBox="1"/>
      </xdr:nvSpPr>
      <xdr:spPr>
        <a:xfrm>
          <a:off x="17106900" y="1005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6" name="楕円 345"/>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7" name="テキスト ボックス 346"/>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8" name="楕円 347"/>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9" name="テキスト ボックス 348"/>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50" name="楕円 349"/>
        <xdr:cNvSpPr/>
      </xdr:nvSpPr>
      <xdr:spPr>
        <a:xfrm>
          <a:off x="14351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51" name="テキスト ボックス 350"/>
        <xdr:cNvSpPr txBox="1"/>
      </xdr:nvSpPr>
      <xdr:spPr>
        <a:xfrm>
          <a:off x="14020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48381</xdr:rowOff>
    </xdr:from>
    <xdr:to>
      <xdr:col>64</xdr:col>
      <xdr:colOff>152400</xdr:colOff>
      <xdr:row>59</xdr:row>
      <xdr:rowOff>149981</xdr:rowOff>
    </xdr:to>
    <xdr:sp macro="" textlink="">
      <xdr:nvSpPr>
        <xdr:cNvPr id="352" name="楕円 351"/>
        <xdr:cNvSpPr/>
      </xdr:nvSpPr>
      <xdr:spPr>
        <a:xfrm>
          <a:off x="13462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160158</xdr:rowOff>
    </xdr:from>
    <xdr:ext cx="762000" cy="259045"/>
    <xdr:sp macro="" textlink="">
      <xdr:nvSpPr>
        <xdr:cNvPr id="353" name="テキスト ボックス 352"/>
        <xdr:cNvSpPr txBox="1"/>
      </xdr:nvSpPr>
      <xdr:spPr>
        <a:xfrm>
          <a:off x="13131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72707</xdr:rowOff>
    </xdr:from>
    <xdr:to>
      <xdr:col>81</xdr:col>
      <xdr:colOff>44450</xdr:colOff>
      <xdr:row>40</xdr:row>
      <xdr:rowOff>84772</xdr:rowOff>
    </xdr:to>
    <xdr:cxnSp macro="">
      <xdr:nvCxnSpPr>
        <xdr:cNvPr id="383" name="直線コネクタ 382"/>
        <xdr:cNvCxnSpPr/>
      </xdr:nvCxnSpPr>
      <xdr:spPr>
        <a:xfrm flipV="1">
          <a:off x="16179800" y="69307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84772</xdr:rowOff>
    </xdr:from>
    <xdr:to>
      <xdr:col>77</xdr:col>
      <xdr:colOff>44450</xdr:colOff>
      <xdr:row>40</xdr:row>
      <xdr:rowOff>102870</xdr:rowOff>
    </xdr:to>
    <xdr:cxnSp macro="">
      <xdr:nvCxnSpPr>
        <xdr:cNvPr id="386" name="直線コネクタ 385"/>
        <xdr:cNvCxnSpPr/>
      </xdr:nvCxnSpPr>
      <xdr:spPr>
        <a:xfrm flipV="1">
          <a:off x="15290800" y="69427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133032</xdr:rowOff>
    </xdr:to>
    <xdr:cxnSp macro="">
      <xdr:nvCxnSpPr>
        <xdr:cNvPr id="389" name="直線コネクタ 388"/>
        <xdr:cNvCxnSpPr/>
      </xdr:nvCxnSpPr>
      <xdr:spPr>
        <a:xfrm flipV="1">
          <a:off x="14401800" y="69608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133032</xdr:rowOff>
    </xdr:from>
    <xdr:to>
      <xdr:col>68</xdr:col>
      <xdr:colOff>152400</xdr:colOff>
      <xdr:row>40</xdr:row>
      <xdr:rowOff>151130</xdr:rowOff>
    </xdr:to>
    <xdr:cxnSp macro="">
      <xdr:nvCxnSpPr>
        <xdr:cNvPr id="392" name="直線コネクタ 391"/>
        <xdr:cNvCxnSpPr/>
      </xdr:nvCxnSpPr>
      <xdr:spPr>
        <a:xfrm flipV="1">
          <a:off x="13512800" y="69910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21907</xdr:rowOff>
    </xdr:from>
    <xdr:to>
      <xdr:col>81</xdr:col>
      <xdr:colOff>95250</xdr:colOff>
      <xdr:row>40</xdr:row>
      <xdr:rowOff>123507</xdr:rowOff>
    </xdr:to>
    <xdr:sp macro="" textlink="">
      <xdr:nvSpPr>
        <xdr:cNvPr id="402" name="楕円 401"/>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165434</xdr:rowOff>
    </xdr:from>
    <xdr:ext cx="762000" cy="259045"/>
    <xdr:sp macro="" textlink="">
      <xdr:nvSpPr>
        <xdr:cNvPr id="403"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33972</xdr:rowOff>
    </xdr:from>
    <xdr:to>
      <xdr:col>77</xdr:col>
      <xdr:colOff>95250</xdr:colOff>
      <xdr:row>40</xdr:row>
      <xdr:rowOff>135572</xdr:rowOff>
    </xdr:to>
    <xdr:sp macro="" textlink="">
      <xdr:nvSpPr>
        <xdr:cNvPr id="404" name="楕円 403"/>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120349</xdr:rowOff>
    </xdr:from>
    <xdr:ext cx="736600" cy="259045"/>
    <xdr:sp macro="" textlink="">
      <xdr:nvSpPr>
        <xdr:cNvPr id="405" name="テキスト ボックス 404"/>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6" name="楕円 40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7" name="テキスト ボックス 40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82232</xdr:rowOff>
    </xdr:from>
    <xdr:to>
      <xdr:col>68</xdr:col>
      <xdr:colOff>203200</xdr:colOff>
      <xdr:row>41</xdr:row>
      <xdr:rowOff>12382</xdr:rowOff>
    </xdr:to>
    <xdr:sp macro="" textlink="">
      <xdr:nvSpPr>
        <xdr:cNvPr id="408" name="楕円 407"/>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22559</xdr:rowOff>
    </xdr:from>
    <xdr:ext cx="762000" cy="259045"/>
    <xdr:sp macro="" textlink="">
      <xdr:nvSpPr>
        <xdr:cNvPr id="409" name="テキスト ボックス 40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0" name="楕円 40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1" name="テキスト ボックス 41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153226</xdr:rowOff>
    </xdr:from>
    <xdr:to>
      <xdr:col>81</xdr:col>
      <xdr:colOff>44450</xdr:colOff>
      <xdr:row>16</xdr:row>
      <xdr:rowOff>47530</xdr:rowOff>
    </xdr:to>
    <xdr:cxnSp macro="">
      <xdr:nvCxnSpPr>
        <xdr:cNvPr id="441" name="直線コネクタ 440"/>
        <xdr:cNvCxnSpPr/>
      </xdr:nvCxnSpPr>
      <xdr:spPr>
        <a:xfrm flipV="1">
          <a:off x="16179800" y="2724976"/>
          <a:ext cx="8382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47530</xdr:rowOff>
    </xdr:from>
    <xdr:to>
      <xdr:col>77</xdr:col>
      <xdr:colOff>44450</xdr:colOff>
      <xdr:row>16</xdr:row>
      <xdr:rowOff>98806</xdr:rowOff>
    </xdr:to>
    <xdr:cxnSp macro="">
      <xdr:nvCxnSpPr>
        <xdr:cNvPr id="444" name="直線コネクタ 443"/>
        <xdr:cNvCxnSpPr/>
      </xdr:nvCxnSpPr>
      <xdr:spPr>
        <a:xfrm flipV="1">
          <a:off x="15290800" y="2790730"/>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17</xdr:row>
      <xdr:rowOff>82391</xdr:rowOff>
    </xdr:to>
    <xdr:cxnSp macro="">
      <xdr:nvCxnSpPr>
        <xdr:cNvPr id="447" name="直線コネクタ 446"/>
        <xdr:cNvCxnSpPr/>
      </xdr:nvCxnSpPr>
      <xdr:spPr>
        <a:xfrm flipV="1">
          <a:off x="14401800" y="2842006"/>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82391</xdr:rowOff>
    </xdr:from>
    <xdr:to>
      <xdr:col>68</xdr:col>
      <xdr:colOff>152400</xdr:colOff>
      <xdr:row>18</xdr:row>
      <xdr:rowOff>12890</xdr:rowOff>
    </xdr:to>
    <xdr:cxnSp macro="">
      <xdr:nvCxnSpPr>
        <xdr:cNvPr id="450" name="直線コネクタ 449"/>
        <xdr:cNvCxnSpPr/>
      </xdr:nvCxnSpPr>
      <xdr:spPr>
        <a:xfrm flipV="1">
          <a:off x="13512800" y="2997041"/>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102426</xdr:rowOff>
    </xdr:from>
    <xdr:to>
      <xdr:col>81</xdr:col>
      <xdr:colOff>95250</xdr:colOff>
      <xdr:row>16</xdr:row>
      <xdr:rowOff>32576</xdr:rowOff>
    </xdr:to>
    <xdr:sp macro="" textlink="">
      <xdr:nvSpPr>
        <xdr:cNvPr id="460" name="楕円 459"/>
        <xdr:cNvSpPr/>
      </xdr:nvSpPr>
      <xdr:spPr>
        <a:xfrm>
          <a:off x="169672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118953</xdr:rowOff>
    </xdr:from>
    <xdr:ext cx="762000" cy="259045"/>
    <xdr:sp macro="" textlink="">
      <xdr:nvSpPr>
        <xdr:cNvPr id="461" name="将来負担の状況該当値テキスト"/>
        <xdr:cNvSpPr txBox="1"/>
      </xdr:nvSpPr>
      <xdr:spPr>
        <a:xfrm>
          <a:off x="17106900" y="25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168180</xdr:rowOff>
    </xdr:from>
    <xdr:to>
      <xdr:col>77</xdr:col>
      <xdr:colOff>95250</xdr:colOff>
      <xdr:row>16</xdr:row>
      <xdr:rowOff>98330</xdr:rowOff>
    </xdr:to>
    <xdr:sp macro="" textlink="">
      <xdr:nvSpPr>
        <xdr:cNvPr id="462" name="楕円 461"/>
        <xdr:cNvSpPr/>
      </xdr:nvSpPr>
      <xdr:spPr>
        <a:xfrm>
          <a:off x="16129000" y="27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83107</xdr:rowOff>
    </xdr:from>
    <xdr:ext cx="736600" cy="259045"/>
    <xdr:sp macro="" textlink="">
      <xdr:nvSpPr>
        <xdr:cNvPr id="463" name="テキスト ボックス 462"/>
        <xdr:cNvSpPr txBox="1"/>
      </xdr:nvSpPr>
      <xdr:spPr>
        <a:xfrm>
          <a:off x="15798800" y="282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48006</xdr:rowOff>
    </xdr:from>
    <xdr:to>
      <xdr:col>73</xdr:col>
      <xdr:colOff>44450</xdr:colOff>
      <xdr:row>16</xdr:row>
      <xdr:rowOff>149606</xdr:rowOff>
    </xdr:to>
    <xdr:sp macro="" textlink="">
      <xdr:nvSpPr>
        <xdr:cNvPr id="464" name="楕円 463"/>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134383</xdr:rowOff>
    </xdr:from>
    <xdr:ext cx="762000" cy="259045"/>
    <xdr:sp macro="" textlink="">
      <xdr:nvSpPr>
        <xdr:cNvPr id="465" name="テキスト ボックス 464"/>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31591</xdr:rowOff>
    </xdr:from>
    <xdr:to>
      <xdr:col>68</xdr:col>
      <xdr:colOff>203200</xdr:colOff>
      <xdr:row>17</xdr:row>
      <xdr:rowOff>133191</xdr:rowOff>
    </xdr:to>
    <xdr:sp macro="" textlink="">
      <xdr:nvSpPr>
        <xdr:cNvPr id="466" name="楕円 465"/>
        <xdr:cNvSpPr/>
      </xdr:nvSpPr>
      <xdr:spPr>
        <a:xfrm>
          <a:off x="14351000" y="29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117968</xdr:rowOff>
    </xdr:from>
    <xdr:ext cx="762000" cy="259045"/>
    <xdr:sp macro="" textlink="">
      <xdr:nvSpPr>
        <xdr:cNvPr id="467" name="テキスト ボックス 466"/>
        <xdr:cNvSpPr txBox="1"/>
      </xdr:nvSpPr>
      <xdr:spPr>
        <a:xfrm>
          <a:off x="14020800" y="303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133540</xdr:rowOff>
    </xdr:from>
    <xdr:to>
      <xdr:col>64</xdr:col>
      <xdr:colOff>152400</xdr:colOff>
      <xdr:row>18</xdr:row>
      <xdr:rowOff>63690</xdr:rowOff>
    </xdr:to>
    <xdr:sp macro="" textlink="">
      <xdr:nvSpPr>
        <xdr:cNvPr id="468" name="楕円 467"/>
        <xdr:cNvSpPr/>
      </xdr:nvSpPr>
      <xdr:spPr>
        <a:xfrm>
          <a:off x="13462000" y="30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48467</xdr:rowOff>
    </xdr:from>
    <xdr:ext cx="762000" cy="259045"/>
    <xdr:sp macro="" textlink="">
      <xdr:nvSpPr>
        <xdr:cNvPr id="469" name="テキスト ボックス 468"/>
        <xdr:cNvSpPr txBox="1"/>
      </xdr:nvSpPr>
      <xdr:spPr>
        <a:xfrm>
          <a:off x="13131800" y="31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138430</xdr:rowOff>
    </xdr:to>
    <xdr:cxnSp macro="">
      <xdr:nvCxnSpPr>
        <xdr:cNvPr id="66" name="直線コネクタ 65"/>
        <xdr:cNvCxnSpPr/>
      </xdr:nvCxnSpPr>
      <xdr:spPr>
        <a:xfrm>
          <a:off x="3987800" y="6032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31750</xdr:rowOff>
    </xdr:to>
    <xdr:cxnSp macro="">
      <xdr:nvCxnSpPr>
        <xdr:cNvPr id="69" name="直線コネクタ 68"/>
        <xdr:cNvCxnSpPr/>
      </xdr:nvCxnSpPr>
      <xdr:spPr>
        <a:xfrm>
          <a:off x="3098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92710</xdr:rowOff>
    </xdr:to>
    <xdr:cxnSp macro="">
      <xdr:nvCxnSpPr>
        <xdr:cNvPr id="72" name="直線コネクタ 71"/>
        <xdr:cNvCxnSpPr/>
      </xdr:nvCxnSpPr>
      <xdr:spPr>
        <a:xfrm flipV="1">
          <a:off x="2209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168910</xdr:rowOff>
    </xdr:to>
    <xdr:cxnSp macro="">
      <xdr:nvCxnSpPr>
        <xdr:cNvPr id="75" name="直線コネクタ 74"/>
        <xdr:cNvCxnSpPr/>
      </xdr:nvCxnSpPr>
      <xdr:spPr>
        <a:xfrm flipV="1">
          <a:off x="1320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134620</xdr:rowOff>
    </xdr:to>
    <xdr:cxnSp macro="">
      <xdr:nvCxnSpPr>
        <xdr:cNvPr id="127" name="直線コネクタ 126"/>
        <xdr:cNvCxnSpPr/>
      </xdr:nvCxnSpPr>
      <xdr:spPr>
        <a:xfrm flipV="1">
          <a:off x="15671800" y="277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134620</xdr:rowOff>
    </xdr:to>
    <xdr:cxnSp macro="">
      <xdr:nvCxnSpPr>
        <xdr:cNvPr id="130" name="直線コネクタ 129"/>
        <xdr:cNvCxnSpPr/>
      </xdr:nvCxnSpPr>
      <xdr:spPr>
        <a:xfrm>
          <a:off x="14782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134620</xdr:rowOff>
    </xdr:to>
    <xdr:cxnSp macro="">
      <xdr:nvCxnSpPr>
        <xdr:cNvPr id="133" name="直線コネクタ 132"/>
        <xdr:cNvCxnSpPr/>
      </xdr:nvCxnSpPr>
      <xdr:spPr>
        <a:xfrm>
          <a:off x="13893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6" name="直線コネクタ 135"/>
        <xdr:cNvCxnSpPr/>
      </xdr:nvCxnSpPr>
      <xdr:spPr>
        <a:xfrm flipV="1">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61</xdr:row>
      <xdr:rowOff>55563</xdr:rowOff>
    </xdr:to>
    <xdr:cxnSp macro="">
      <xdr:nvCxnSpPr>
        <xdr:cNvPr id="192" name="直線コネクタ 191"/>
        <xdr:cNvCxnSpPr/>
      </xdr:nvCxnSpPr>
      <xdr:spPr>
        <a:xfrm>
          <a:off x="3987800" y="9599613"/>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169863</xdr:rowOff>
    </xdr:to>
    <xdr:cxnSp macro="">
      <xdr:nvCxnSpPr>
        <xdr:cNvPr id="195" name="直線コネクタ 194"/>
        <xdr:cNvCxnSpPr/>
      </xdr:nvCxnSpPr>
      <xdr:spPr>
        <a:xfrm>
          <a:off x="3098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141288</xdr:rowOff>
    </xdr:to>
    <xdr:cxnSp macro="">
      <xdr:nvCxnSpPr>
        <xdr:cNvPr id="198" name="直線コネクタ 197"/>
        <xdr:cNvCxnSpPr/>
      </xdr:nvCxnSpPr>
      <xdr:spPr>
        <a:xfrm>
          <a:off x="2209800" y="95138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55</xdr:row>
      <xdr:rowOff>112713</xdr:rowOff>
    </xdr:to>
    <xdr:cxnSp macro="">
      <xdr:nvCxnSpPr>
        <xdr:cNvPr id="201" name="直線コネクタ 200"/>
        <xdr:cNvCxnSpPr/>
      </xdr:nvCxnSpPr>
      <xdr:spPr>
        <a:xfrm flipV="1">
          <a:off x="1320800" y="9513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4763</xdr:rowOff>
    </xdr:from>
    <xdr:to>
      <xdr:col>24</xdr:col>
      <xdr:colOff>76200</xdr:colOff>
      <xdr:row>61</xdr:row>
      <xdr:rowOff>106363</xdr:rowOff>
    </xdr:to>
    <xdr:sp macro="" textlink="">
      <xdr:nvSpPr>
        <xdr:cNvPr id="211" name="楕円 210"/>
        <xdr:cNvSpPr/>
      </xdr:nvSpPr>
      <xdr:spPr>
        <a:xfrm>
          <a:off x="47752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84790</xdr:rowOff>
    </xdr:from>
    <xdr:ext cx="762000" cy="259045"/>
    <xdr:sp macro="" textlink="">
      <xdr:nvSpPr>
        <xdr:cNvPr id="212" name="扶助費該当値テキスト"/>
        <xdr:cNvSpPr txBox="1"/>
      </xdr:nvSpPr>
      <xdr:spPr>
        <a:xfrm>
          <a:off x="4914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3" name="楕円 212"/>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4" name="テキスト ボックス 213"/>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5" name="楕円 214"/>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5415</xdr:rowOff>
    </xdr:from>
    <xdr:ext cx="762000" cy="259045"/>
    <xdr:sp macro="" textlink="">
      <xdr:nvSpPr>
        <xdr:cNvPr id="216" name="テキスト ボックス 215"/>
        <xdr:cNvSpPr txBox="1"/>
      </xdr:nvSpPr>
      <xdr:spPr>
        <a:xfrm>
          <a:off x="2717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7" name="楕円 216"/>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8" name="テキスト ボックス 217"/>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61913</xdr:rowOff>
    </xdr:from>
    <xdr:to>
      <xdr:col>6</xdr:col>
      <xdr:colOff>171450</xdr:colOff>
      <xdr:row>55</xdr:row>
      <xdr:rowOff>163513</xdr:rowOff>
    </xdr:to>
    <xdr:sp macro="" textlink="">
      <xdr:nvSpPr>
        <xdr:cNvPr id="219" name="楕円 218"/>
        <xdr:cNvSpPr/>
      </xdr:nvSpPr>
      <xdr:spPr>
        <a:xfrm>
          <a:off x="1270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148290</xdr:rowOff>
    </xdr:from>
    <xdr:ext cx="762000" cy="259045"/>
    <xdr:sp macro="" textlink="">
      <xdr:nvSpPr>
        <xdr:cNvPr id="220" name="テキスト ボックス 219"/>
        <xdr:cNvSpPr txBox="1"/>
      </xdr:nvSpPr>
      <xdr:spPr>
        <a:xfrm>
          <a:off x="939800" y="95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21844</xdr:rowOff>
    </xdr:to>
    <xdr:cxnSp macro="">
      <xdr:nvCxnSpPr>
        <xdr:cNvPr id="250" name="直線コネクタ 249"/>
        <xdr:cNvCxnSpPr/>
      </xdr:nvCxnSpPr>
      <xdr:spPr>
        <a:xfrm>
          <a:off x="15671800" y="9604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26416</xdr:rowOff>
    </xdr:to>
    <xdr:cxnSp macro="">
      <xdr:nvCxnSpPr>
        <xdr:cNvPr id="253" name="直線コネクタ 252"/>
        <xdr:cNvCxnSpPr/>
      </xdr:nvCxnSpPr>
      <xdr:spPr>
        <a:xfrm flipV="1">
          <a:off x="14782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30988</xdr:rowOff>
    </xdr:to>
    <xdr:cxnSp macro="">
      <xdr:nvCxnSpPr>
        <xdr:cNvPr id="256" name="直線コネクタ 255"/>
        <xdr:cNvCxnSpPr/>
      </xdr:nvCxnSpPr>
      <xdr:spPr>
        <a:xfrm flipV="1">
          <a:off x="13893800" y="9627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30988</xdr:rowOff>
    </xdr:to>
    <xdr:cxnSp macro="">
      <xdr:nvCxnSpPr>
        <xdr:cNvPr id="259" name="直線コネクタ 258"/>
        <xdr:cNvCxnSpPr/>
      </xdr:nvCxnSpPr>
      <xdr:spPr>
        <a:xfrm>
          <a:off x="13004800" y="9609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9" name="楕円 268"/>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70"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71" name="楕円 270"/>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72" name="テキスト ボックス 271"/>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73" name="楕円 272"/>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74" name="テキスト ボックス 273"/>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75" name="楕円 274"/>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76" name="テキスト ボックス 275"/>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77" name="楕円 276"/>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8" name="テキスト ボックス 277"/>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131572</xdr:rowOff>
    </xdr:to>
    <xdr:cxnSp macro="">
      <xdr:nvCxnSpPr>
        <xdr:cNvPr id="308" name="直線コネクタ 307"/>
        <xdr:cNvCxnSpPr/>
      </xdr:nvCxnSpPr>
      <xdr:spPr>
        <a:xfrm flipV="1">
          <a:off x="15671800" y="650494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38</xdr:row>
      <xdr:rowOff>131572</xdr:rowOff>
    </xdr:to>
    <xdr:cxnSp macro="">
      <xdr:nvCxnSpPr>
        <xdr:cNvPr id="311" name="直線コネクタ 310"/>
        <xdr:cNvCxnSpPr/>
      </xdr:nvCxnSpPr>
      <xdr:spPr>
        <a:xfrm>
          <a:off x="14782800" y="664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131572</xdr:rowOff>
    </xdr:to>
    <xdr:cxnSp macro="">
      <xdr:nvCxnSpPr>
        <xdr:cNvPr id="314" name="直線コネクタ 313"/>
        <xdr:cNvCxnSpPr/>
      </xdr:nvCxnSpPr>
      <xdr:spPr>
        <a:xfrm>
          <a:off x="13893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39</xdr:row>
      <xdr:rowOff>19558</xdr:rowOff>
    </xdr:to>
    <xdr:cxnSp macro="">
      <xdr:nvCxnSpPr>
        <xdr:cNvPr id="317" name="直線コネクタ 316"/>
        <xdr:cNvCxnSpPr/>
      </xdr:nvCxnSpPr>
      <xdr:spPr>
        <a:xfrm flipV="1">
          <a:off x="13004800" y="6637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7" name="楕円 326"/>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8"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9" name="楕円 328"/>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30" name="テキスト ボックス 329"/>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31" name="楕円 330"/>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32" name="テキスト ボックス 331"/>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3" name="楕円 332"/>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4" name="テキスト ボックス 333"/>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5" name="楕円 334"/>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6" name="テキスト ボックス 335"/>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24130</xdr:rowOff>
    </xdr:to>
    <xdr:cxnSp macro="">
      <xdr:nvCxnSpPr>
        <xdr:cNvPr id="366" name="直線コネクタ 365"/>
        <xdr:cNvCxnSpPr/>
      </xdr:nvCxnSpPr>
      <xdr:spPr>
        <a:xfrm flipV="1">
          <a:off x="3987800" y="13198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24130</xdr:rowOff>
    </xdr:to>
    <xdr:cxnSp macro="">
      <xdr:nvCxnSpPr>
        <xdr:cNvPr id="369" name="直線コネクタ 368"/>
        <xdr:cNvCxnSpPr/>
      </xdr:nvCxnSpPr>
      <xdr:spPr>
        <a:xfrm>
          <a:off x="3098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2" name="直線コネクタ 371"/>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37846</xdr:rowOff>
    </xdr:to>
    <xdr:cxnSp macro="">
      <xdr:nvCxnSpPr>
        <xdr:cNvPr id="375" name="直線コネクタ 374"/>
        <xdr:cNvCxnSpPr/>
      </xdr:nvCxnSpPr>
      <xdr:spPr>
        <a:xfrm>
          <a:off x="1320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5" name="楕円 384"/>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6"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8" name="テキスト ボックス 38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1" name="楕円 390"/>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2" name="テキスト ボックス 391"/>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3" name="楕円 39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4" name="テキスト ボックス 39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168911</xdr:rowOff>
    </xdr:to>
    <xdr:cxnSp macro="">
      <xdr:nvCxnSpPr>
        <xdr:cNvPr id="427" name="直線コネクタ 426"/>
        <xdr:cNvCxnSpPr/>
      </xdr:nvCxnSpPr>
      <xdr:spPr>
        <a:xfrm>
          <a:off x="15671800" y="128828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20320</xdr:rowOff>
    </xdr:from>
    <xdr:to>
      <xdr:col>78</xdr:col>
      <xdr:colOff>69850</xdr:colOff>
      <xdr:row>75</xdr:row>
      <xdr:rowOff>24130</xdr:rowOff>
    </xdr:to>
    <xdr:cxnSp macro="">
      <xdr:nvCxnSpPr>
        <xdr:cNvPr id="430" name="直線コネクタ 429"/>
        <xdr:cNvCxnSpPr/>
      </xdr:nvCxnSpPr>
      <xdr:spPr>
        <a:xfrm>
          <a:off x="14782800" y="12879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75</xdr:row>
      <xdr:rowOff>39370</xdr:rowOff>
    </xdr:to>
    <xdr:cxnSp macro="">
      <xdr:nvCxnSpPr>
        <xdr:cNvPr id="433" name="直線コネクタ 432"/>
        <xdr:cNvCxnSpPr/>
      </xdr:nvCxnSpPr>
      <xdr:spPr>
        <a:xfrm flipV="1">
          <a:off x="13893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138430</xdr:rowOff>
    </xdr:to>
    <xdr:cxnSp macro="">
      <xdr:nvCxnSpPr>
        <xdr:cNvPr id="436" name="直線コネクタ 435"/>
        <xdr:cNvCxnSpPr/>
      </xdr:nvCxnSpPr>
      <xdr:spPr>
        <a:xfrm flipV="1">
          <a:off x="13004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6" name="楕円 445"/>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7"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8" name="楕円 447"/>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9" name="テキスト ボックス 448"/>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140970</xdr:rowOff>
    </xdr:from>
    <xdr:to>
      <xdr:col>74</xdr:col>
      <xdr:colOff>31750</xdr:colOff>
      <xdr:row>75</xdr:row>
      <xdr:rowOff>71120</xdr:rowOff>
    </xdr:to>
    <xdr:sp macro="" textlink="">
      <xdr:nvSpPr>
        <xdr:cNvPr id="450" name="楕円 449"/>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81297</xdr:rowOff>
    </xdr:from>
    <xdr:ext cx="762000" cy="259045"/>
    <xdr:sp macro="" textlink="">
      <xdr:nvSpPr>
        <xdr:cNvPr id="451" name="テキスト ボックス 450"/>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52" name="楕円 451"/>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3" name="テキスト ボックス 452"/>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5" name="テキスト ボックス 454"/>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63591</xdr:rowOff>
    </xdr:from>
    <xdr:to>
      <xdr:col>29</xdr:col>
      <xdr:colOff>127000</xdr:colOff>
      <xdr:row>20</xdr:row>
      <xdr:rowOff>88606</xdr:rowOff>
    </xdr:to>
    <xdr:cxnSp macro="">
      <xdr:nvCxnSpPr>
        <xdr:cNvPr id="52" name="直線コネクタ 51"/>
        <xdr:cNvCxnSpPr/>
      </xdr:nvCxnSpPr>
      <xdr:spPr bwMode="auto">
        <a:xfrm flipV="1">
          <a:off x="5003800" y="3540216"/>
          <a:ext cx="6477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88606</xdr:rowOff>
    </xdr:from>
    <xdr:to>
      <xdr:col>26</xdr:col>
      <xdr:colOff>50800</xdr:colOff>
      <xdr:row>20</xdr:row>
      <xdr:rowOff>119304</xdr:rowOff>
    </xdr:to>
    <xdr:cxnSp macro="">
      <xdr:nvCxnSpPr>
        <xdr:cNvPr id="55" name="直線コネクタ 54"/>
        <xdr:cNvCxnSpPr/>
      </xdr:nvCxnSpPr>
      <xdr:spPr bwMode="auto">
        <a:xfrm flipV="1">
          <a:off x="4305300" y="3565231"/>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103579</xdr:rowOff>
    </xdr:from>
    <xdr:to>
      <xdr:col>22</xdr:col>
      <xdr:colOff>114300</xdr:colOff>
      <xdr:row>20</xdr:row>
      <xdr:rowOff>119304</xdr:rowOff>
    </xdr:to>
    <xdr:cxnSp macro="">
      <xdr:nvCxnSpPr>
        <xdr:cNvPr id="58" name="直線コネクタ 57"/>
        <xdr:cNvCxnSpPr/>
      </xdr:nvCxnSpPr>
      <xdr:spPr bwMode="auto">
        <a:xfrm>
          <a:off x="3606800" y="3580204"/>
          <a:ext cx="6985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99236</xdr:rowOff>
    </xdr:from>
    <xdr:to>
      <xdr:col>18</xdr:col>
      <xdr:colOff>177800</xdr:colOff>
      <xdr:row>20</xdr:row>
      <xdr:rowOff>103579</xdr:rowOff>
    </xdr:to>
    <xdr:cxnSp macro="">
      <xdr:nvCxnSpPr>
        <xdr:cNvPr id="61" name="直線コネクタ 60"/>
        <xdr:cNvCxnSpPr/>
      </xdr:nvCxnSpPr>
      <xdr:spPr bwMode="auto">
        <a:xfrm>
          <a:off x="2908300" y="3575861"/>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12791</xdr:rowOff>
    </xdr:from>
    <xdr:to>
      <xdr:col>29</xdr:col>
      <xdr:colOff>177800</xdr:colOff>
      <xdr:row>20</xdr:row>
      <xdr:rowOff>114391</xdr:rowOff>
    </xdr:to>
    <xdr:sp macro="" textlink="">
      <xdr:nvSpPr>
        <xdr:cNvPr id="71" name="楕円 70"/>
        <xdr:cNvSpPr/>
      </xdr:nvSpPr>
      <xdr:spPr bwMode="auto">
        <a:xfrm>
          <a:off x="5600700" y="348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92818</xdr:rowOff>
    </xdr:from>
    <xdr:ext cx="762000" cy="259045"/>
    <xdr:sp macro="" textlink="">
      <xdr:nvSpPr>
        <xdr:cNvPr id="72" name="人口1人当たり決算額の推移該当値テキスト130"/>
        <xdr:cNvSpPr txBox="1"/>
      </xdr:nvSpPr>
      <xdr:spPr>
        <a:xfrm>
          <a:off x="5740400" y="33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37806</xdr:rowOff>
    </xdr:from>
    <xdr:to>
      <xdr:col>26</xdr:col>
      <xdr:colOff>101600</xdr:colOff>
      <xdr:row>20</xdr:row>
      <xdr:rowOff>139406</xdr:rowOff>
    </xdr:to>
    <xdr:sp macro="" textlink="">
      <xdr:nvSpPr>
        <xdr:cNvPr id="73" name="楕円 72"/>
        <xdr:cNvSpPr/>
      </xdr:nvSpPr>
      <xdr:spPr bwMode="auto">
        <a:xfrm>
          <a:off x="4953000" y="351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124183</xdr:rowOff>
    </xdr:from>
    <xdr:ext cx="736600" cy="259045"/>
    <xdr:sp macro="" textlink="">
      <xdr:nvSpPr>
        <xdr:cNvPr id="74" name="テキスト ボックス 73"/>
        <xdr:cNvSpPr txBox="1"/>
      </xdr:nvSpPr>
      <xdr:spPr>
        <a:xfrm>
          <a:off x="4622800" y="360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68504</xdr:rowOff>
    </xdr:from>
    <xdr:to>
      <xdr:col>22</xdr:col>
      <xdr:colOff>165100</xdr:colOff>
      <xdr:row>20</xdr:row>
      <xdr:rowOff>170104</xdr:rowOff>
    </xdr:to>
    <xdr:sp macro="" textlink="">
      <xdr:nvSpPr>
        <xdr:cNvPr id="75" name="楕円 74"/>
        <xdr:cNvSpPr/>
      </xdr:nvSpPr>
      <xdr:spPr bwMode="auto">
        <a:xfrm>
          <a:off x="4254500" y="35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154881</xdr:rowOff>
    </xdr:from>
    <xdr:ext cx="762000" cy="259045"/>
    <xdr:sp macro="" textlink="">
      <xdr:nvSpPr>
        <xdr:cNvPr id="76" name="テキスト ボックス 75"/>
        <xdr:cNvSpPr txBox="1"/>
      </xdr:nvSpPr>
      <xdr:spPr>
        <a:xfrm>
          <a:off x="3924300" y="36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52779</xdr:rowOff>
    </xdr:from>
    <xdr:to>
      <xdr:col>19</xdr:col>
      <xdr:colOff>38100</xdr:colOff>
      <xdr:row>20</xdr:row>
      <xdr:rowOff>154379</xdr:rowOff>
    </xdr:to>
    <xdr:sp macro="" textlink="">
      <xdr:nvSpPr>
        <xdr:cNvPr id="77" name="楕円 76"/>
        <xdr:cNvSpPr/>
      </xdr:nvSpPr>
      <xdr:spPr bwMode="auto">
        <a:xfrm>
          <a:off x="3556000" y="352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139156</xdr:rowOff>
    </xdr:from>
    <xdr:ext cx="762000" cy="259045"/>
    <xdr:sp macro="" textlink="">
      <xdr:nvSpPr>
        <xdr:cNvPr id="78" name="テキスト ボックス 77"/>
        <xdr:cNvSpPr txBox="1"/>
      </xdr:nvSpPr>
      <xdr:spPr>
        <a:xfrm>
          <a:off x="3225800" y="361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48436</xdr:rowOff>
    </xdr:from>
    <xdr:to>
      <xdr:col>15</xdr:col>
      <xdr:colOff>101600</xdr:colOff>
      <xdr:row>20</xdr:row>
      <xdr:rowOff>150036</xdr:rowOff>
    </xdr:to>
    <xdr:sp macro="" textlink="">
      <xdr:nvSpPr>
        <xdr:cNvPr id="79" name="楕円 78"/>
        <xdr:cNvSpPr/>
      </xdr:nvSpPr>
      <xdr:spPr bwMode="auto">
        <a:xfrm>
          <a:off x="2857500" y="352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134813</xdr:rowOff>
    </xdr:from>
    <xdr:ext cx="762000" cy="259045"/>
    <xdr:sp macro="" textlink="">
      <xdr:nvSpPr>
        <xdr:cNvPr id="80" name="テキスト ボックス 79"/>
        <xdr:cNvSpPr txBox="1"/>
      </xdr:nvSpPr>
      <xdr:spPr>
        <a:xfrm>
          <a:off x="2527300" y="36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246805</xdr:rowOff>
    </xdr:from>
    <xdr:to>
      <xdr:col>29</xdr:col>
      <xdr:colOff>127000</xdr:colOff>
      <xdr:row>35</xdr:row>
      <xdr:rowOff>255188</xdr:rowOff>
    </xdr:to>
    <xdr:cxnSp macro="">
      <xdr:nvCxnSpPr>
        <xdr:cNvPr id="113" name="直線コネクタ 112"/>
        <xdr:cNvCxnSpPr/>
      </xdr:nvCxnSpPr>
      <xdr:spPr bwMode="auto">
        <a:xfrm>
          <a:off x="5003800" y="6857155"/>
          <a:ext cx="647700" cy="8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246805</xdr:rowOff>
    </xdr:from>
    <xdr:to>
      <xdr:col>26</xdr:col>
      <xdr:colOff>50800</xdr:colOff>
      <xdr:row>35</xdr:row>
      <xdr:rowOff>259912</xdr:rowOff>
    </xdr:to>
    <xdr:cxnSp macro="">
      <xdr:nvCxnSpPr>
        <xdr:cNvPr id="116" name="直線コネクタ 115"/>
        <xdr:cNvCxnSpPr/>
      </xdr:nvCxnSpPr>
      <xdr:spPr bwMode="auto">
        <a:xfrm flipV="1">
          <a:off x="4305300" y="6857155"/>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236690</xdr:rowOff>
    </xdr:from>
    <xdr:to>
      <xdr:col>22</xdr:col>
      <xdr:colOff>114300</xdr:colOff>
      <xdr:row>35</xdr:row>
      <xdr:rowOff>259912</xdr:rowOff>
    </xdr:to>
    <xdr:cxnSp macro="">
      <xdr:nvCxnSpPr>
        <xdr:cNvPr id="119" name="直線コネクタ 118"/>
        <xdr:cNvCxnSpPr/>
      </xdr:nvCxnSpPr>
      <xdr:spPr bwMode="auto">
        <a:xfrm>
          <a:off x="3606800" y="684704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222041</xdr:rowOff>
    </xdr:from>
    <xdr:to>
      <xdr:col>18</xdr:col>
      <xdr:colOff>177800</xdr:colOff>
      <xdr:row>35</xdr:row>
      <xdr:rowOff>236690</xdr:rowOff>
    </xdr:to>
    <xdr:cxnSp macro="">
      <xdr:nvCxnSpPr>
        <xdr:cNvPr id="122" name="直線コネクタ 121"/>
        <xdr:cNvCxnSpPr/>
      </xdr:nvCxnSpPr>
      <xdr:spPr bwMode="auto">
        <a:xfrm>
          <a:off x="2908300" y="6832391"/>
          <a:ext cx="698500" cy="1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204388</xdr:rowOff>
    </xdr:from>
    <xdr:to>
      <xdr:col>29</xdr:col>
      <xdr:colOff>177800</xdr:colOff>
      <xdr:row>35</xdr:row>
      <xdr:rowOff>305988</xdr:rowOff>
    </xdr:to>
    <xdr:sp macro="" textlink="">
      <xdr:nvSpPr>
        <xdr:cNvPr id="132" name="楕円 131"/>
        <xdr:cNvSpPr/>
      </xdr:nvSpPr>
      <xdr:spPr bwMode="auto">
        <a:xfrm>
          <a:off x="5600700" y="681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176465</xdr:rowOff>
    </xdr:from>
    <xdr:ext cx="762000" cy="259045"/>
    <xdr:sp macro="" textlink="">
      <xdr:nvSpPr>
        <xdr:cNvPr id="133" name="人口1人当たり決算額の推移該当値テキスト445"/>
        <xdr:cNvSpPr txBox="1"/>
      </xdr:nvSpPr>
      <xdr:spPr>
        <a:xfrm>
          <a:off x="5740400" y="678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196005</xdr:rowOff>
    </xdr:from>
    <xdr:to>
      <xdr:col>26</xdr:col>
      <xdr:colOff>101600</xdr:colOff>
      <xdr:row>35</xdr:row>
      <xdr:rowOff>297605</xdr:rowOff>
    </xdr:to>
    <xdr:sp macro="" textlink="">
      <xdr:nvSpPr>
        <xdr:cNvPr id="134" name="楕円 133"/>
        <xdr:cNvSpPr/>
      </xdr:nvSpPr>
      <xdr:spPr bwMode="auto">
        <a:xfrm>
          <a:off x="4953000" y="68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282382</xdr:rowOff>
    </xdr:from>
    <xdr:ext cx="736600" cy="259045"/>
    <xdr:sp macro="" textlink="">
      <xdr:nvSpPr>
        <xdr:cNvPr id="135" name="テキスト ボックス 134"/>
        <xdr:cNvSpPr txBox="1"/>
      </xdr:nvSpPr>
      <xdr:spPr>
        <a:xfrm>
          <a:off x="4622800" y="689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209112</xdr:rowOff>
    </xdr:from>
    <xdr:to>
      <xdr:col>22</xdr:col>
      <xdr:colOff>165100</xdr:colOff>
      <xdr:row>35</xdr:row>
      <xdr:rowOff>310712</xdr:rowOff>
    </xdr:to>
    <xdr:sp macro="" textlink="">
      <xdr:nvSpPr>
        <xdr:cNvPr id="136" name="楕円 135"/>
        <xdr:cNvSpPr/>
      </xdr:nvSpPr>
      <xdr:spPr bwMode="auto">
        <a:xfrm>
          <a:off x="42545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295489</xdr:rowOff>
    </xdr:from>
    <xdr:ext cx="762000" cy="259045"/>
    <xdr:sp macro="" textlink="">
      <xdr:nvSpPr>
        <xdr:cNvPr id="137" name="テキスト ボックス 136"/>
        <xdr:cNvSpPr txBox="1"/>
      </xdr:nvSpPr>
      <xdr:spPr>
        <a:xfrm>
          <a:off x="3924300" y="69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185890</xdr:rowOff>
    </xdr:from>
    <xdr:to>
      <xdr:col>19</xdr:col>
      <xdr:colOff>38100</xdr:colOff>
      <xdr:row>35</xdr:row>
      <xdr:rowOff>287490</xdr:rowOff>
    </xdr:to>
    <xdr:sp macro="" textlink="">
      <xdr:nvSpPr>
        <xdr:cNvPr id="138" name="楕円 137"/>
        <xdr:cNvSpPr/>
      </xdr:nvSpPr>
      <xdr:spPr bwMode="auto">
        <a:xfrm>
          <a:off x="35560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272267</xdr:rowOff>
    </xdr:from>
    <xdr:ext cx="762000" cy="259045"/>
    <xdr:sp macro="" textlink="">
      <xdr:nvSpPr>
        <xdr:cNvPr id="139" name="テキスト ボックス 138"/>
        <xdr:cNvSpPr txBox="1"/>
      </xdr:nvSpPr>
      <xdr:spPr>
        <a:xfrm>
          <a:off x="32258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171241</xdr:rowOff>
    </xdr:from>
    <xdr:to>
      <xdr:col>15</xdr:col>
      <xdr:colOff>101600</xdr:colOff>
      <xdr:row>35</xdr:row>
      <xdr:rowOff>272841</xdr:rowOff>
    </xdr:to>
    <xdr:sp macro="" textlink="">
      <xdr:nvSpPr>
        <xdr:cNvPr id="140" name="楕円 139"/>
        <xdr:cNvSpPr/>
      </xdr:nvSpPr>
      <xdr:spPr bwMode="auto">
        <a:xfrm>
          <a:off x="2857500" y="678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257618</xdr:rowOff>
    </xdr:from>
    <xdr:ext cx="762000" cy="259045"/>
    <xdr:sp macro="" textlink="">
      <xdr:nvSpPr>
        <xdr:cNvPr id="141" name="テキスト ボックス 140"/>
        <xdr:cNvSpPr txBox="1"/>
      </xdr:nvSpPr>
      <xdr:spPr>
        <a:xfrm>
          <a:off x="2527300" y="68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54851</xdr:rowOff>
    </xdr:from>
    <xdr:to>
      <xdr:col>24</xdr:col>
      <xdr:colOff>63500</xdr:colOff>
      <xdr:row>37</xdr:row>
      <xdr:rowOff>149644</xdr:rowOff>
    </xdr:to>
    <xdr:cxnSp macro="">
      <xdr:nvCxnSpPr>
        <xdr:cNvPr id="61" name="直線コネクタ 60"/>
        <xdr:cNvCxnSpPr/>
      </xdr:nvCxnSpPr>
      <xdr:spPr>
        <a:xfrm flipV="1">
          <a:off x="3797300" y="6398501"/>
          <a:ext cx="8382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149644</xdr:rowOff>
    </xdr:from>
    <xdr:to>
      <xdr:col>19</xdr:col>
      <xdr:colOff>177800</xdr:colOff>
      <xdr:row>37</xdr:row>
      <xdr:rowOff>163399</xdr:rowOff>
    </xdr:to>
    <xdr:cxnSp macro="">
      <xdr:nvCxnSpPr>
        <xdr:cNvPr id="64" name="直線コネクタ 63"/>
        <xdr:cNvCxnSpPr/>
      </xdr:nvCxnSpPr>
      <xdr:spPr>
        <a:xfrm flipV="1">
          <a:off x="2908300" y="6493294"/>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101587</xdr:rowOff>
    </xdr:from>
    <xdr:to>
      <xdr:col>15</xdr:col>
      <xdr:colOff>50800</xdr:colOff>
      <xdr:row>37</xdr:row>
      <xdr:rowOff>163399</xdr:rowOff>
    </xdr:to>
    <xdr:cxnSp macro="">
      <xdr:nvCxnSpPr>
        <xdr:cNvPr id="67" name="直線コネクタ 66"/>
        <xdr:cNvCxnSpPr/>
      </xdr:nvCxnSpPr>
      <xdr:spPr>
        <a:xfrm>
          <a:off x="2019300" y="6445237"/>
          <a:ext cx="889000" cy="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89370</xdr:rowOff>
    </xdr:from>
    <xdr:to>
      <xdr:col>10</xdr:col>
      <xdr:colOff>114300</xdr:colOff>
      <xdr:row>37</xdr:row>
      <xdr:rowOff>101587</xdr:rowOff>
    </xdr:to>
    <xdr:cxnSp macro="">
      <xdr:nvCxnSpPr>
        <xdr:cNvPr id="70" name="直線コネクタ 69"/>
        <xdr:cNvCxnSpPr/>
      </xdr:nvCxnSpPr>
      <xdr:spPr>
        <a:xfrm>
          <a:off x="1130300" y="6433020"/>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4051</xdr:rowOff>
    </xdr:from>
    <xdr:to>
      <xdr:col>24</xdr:col>
      <xdr:colOff>114300</xdr:colOff>
      <xdr:row>37</xdr:row>
      <xdr:rowOff>105651</xdr:rowOff>
    </xdr:to>
    <xdr:sp macro="" textlink="">
      <xdr:nvSpPr>
        <xdr:cNvPr id="80" name="楕円 79"/>
        <xdr:cNvSpPr/>
      </xdr:nvSpPr>
      <xdr:spPr>
        <a:xfrm>
          <a:off x="4584700" y="63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153928</xdr:rowOff>
    </xdr:from>
    <xdr:ext cx="534377" cy="259045"/>
    <xdr:sp macro="" textlink="">
      <xdr:nvSpPr>
        <xdr:cNvPr id="81" name="人件費該当値テキスト"/>
        <xdr:cNvSpPr txBox="1"/>
      </xdr:nvSpPr>
      <xdr:spPr>
        <a:xfrm>
          <a:off x="4686300" y="63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98844</xdr:rowOff>
    </xdr:from>
    <xdr:to>
      <xdr:col>20</xdr:col>
      <xdr:colOff>38100</xdr:colOff>
      <xdr:row>38</xdr:row>
      <xdr:rowOff>28994</xdr:rowOff>
    </xdr:to>
    <xdr:sp macro="" textlink="">
      <xdr:nvSpPr>
        <xdr:cNvPr id="82" name="楕円 81"/>
        <xdr:cNvSpPr/>
      </xdr:nvSpPr>
      <xdr:spPr>
        <a:xfrm>
          <a:off x="3746500" y="64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20121</xdr:rowOff>
    </xdr:from>
    <xdr:ext cx="534377" cy="259045"/>
    <xdr:sp macro="" textlink="">
      <xdr:nvSpPr>
        <xdr:cNvPr id="83" name="テキスト ボックス 82"/>
        <xdr:cNvSpPr txBox="1"/>
      </xdr:nvSpPr>
      <xdr:spPr>
        <a:xfrm>
          <a:off x="3530111" y="65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112598</xdr:rowOff>
    </xdr:from>
    <xdr:to>
      <xdr:col>15</xdr:col>
      <xdr:colOff>101600</xdr:colOff>
      <xdr:row>38</xdr:row>
      <xdr:rowOff>42748</xdr:rowOff>
    </xdr:to>
    <xdr:sp macro="" textlink="">
      <xdr:nvSpPr>
        <xdr:cNvPr id="84" name="楕円 83"/>
        <xdr:cNvSpPr/>
      </xdr:nvSpPr>
      <xdr:spPr>
        <a:xfrm>
          <a:off x="2857500" y="64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33876</xdr:rowOff>
    </xdr:from>
    <xdr:ext cx="534377" cy="259045"/>
    <xdr:sp macro="" textlink="">
      <xdr:nvSpPr>
        <xdr:cNvPr id="85" name="テキスト ボックス 84"/>
        <xdr:cNvSpPr txBox="1"/>
      </xdr:nvSpPr>
      <xdr:spPr>
        <a:xfrm>
          <a:off x="2641111" y="65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50787</xdr:rowOff>
    </xdr:from>
    <xdr:to>
      <xdr:col>10</xdr:col>
      <xdr:colOff>165100</xdr:colOff>
      <xdr:row>37</xdr:row>
      <xdr:rowOff>152387</xdr:rowOff>
    </xdr:to>
    <xdr:sp macro="" textlink="">
      <xdr:nvSpPr>
        <xdr:cNvPr id="86" name="楕円 85"/>
        <xdr:cNvSpPr/>
      </xdr:nvSpPr>
      <xdr:spPr>
        <a:xfrm>
          <a:off x="1968500" y="6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143515</xdr:rowOff>
    </xdr:from>
    <xdr:ext cx="534377" cy="259045"/>
    <xdr:sp macro="" textlink="">
      <xdr:nvSpPr>
        <xdr:cNvPr id="87" name="テキスト ボックス 86"/>
        <xdr:cNvSpPr txBox="1"/>
      </xdr:nvSpPr>
      <xdr:spPr>
        <a:xfrm>
          <a:off x="1752111" y="64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38570</xdr:rowOff>
    </xdr:from>
    <xdr:to>
      <xdr:col>6</xdr:col>
      <xdr:colOff>38100</xdr:colOff>
      <xdr:row>37</xdr:row>
      <xdr:rowOff>140170</xdr:rowOff>
    </xdr:to>
    <xdr:sp macro="" textlink="">
      <xdr:nvSpPr>
        <xdr:cNvPr id="88" name="楕円 87"/>
        <xdr:cNvSpPr/>
      </xdr:nvSpPr>
      <xdr:spPr>
        <a:xfrm>
          <a:off x="1079500" y="63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131297</xdr:rowOff>
    </xdr:from>
    <xdr:ext cx="534377" cy="259045"/>
    <xdr:sp macro="" textlink="">
      <xdr:nvSpPr>
        <xdr:cNvPr id="89" name="テキスト ボックス 88"/>
        <xdr:cNvSpPr txBox="1"/>
      </xdr:nvSpPr>
      <xdr:spPr>
        <a:xfrm>
          <a:off x="863111" y="64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70910</xdr:rowOff>
    </xdr:from>
    <xdr:to>
      <xdr:col>24</xdr:col>
      <xdr:colOff>63500</xdr:colOff>
      <xdr:row>57</xdr:row>
      <xdr:rowOff>108235</xdr:rowOff>
    </xdr:to>
    <xdr:cxnSp macro="">
      <xdr:nvCxnSpPr>
        <xdr:cNvPr id="116" name="直線コネクタ 115"/>
        <xdr:cNvCxnSpPr/>
      </xdr:nvCxnSpPr>
      <xdr:spPr>
        <a:xfrm>
          <a:off x="3797300" y="9843560"/>
          <a:ext cx="838200" cy="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66676</xdr:rowOff>
    </xdr:from>
    <xdr:to>
      <xdr:col>19</xdr:col>
      <xdr:colOff>177800</xdr:colOff>
      <xdr:row>57</xdr:row>
      <xdr:rowOff>70910</xdr:rowOff>
    </xdr:to>
    <xdr:cxnSp macro="">
      <xdr:nvCxnSpPr>
        <xdr:cNvPr id="119" name="直線コネクタ 118"/>
        <xdr:cNvCxnSpPr/>
      </xdr:nvCxnSpPr>
      <xdr:spPr>
        <a:xfrm>
          <a:off x="2908300" y="983932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66676</xdr:rowOff>
    </xdr:from>
    <xdr:to>
      <xdr:col>15</xdr:col>
      <xdr:colOff>50800</xdr:colOff>
      <xdr:row>57</xdr:row>
      <xdr:rowOff>114622</xdr:rowOff>
    </xdr:to>
    <xdr:cxnSp macro="">
      <xdr:nvCxnSpPr>
        <xdr:cNvPr id="122" name="直線コネクタ 121"/>
        <xdr:cNvCxnSpPr/>
      </xdr:nvCxnSpPr>
      <xdr:spPr>
        <a:xfrm flipV="1">
          <a:off x="2019300" y="9839326"/>
          <a:ext cx="889000" cy="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103581</xdr:rowOff>
    </xdr:from>
    <xdr:to>
      <xdr:col>10</xdr:col>
      <xdr:colOff>114300</xdr:colOff>
      <xdr:row>57</xdr:row>
      <xdr:rowOff>114622</xdr:rowOff>
    </xdr:to>
    <xdr:cxnSp macro="">
      <xdr:nvCxnSpPr>
        <xdr:cNvPr id="125" name="直線コネクタ 124"/>
        <xdr:cNvCxnSpPr/>
      </xdr:nvCxnSpPr>
      <xdr:spPr>
        <a:xfrm>
          <a:off x="1130300" y="9876231"/>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57435</xdr:rowOff>
    </xdr:from>
    <xdr:to>
      <xdr:col>24</xdr:col>
      <xdr:colOff>114300</xdr:colOff>
      <xdr:row>57</xdr:row>
      <xdr:rowOff>159035</xdr:rowOff>
    </xdr:to>
    <xdr:sp macro="" textlink="">
      <xdr:nvSpPr>
        <xdr:cNvPr id="135" name="楕円 134"/>
        <xdr:cNvSpPr/>
      </xdr:nvSpPr>
      <xdr:spPr>
        <a:xfrm>
          <a:off x="4584700" y="98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143812</xdr:rowOff>
    </xdr:from>
    <xdr:ext cx="534377" cy="259045"/>
    <xdr:sp macro="" textlink="">
      <xdr:nvSpPr>
        <xdr:cNvPr id="136" name="物件費該当値テキスト"/>
        <xdr:cNvSpPr txBox="1"/>
      </xdr:nvSpPr>
      <xdr:spPr>
        <a:xfrm>
          <a:off x="4686300" y="97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20110</xdr:rowOff>
    </xdr:from>
    <xdr:to>
      <xdr:col>20</xdr:col>
      <xdr:colOff>38100</xdr:colOff>
      <xdr:row>57</xdr:row>
      <xdr:rowOff>121710</xdr:rowOff>
    </xdr:to>
    <xdr:sp macro="" textlink="">
      <xdr:nvSpPr>
        <xdr:cNvPr id="137" name="楕円 136"/>
        <xdr:cNvSpPr/>
      </xdr:nvSpPr>
      <xdr:spPr>
        <a:xfrm>
          <a:off x="3746500" y="97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112837</xdr:rowOff>
    </xdr:from>
    <xdr:ext cx="534377" cy="259045"/>
    <xdr:sp macro="" textlink="">
      <xdr:nvSpPr>
        <xdr:cNvPr id="138" name="テキスト ボックス 137"/>
        <xdr:cNvSpPr txBox="1"/>
      </xdr:nvSpPr>
      <xdr:spPr>
        <a:xfrm>
          <a:off x="3530111" y="98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15876</xdr:rowOff>
    </xdr:from>
    <xdr:to>
      <xdr:col>15</xdr:col>
      <xdr:colOff>101600</xdr:colOff>
      <xdr:row>57</xdr:row>
      <xdr:rowOff>117476</xdr:rowOff>
    </xdr:to>
    <xdr:sp macro="" textlink="">
      <xdr:nvSpPr>
        <xdr:cNvPr id="139" name="楕円 138"/>
        <xdr:cNvSpPr/>
      </xdr:nvSpPr>
      <xdr:spPr>
        <a:xfrm>
          <a:off x="2857500" y="97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108603</xdr:rowOff>
    </xdr:from>
    <xdr:ext cx="534377" cy="259045"/>
    <xdr:sp macro="" textlink="">
      <xdr:nvSpPr>
        <xdr:cNvPr id="140" name="テキスト ボックス 139"/>
        <xdr:cNvSpPr txBox="1"/>
      </xdr:nvSpPr>
      <xdr:spPr>
        <a:xfrm>
          <a:off x="2641111" y="98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63822</xdr:rowOff>
    </xdr:from>
    <xdr:to>
      <xdr:col>10</xdr:col>
      <xdr:colOff>165100</xdr:colOff>
      <xdr:row>57</xdr:row>
      <xdr:rowOff>165422</xdr:rowOff>
    </xdr:to>
    <xdr:sp macro="" textlink="">
      <xdr:nvSpPr>
        <xdr:cNvPr id="141" name="楕円 140"/>
        <xdr:cNvSpPr/>
      </xdr:nvSpPr>
      <xdr:spPr>
        <a:xfrm>
          <a:off x="1968500" y="98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156549</xdr:rowOff>
    </xdr:from>
    <xdr:ext cx="534377" cy="259045"/>
    <xdr:sp macro="" textlink="">
      <xdr:nvSpPr>
        <xdr:cNvPr id="142" name="テキスト ボックス 141"/>
        <xdr:cNvSpPr txBox="1"/>
      </xdr:nvSpPr>
      <xdr:spPr>
        <a:xfrm>
          <a:off x="1752111" y="99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52781</xdr:rowOff>
    </xdr:from>
    <xdr:to>
      <xdr:col>6</xdr:col>
      <xdr:colOff>38100</xdr:colOff>
      <xdr:row>57</xdr:row>
      <xdr:rowOff>154381</xdr:rowOff>
    </xdr:to>
    <xdr:sp macro="" textlink="">
      <xdr:nvSpPr>
        <xdr:cNvPr id="143" name="楕円 142"/>
        <xdr:cNvSpPr/>
      </xdr:nvSpPr>
      <xdr:spPr>
        <a:xfrm>
          <a:off x="1079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145508</xdr:rowOff>
    </xdr:from>
    <xdr:ext cx="534377" cy="259045"/>
    <xdr:sp macro="" textlink="">
      <xdr:nvSpPr>
        <xdr:cNvPr id="144" name="テキスト ボックス 143"/>
        <xdr:cNvSpPr txBox="1"/>
      </xdr:nvSpPr>
      <xdr:spPr>
        <a:xfrm>
          <a:off x="863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158331</xdr:rowOff>
    </xdr:from>
    <xdr:to>
      <xdr:col>24</xdr:col>
      <xdr:colOff>63500</xdr:colOff>
      <xdr:row>79</xdr:row>
      <xdr:rowOff>7113</xdr:rowOff>
    </xdr:to>
    <xdr:cxnSp macro="">
      <xdr:nvCxnSpPr>
        <xdr:cNvPr id="173" name="直線コネクタ 172"/>
        <xdr:cNvCxnSpPr/>
      </xdr:nvCxnSpPr>
      <xdr:spPr>
        <a:xfrm>
          <a:off x="3797300" y="13531431"/>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158331</xdr:rowOff>
    </xdr:from>
    <xdr:to>
      <xdr:col>19</xdr:col>
      <xdr:colOff>177800</xdr:colOff>
      <xdr:row>78</xdr:row>
      <xdr:rowOff>165646</xdr:rowOff>
    </xdr:to>
    <xdr:cxnSp macro="">
      <xdr:nvCxnSpPr>
        <xdr:cNvPr id="176" name="直線コネクタ 175"/>
        <xdr:cNvCxnSpPr/>
      </xdr:nvCxnSpPr>
      <xdr:spPr>
        <a:xfrm flipV="1">
          <a:off x="2908300" y="1353143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160883</xdr:rowOff>
    </xdr:from>
    <xdr:to>
      <xdr:col>15</xdr:col>
      <xdr:colOff>50800</xdr:colOff>
      <xdr:row>78</xdr:row>
      <xdr:rowOff>165646</xdr:rowOff>
    </xdr:to>
    <xdr:cxnSp macro="">
      <xdr:nvCxnSpPr>
        <xdr:cNvPr id="179" name="直線コネクタ 178"/>
        <xdr:cNvCxnSpPr/>
      </xdr:nvCxnSpPr>
      <xdr:spPr>
        <a:xfrm>
          <a:off x="2019300" y="1353398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150673</xdr:rowOff>
    </xdr:from>
    <xdr:to>
      <xdr:col>10</xdr:col>
      <xdr:colOff>114300</xdr:colOff>
      <xdr:row>78</xdr:row>
      <xdr:rowOff>160883</xdr:rowOff>
    </xdr:to>
    <xdr:cxnSp macro="">
      <xdr:nvCxnSpPr>
        <xdr:cNvPr id="182" name="直線コネクタ 181"/>
        <xdr:cNvCxnSpPr/>
      </xdr:nvCxnSpPr>
      <xdr:spPr>
        <a:xfrm>
          <a:off x="1130300" y="1352377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127763</xdr:rowOff>
    </xdr:from>
    <xdr:to>
      <xdr:col>24</xdr:col>
      <xdr:colOff>114300</xdr:colOff>
      <xdr:row>79</xdr:row>
      <xdr:rowOff>57913</xdr:rowOff>
    </xdr:to>
    <xdr:sp macro="" textlink="">
      <xdr:nvSpPr>
        <xdr:cNvPr id="192" name="楕円 191"/>
        <xdr:cNvSpPr/>
      </xdr:nvSpPr>
      <xdr:spPr>
        <a:xfrm>
          <a:off x="45847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42690</xdr:rowOff>
    </xdr:from>
    <xdr:ext cx="378565" cy="259045"/>
    <xdr:sp macro="" textlink="">
      <xdr:nvSpPr>
        <xdr:cNvPr id="193" name="維持補修費該当値テキスト"/>
        <xdr:cNvSpPr txBox="1"/>
      </xdr:nvSpPr>
      <xdr:spPr>
        <a:xfrm>
          <a:off x="4686300" y="1341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107531</xdr:rowOff>
    </xdr:from>
    <xdr:to>
      <xdr:col>20</xdr:col>
      <xdr:colOff>38100</xdr:colOff>
      <xdr:row>79</xdr:row>
      <xdr:rowOff>37681</xdr:rowOff>
    </xdr:to>
    <xdr:sp macro="" textlink="">
      <xdr:nvSpPr>
        <xdr:cNvPr id="194" name="楕円 193"/>
        <xdr:cNvSpPr/>
      </xdr:nvSpPr>
      <xdr:spPr>
        <a:xfrm>
          <a:off x="3746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28808</xdr:rowOff>
    </xdr:from>
    <xdr:ext cx="469744" cy="259045"/>
    <xdr:sp macro="" textlink="">
      <xdr:nvSpPr>
        <xdr:cNvPr id="195" name="テキスト ボックス 194"/>
        <xdr:cNvSpPr txBox="1"/>
      </xdr:nvSpPr>
      <xdr:spPr>
        <a:xfrm>
          <a:off x="3562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114846</xdr:rowOff>
    </xdr:from>
    <xdr:to>
      <xdr:col>15</xdr:col>
      <xdr:colOff>101600</xdr:colOff>
      <xdr:row>79</xdr:row>
      <xdr:rowOff>44996</xdr:rowOff>
    </xdr:to>
    <xdr:sp macro="" textlink="">
      <xdr:nvSpPr>
        <xdr:cNvPr id="196" name="楕円 195"/>
        <xdr:cNvSpPr/>
      </xdr:nvSpPr>
      <xdr:spPr>
        <a:xfrm>
          <a:off x="2857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36123</xdr:rowOff>
    </xdr:from>
    <xdr:ext cx="469744" cy="259045"/>
    <xdr:sp macro="" textlink="">
      <xdr:nvSpPr>
        <xdr:cNvPr id="197" name="テキスト ボックス 196"/>
        <xdr:cNvSpPr txBox="1"/>
      </xdr:nvSpPr>
      <xdr:spPr>
        <a:xfrm>
          <a:off x="2673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110083</xdr:rowOff>
    </xdr:from>
    <xdr:to>
      <xdr:col>10</xdr:col>
      <xdr:colOff>165100</xdr:colOff>
      <xdr:row>79</xdr:row>
      <xdr:rowOff>40233</xdr:rowOff>
    </xdr:to>
    <xdr:sp macro="" textlink="">
      <xdr:nvSpPr>
        <xdr:cNvPr id="198" name="楕円 197"/>
        <xdr:cNvSpPr/>
      </xdr:nvSpPr>
      <xdr:spPr>
        <a:xfrm>
          <a:off x="1968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31360</xdr:rowOff>
    </xdr:from>
    <xdr:ext cx="469744" cy="259045"/>
    <xdr:sp macro="" textlink="">
      <xdr:nvSpPr>
        <xdr:cNvPr id="199" name="テキスト ボックス 198"/>
        <xdr:cNvSpPr txBox="1"/>
      </xdr:nvSpPr>
      <xdr:spPr>
        <a:xfrm>
          <a:off x="1784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99873</xdr:rowOff>
    </xdr:from>
    <xdr:to>
      <xdr:col>6</xdr:col>
      <xdr:colOff>38100</xdr:colOff>
      <xdr:row>79</xdr:row>
      <xdr:rowOff>30023</xdr:rowOff>
    </xdr:to>
    <xdr:sp macro="" textlink="">
      <xdr:nvSpPr>
        <xdr:cNvPr id="200" name="楕円 199"/>
        <xdr:cNvSpPr/>
      </xdr:nvSpPr>
      <xdr:spPr>
        <a:xfrm>
          <a:off x="1079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21150</xdr:rowOff>
    </xdr:from>
    <xdr:ext cx="469744" cy="259045"/>
    <xdr:sp macro="" textlink="">
      <xdr:nvSpPr>
        <xdr:cNvPr id="201" name="テキスト ボックス 200"/>
        <xdr:cNvSpPr txBox="1"/>
      </xdr:nvSpPr>
      <xdr:spPr>
        <a:xfrm>
          <a:off x="895428" y="135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77358</xdr:rowOff>
    </xdr:from>
    <xdr:to>
      <xdr:col>24</xdr:col>
      <xdr:colOff>63500</xdr:colOff>
      <xdr:row>96</xdr:row>
      <xdr:rowOff>47117</xdr:rowOff>
    </xdr:to>
    <xdr:cxnSp macro="">
      <xdr:nvCxnSpPr>
        <xdr:cNvPr id="233" name="直線コネクタ 232"/>
        <xdr:cNvCxnSpPr/>
      </xdr:nvCxnSpPr>
      <xdr:spPr>
        <a:xfrm flipV="1">
          <a:off x="3797300" y="15850758"/>
          <a:ext cx="838200" cy="6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47117</xdr:rowOff>
    </xdr:from>
    <xdr:to>
      <xdr:col>19</xdr:col>
      <xdr:colOff>177800</xdr:colOff>
      <xdr:row>96</xdr:row>
      <xdr:rowOff>113999</xdr:rowOff>
    </xdr:to>
    <xdr:cxnSp macro="">
      <xdr:nvCxnSpPr>
        <xdr:cNvPr id="236" name="直線コネクタ 235"/>
        <xdr:cNvCxnSpPr/>
      </xdr:nvCxnSpPr>
      <xdr:spPr>
        <a:xfrm flipV="1">
          <a:off x="2908300" y="16506317"/>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104414</xdr:rowOff>
    </xdr:from>
    <xdr:to>
      <xdr:col>15</xdr:col>
      <xdr:colOff>50800</xdr:colOff>
      <xdr:row>96</xdr:row>
      <xdr:rowOff>113999</xdr:rowOff>
    </xdr:to>
    <xdr:cxnSp macro="">
      <xdr:nvCxnSpPr>
        <xdr:cNvPr id="239" name="直線コネクタ 238"/>
        <xdr:cNvCxnSpPr/>
      </xdr:nvCxnSpPr>
      <xdr:spPr>
        <a:xfrm>
          <a:off x="2019300" y="16563614"/>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104414</xdr:rowOff>
    </xdr:from>
    <xdr:to>
      <xdr:col>10</xdr:col>
      <xdr:colOff>114300</xdr:colOff>
      <xdr:row>97</xdr:row>
      <xdr:rowOff>25760</xdr:rowOff>
    </xdr:to>
    <xdr:cxnSp macro="">
      <xdr:nvCxnSpPr>
        <xdr:cNvPr id="242" name="直線コネクタ 241"/>
        <xdr:cNvCxnSpPr/>
      </xdr:nvCxnSpPr>
      <xdr:spPr>
        <a:xfrm flipV="1">
          <a:off x="1130300" y="16563614"/>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26558</xdr:rowOff>
    </xdr:from>
    <xdr:to>
      <xdr:col>24</xdr:col>
      <xdr:colOff>114300</xdr:colOff>
      <xdr:row>92</xdr:row>
      <xdr:rowOff>128158</xdr:rowOff>
    </xdr:to>
    <xdr:sp macro="" textlink="">
      <xdr:nvSpPr>
        <xdr:cNvPr id="252" name="楕円 251"/>
        <xdr:cNvSpPr/>
      </xdr:nvSpPr>
      <xdr:spPr>
        <a:xfrm>
          <a:off x="45847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49435</xdr:rowOff>
    </xdr:from>
    <xdr:ext cx="534377" cy="259045"/>
    <xdr:sp macro="" textlink="">
      <xdr:nvSpPr>
        <xdr:cNvPr id="253" name="扶助費該当値テキスト"/>
        <xdr:cNvSpPr txBox="1"/>
      </xdr:nvSpPr>
      <xdr:spPr>
        <a:xfrm>
          <a:off x="4686300" y="156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167767</xdr:rowOff>
    </xdr:from>
    <xdr:to>
      <xdr:col>20</xdr:col>
      <xdr:colOff>38100</xdr:colOff>
      <xdr:row>96</xdr:row>
      <xdr:rowOff>97917</xdr:rowOff>
    </xdr:to>
    <xdr:sp macro="" textlink="">
      <xdr:nvSpPr>
        <xdr:cNvPr id="254" name="楕円 253"/>
        <xdr:cNvSpPr/>
      </xdr:nvSpPr>
      <xdr:spPr>
        <a:xfrm>
          <a:off x="3746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89044</xdr:rowOff>
    </xdr:from>
    <xdr:ext cx="534377" cy="259045"/>
    <xdr:sp macro="" textlink="">
      <xdr:nvSpPr>
        <xdr:cNvPr id="255" name="テキスト ボックス 254"/>
        <xdr:cNvSpPr txBox="1"/>
      </xdr:nvSpPr>
      <xdr:spPr>
        <a:xfrm>
          <a:off x="3530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63199</xdr:rowOff>
    </xdr:from>
    <xdr:to>
      <xdr:col>15</xdr:col>
      <xdr:colOff>101600</xdr:colOff>
      <xdr:row>96</xdr:row>
      <xdr:rowOff>164799</xdr:rowOff>
    </xdr:to>
    <xdr:sp macro="" textlink="">
      <xdr:nvSpPr>
        <xdr:cNvPr id="256" name="楕円 255"/>
        <xdr:cNvSpPr/>
      </xdr:nvSpPr>
      <xdr:spPr>
        <a:xfrm>
          <a:off x="2857500" y="16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155926</xdr:rowOff>
    </xdr:from>
    <xdr:ext cx="534377" cy="259045"/>
    <xdr:sp macro="" textlink="">
      <xdr:nvSpPr>
        <xdr:cNvPr id="257" name="テキスト ボックス 256"/>
        <xdr:cNvSpPr txBox="1"/>
      </xdr:nvSpPr>
      <xdr:spPr>
        <a:xfrm>
          <a:off x="2641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53614</xdr:rowOff>
    </xdr:from>
    <xdr:to>
      <xdr:col>10</xdr:col>
      <xdr:colOff>165100</xdr:colOff>
      <xdr:row>96</xdr:row>
      <xdr:rowOff>155214</xdr:rowOff>
    </xdr:to>
    <xdr:sp macro="" textlink="">
      <xdr:nvSpPr>
        <xdr:cNvPr id="258" name="楕円 257"/>
        <xdr:cNvSpPr/>
      </xdr:nvSpPr>
      <xdr:spPr>
        <a:xfrm>
          <a:off x="1968500" y="1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146341</xdr:rowOff>
    </xdr:from>
    <xdr:ext cx="534377" cy="259045"/>
    <xdr:sp macro="" textlink="">
      <xdr:nvSpPr>
        <xdr:cNvPr id="259" name="テキスト ボックス 258"/>
        <xdr:cNvSpPr txBox="1"/>
      </xdr:nvSpPr>
      <xdr:spPr>
        <a:xfrm>
          <a:off x="1752111" y="166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146410</xdr:rowOff>
    </xdr:from>
    <xdr:to>
      <xdr:col>6</xdr:col>
      <xdr:colOff>38100</xdr:colOff>
      <xdr:row>97</xdr:row>
      <xdr:rowOff>76560</xdr:rowOff>
    </xdr:to>
    <xdr:sp macro="" textlink="">
      <xdr:nvSpPr>
        <xdr:cNvPr id="260" name="楕円 259"/>
        <xdr:cNvSpPr/>
      </xdr:nvSpPr>
      <xdr:spPr>
        <a:xfrm>
          <a:off x="1079500" y="166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67687</xdr:rowOff>
    </xdr:from>
    <xdr:ext cx="534377" cy="259045"/>
    <xdr:sp macro="" textlink="">
      <xdr:nvSpPr>
        <xdr:cNvPr id="261" name="テキスト ボックス 260"/>
        <xdr:cNvSpPr txBox="1"/>
      </xdr:nvSpPr>
      <xdr:spPr>
        <a:xfrm>
          <a:off x="863111" y="166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108403</xdr:rowOff>
    </xdr:from>
    <xdr:to>
      <xdr:col>55</xdr:col>
      <xdr:colOff>0</xdr:colOff>
      <xdr:row>36</xdr:row>
      <xdr:rowOff>169037</xdr:rowOff>
    </xdr:to>
    <xdr:cxnSp macro="">
      <xdr:nvCxnSpPr>
        <xdr:cNvPr id="292" name="直線コネクタ 291"/>
        <xdr:cNvCxnSpPr/>
      </xdr:nvCxnSpPr>
      <xdr:spPr>
        <a:xfrm>
          <a:off x="9639300" y="5937703"/>
          <a:ext cx="838200" cy="40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72557</xdr:rowOff>
    </xdr:from>
    <xdr:to>
      <xdr:col>50</xdr:col>
      <xdr:colOff>114300</xdr:colOff>
      <xdr:row>34</xdr:row>
      <xdr:rowOff>108403</xdr:rowOff>
    </xdr:to>
    <xdr:cxnSp macro="">
      <xdr:nvCxnSpPr>
        <xdr:cNvPr id="295" name="直線コネクタ 294"/>
        <xdr:cNvCxnSpPr/>
      </xdr:nvCxnSpPr>
      <xdr:spPr>
        <a:xfrm>
          <a:off x="8750300" y="5901857"/>
          <a:ext cx="889000" cy="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72557</xdr:rowOff>
    </xdr:from>
    <xdr:to>
      <xdr:col>45</xdr:col>
      <xdr:colOff>177800</xdr:colOff>
      <xdr:row>35</xdr:row>
      <xdr:rowOff>61584</xdr:rowOff>
    </xdr:to>
    <xdr:cxnSp macro="">
      <xdr:nvCxnSpPr>
        <xdr:cNvPr id="298" name="直線コネクタ 297"/>
        <xdr:cNvCxnSpPr/>
      </xdr:nvCxnSpPr>
      <xdr:spPr>
        <a:xfrm flipV="1">
          <a:off x="7861300" y="5901857"/>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50165</xdr:rowOff>
    </xdr:from>
    <xdr:to>
      <xdr:col>41</xdr:col>
      <xdr:colOff>50800</xdr:colOff>
      <xdr:row>35</xdr:row>
      <xdr:rowOff>61584</xdr:rowOff>
    </xdr:to>
    <xdr:cxnSp macro="">
      <xdr:nvCxnSpPr>
        <xdr:cNvPr id="301" name="直線コネクタ 300"/>
        <xdr:cNvCxnSpPr/>
      </xdr:nvCxnSpPr>
      <xdr:spPr>
        <a:xfrm>
          <a:off x="6972300" y="6050915"/>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118237</xdr:rowOff>
    </xdr:from>
    <xdr:to>
      <xdr:col>55</xdr:col>
      <xdr:colOff>50800</xdr:colOff>
      <xdr:row>37</xdr:row>
      <xdr:rowOff>48387</xdr:rowOff>
    </xdr:to>
    <xdr:sp macro="" textlink="">
      <xdr:nvSpPr>
        <xdr:cNvPr id="311" name="楕円 310"/>
        <xdr:cNvSpPr/>
      </xdr:nvSpPr>
      <xdr:spPr>
        <a:xfrm>
          <a:off x="10426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96664</xdr:rowOff>
    </xdr:from>
    <xdr:ext cx="534377" cy="259045"/>
    <xdr:sp macro="" textlink="">
      <xdr:nvSpPr>
        <xdr:cNvPr id="312" name="補助費等該当値テキスト"/>
        <xdr:cNvSpPr txBox="1"/>
      </xdr:nvSpPr>
      <xdr:spPr>
        <a:xfrm>
          <a:off x="10528300"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57603</xdr:rowOff>
    </xdr:from>
    <xdr:to>
      <xdr:col>50</xdr:col>
      <xdr:colOff>165100</xdr:colOff>
      <xdr:row>34</xdr:row>
      <xdr:rowOff>159203</xdr:rowOff>
    </xdr:to>
    <xdr:sp macro="" textlink="">
      <xdr:nvSpPr>
        <xdr:cNvPr id="313" name="楕円 312"/>
        <xdr:cNvSpPr/>
      </xdr:nvSpPr>
      <xdr:spPr>
        <a:xfrm>
          <a:off x="95885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4280</xdr:rowOff>
    </xdr:from>
    <xdr:ext cx="534377" cy="259045"/>
    <xdr:sp macro="" textlink="">
      <xdr:nvSpPr>
        <xdr:cNvPr id="314" name="テキスト ボックス 313"/>
        <xdr:cNvSpPr txBox="1"/>
      </xdr:nvSpPr>
      <xdr:spPr>
        <a:xfrm>
          <a:off x="9372111" y="56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21757</xdr:rowOff>
    </xdr:from>
    <xdr:to>
      <xdr:col>46</xdr:col>
      <xdr:colOff>38100</xdr:colOff>
      <xdr:row>34</xdr:row>
      <xdr:rowOff>123357</xdr:rowOff>
    </xdr:to>
    <xdr:sp macro="" textlink="">
      <xdr:nvSpPr>
        <xdr:cNvPr id="315" name="楕円 314"/>
        <xdr:cNvSpPr/>
      </xdr:nvSpPr>
      <xdr:spPr>
        <a:xfrm>
          <a:off x="8699500" y="58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139884</xdr:rowOff>
    </xdr:from>
    <xdr:ext cx="534377" cy="259045"/>
    <xdr:sp macro="" textlink="">
      <xdr:nvSpPr>
        <xdr:cNvPr id="316" name="テキスト ボックス 315"/>
        <xdr:cNvSpPr txBox="1"/>
      </xdr:nvSpPr>
      <xdr:spPr>
        <a:xfrm>
          <a:off x="8483111" y="5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10784</xdr:rowOff>
    </xdr:from>
    <xdr:to>
      <xdr:col>41</xdr:col>
      <xdr:colOff>101600</xdr:colOff>
      <xdr:row>35</xdr:row>
      <xdr:rowOff>112384</xdr:rowOff>
    </xdr:to>
    <xdr:sp macro="" textlink="">
      <xdr:nvSpPr>
        <xdr:cNvPr id="317" name="楕円 316"/>
        <xdr:cNvSpPr/>
      </xdr:nvSpPr>
      <xdr:spPr>
        <a:xfrm>
          <a:off x="7810500" y="60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128911</xdr:rowOff>
    </xdr:from>
    <xdr:ext cx="534377" cy="259045"/>
    <xdr:sp macro="" textlink="">
      <xdr:nvSpPr>
        <xdr:cNvPr id="318" name="テキスト ボックス 317"/>
        <xdr:cNvSpPr txBox="1"/>
      </xdr:nvSpPr>
      <xdr:spPr>
        <a:xfrm>
          <a:off x="7594111" y="57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170815</xdr:rowOff>
    </xdr:from>
    <xdr:to>
      <xdr:col>36</xdr:col>
      <xdr:colOff>165100</xdr:colOff>
      <xdr:row>35</xdr:row>
      <xdr:rowOff>100965</xdr:rowOff>
    </xdr:to>
    <xdr:sp macro="" textlink="">
      <xdr:nvSpPr>
        <xdr:cNvPr id="319" name="楕円 318"/>
        <xdr:cNvSpPr/>
      </xdr:nvSpPr>
      <xdr:spPr>
        <a:xfrm>
          <a:off x="6921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117492</xdr:rowOff>
    </xdr:from>
    <xdr:ext cx="534377" cy="259045"/>
    <xdr:sp macro="" textlink="">
      <xdr:nvSpPr>
        <xdr:cNvPr id="320" name="テキスト ボックス 319"/>
        <xdr:cNvSpPr txBox="1"/>
      </xdr:nvSpPr>
      <xdr:spPr>
        <a:xfrm>
          <a:off x="6705111" y="57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103505</xdr:rowOff>
    </xdr:from>
    <xdr:to>
      <xdr:col>55</xdr:col>
      <xdr:colOff>0</xdr:colOff>
      <xdr:row>58</xdr:row>
      <xdr:rowOff>26033</xdr:rowOff>
    </xdr:to>
    <xdr:cxnSp macro="">
      <xdr:nvCxnSpPr>
        <xdr:cNvPr id="349" name="直線コネクタ 348"/>
        <xdr:cNvCxnSpPr/>
      </xdr:nvCxnSpPr>
      <xdr:spPr>
        <a:xfrm flipV="1">
          <a:off x="9639300" y="9704705"/>
          <a:ext cx="838200" cy="2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145095</xdr:rowOff>
    </xdr:from>
    <xdr:to>
      <xdr:col>50</xdr:col>
      <xdr:colOff>114300</xdr:colOff>
      <xdr:row>58</xdr:row>
      <xdr:rowOff>26033</xdr:rowOff>
    </xdr:to>
    <xdr:cxnSp macro="">
      <xdr:nvCxnSpPr>
        <xdr:cNvPr id="352" name="直線コネクタ 351"/>
        <xdr:cNvCxnSpPr/>
      </xdr:nvCxnSpPr>
      <xdr:spPr>
        <a:xfrm>
          <a:off x="8750300" y="9574845"/>
          <a:ext cx="889000" cy="3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145095</xdr:rowOff>
    </xdr:from>
    <xdr:to>
      <xdr:col>45</xdr:col>
      <xdr:colOff>177800</xdr:colOff>
      <xdr:row>56</xdr:row>
      <xdr:rowOff>81308</xdr:rowOff>
    </xdr:to>
    <xdr:cxnSp macro="">
      <xdr:nvCxnSpPr>
        <xdr:cNvPr id="355" name="直線コネクタ 354"/>
        <xdr:cNvCxnSpPr/>
      </xdr:nvCxnSpPr>
      <xdr:spPr>
        <a:xfrm flipV="1">
          <a:off x="7861300" y="9574845"/>
          <a:ext cx="889000" cy="10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76134</xdr:rowOff>
    </xdr:from>
    <xdr:to>
      <xdr:col>41</xdr:col>
      <xdr:colOff>50800</xdr:colOff>
      <xdr:row>56</xdr:row>
      <xdr:rowOff>81308</xdr:rowOff>
    </xdr:to>
    <xdr:cxnSp macro="">
      <xdr:nvCxnSpPr>
        <xdr:cNvPr id="358" name="直線コネクタ 357"/>
        <xdr:cNvCxnSpPr/>
      </xdr:nvCxnSpPr>
      <xdr:spPr>
        <a:xfrm>
          <a:off x="6972300" y="9677334"/>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52705</xdr:rowOff>
    </xdr:from>
    <xdr:to>
      <xdr:col>55</xdr:col>
      <xdr:colOff>50800</xdr:colOff>
      <xdr:row>56</xdr:row>
      <xdr:rowOff>154305</xdr:rowOff>
    </xdr:to>
    <xdr:sp macro="" textlink="">
      <xdr:nvSpPr>
        <xdr:cNvPr id="368" name="楕円 367"/>
        <xdr:cNvSpPr/>
      </xdr:nvSpPr>
      <xdr:spPr>
        <a:xfrm>
          <a:off x="10426700" y="96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31132</xdr:rowOff>
    </xdr:from>
    <xdr:ext cx="534377" cy="259045"/>
    <xdr:sp macro="" textlink="">
      <xdr:nvSpPr>
        <xdr:cNvPr id="369" name="普通建設事業費該当値テキスト"/>
        <xdr:cNvSpPr txBox="1"/>
      </xdr:nvSpPr>
      <xdr:spPr>
        <a:xfrm>
          <a:off x="10528300" y="96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146683</xdr:rowOff>
    </xdr:from>
    <xdr:to>
      <xdr:col>50</xdr:col>
      <xdr:colOff>165100</xdr:colOff>
      <xdr:row>58</xdr:row>
      <xdr:rowOff>76833</xdr:rowOff>
    </xdr:to>
    <xdr:sp macro="" textlink="">
      <xdr:nvSpPr>
        <xdr:cNvPr id="370" name="楕円 369"/>
        <xdr:cNvSpPr/>
      </xdr:nvSpPr>
      <xdr:spPr>
        <a:xfrm>
          <a:off x="9588500" y="9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67960</xdr:rowOff>
    </xdr:from>
    <xdr:ext cx="534377" cy="259045"/>
    <xdr:sp macro="" textlink="">
      <xdr:nvSpPr>
        <xdr:cNvPr id="371" name="テキスト ボックス 370"/>
        <xdr:cNvSpPr txBox="1"/>
      </xdr:nvSpPr>
      <xdr:spPr>
        <a:xfrm>
          <a:off x="9372111" y="100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94295</xdr:rowOff>
    </xdr:from>
    <xdr:to>
      <xdr:col>46</xdr:col>
      <xdr:colOff>38100</xdr:colOff>
      <xdr:row>56</xdr:row>
      <xdr:rowOff>24445</xdr:rowOff>
    </xdr:to>
    <xdr:sp macro="" textlink="">
      <xdr:nvSpPr>
        <xdr:cNvPr id="372" name="楕円 371"/>
        <xdr:cNvSpPr/>
      </xdr:nvSpPr>
      <xdr:spPr>
        <a:xfrm>
          <a:off x="8699500" y="9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40972</xdr:rowOff>
    </xdr:from>
    <xdr:ext cx="534377" cy="259045"/>
    <xdr:sp macro="" textlink="">
      <xdr:nvSpPr>
        <xdr:cNvPr id="373" name="テキスト ボックス 372"/>
        <xdr:cNvSpPr txBox="1"/>
      </xdr:nvSpPr>
      <xdr:spPr>
        <a:xfrm>
          <a:off x="8483111" y="92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30508</xdr:rowOff>
    </xdr:from>
    <xdr:to>
      <xdr:col>41</xdr:col>
      <xdr:colOff>101600</xdr:colOff>
      <xdr:row>56</xdr:row>
      <xdr:rowOff>132108</xdr:rowOff>
    </xdr:to>
    <xdr:sp macro="" textlink="">
      <xdr:nvSpPr>
        <xdr:cNvPr id="374" name="楕円 373"/>
        <xdr:cNvSpPr/>
      </xdr:nvSpPr>
      <xdr:spPr>
        <a:xfrm>
          <a:off x="7810500" y="96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123235</xdr:rowOff>
    </xdr:from>
    <xdr:ext cx="534377" cy="259045"/>
    <xdr:sp macro="" textlink="">
      <xdr:nvSpPr>
        <xdr:cNvPr id="375" name="テキスト ボックス 374"/>
        <xdr:cNvSpPr txBox="1"/>
      </xdr:nvSpPr>
      <xdr:spPr>
        <a:xfrm>
          <a:off x="7594111" y="97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25334</xdr:rowOff>
    </xdr:from>
    <xdr:to>
      <xdr:col>36</xdr:col>
      <xdr:colOff>165100</xdr:colOff>
      <xdr:row>56</xdr:row>
      <xdr:rowOff>126934</xdr:rowOff>
    </xdr:to>
    <xdr:sp macro="" textlink="">
      <xdr:nvSpPr>
        <xdr:cNvPr id="376" name="楕円 375"/>
        <xdr:cNvSpPr/>
      </xdr:nvSpPr>
      <xdr:spPr>
        <a:xfrm>
          <a:off x="6921500" y="9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118061</xdr:rowOff>
    </xdr:from>
    <xdr:ext cx="534377" cy="259045"/>
    <xdr:sp macro="" textlink="">
      <xdr:nvSpPr>
        <xdr:cNvPr id="377" name="テキスト ボックス 376"/>
        <xdr:cNvSpPr txBox="1"/>
      </xdr:nvSpPr>
      <xdr:spPr>
        <a:xfrm>
          <a:off x="6705111" y="97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152763</xdr:rowOff>
    </xdr:from>
    <xdr:to>
      <xdr:col>55</xdr:col>
      <xdr:colOff>0</xdr:colOff>
      <xdr:row>79</xdr:row>
      <xdr:rowOff>80835</xdr:rowOff>
    </xdr:to>
    <xdr:cxnSp macro="">
      <xdr:nvCxnSpPr>
        <xdr:cNvPr id="408" name="直線コネクタ 407"/>
        <xdr:cNvCxnSpPr/>
      </xdr:nvCxnSpPr>
      <xdr:spPr>
        <a:xfrm flipV="1">
          <a:off x="9639300" y="13182963"/>
          <a:ext cx="838200" cy="4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41615</xdr:rowOff>
    </xdr:from>
    <xdr:to>
      <xdr:col>50</xdr:col>
      <xdr:colOff>114300</xdr:colOff>
      <xdr:row>79</xdr:row>
      <xdr:rowOff>80835</xdr:rowOff>
    </xdr:to>
    <xdr:cxnSp macro="">
      <xdr:nvCxnSpPr>
        <xdr:cNvPr id="411" name="直線コネクタ 410"/>
        <xdr:cNvCxnSpPr/>
      </xdr:nvCxnSpPr>
      <xdr:spPr>
        <a:xfrm>
          <a:off x="8750300" y="12900365"/>
          <a:ext cx="889000" cy="7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41615</xdr:rowOff>
    </xdr:from>
    <xdr:to>
      <xdr:col>45</xdr:col>
      <xdr:colOff>177800</xdr:colOff>
      <xdr:row>79</xdr:row>
      <xdr:rowOff>97785</xdr:rowOff>
    </xdr:to>
    <xdr:cxnSp macro="">
      <xdr:nvCxnSpPr>
        <xdr:cNvPr id="414" name="直線コネクタ 413"/>
        <xdr:cNvCxnSpPr/>
      </xdr:nvCxnSpPr>
      <xdr:spPr>
        <a:xfrm flipV="1">
          <a:off x="7861300" y="12900365"/>
          <a:ext cx="8890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101963</xdr:rowOff>
    </xdr:from>
    <xdr:to>
      <xdr:col>55</xdr:col>
      <xdr:colOff>50800</xdr:colOff>
      <xdr:row>77</xdr:row>
      <xdr:rowOff>32113</xdr:rowOff>
    </xdr:to>
    <xdr:sp macro="" textlink="">
      <xdr:nvSpPr>
        <xdr:cNvPr id="424" name="楕円 423"/>
        <xdr:cNvSpPr/>
      </xdr:nvSpPr>
      <xdr:spPr>
        <a:xfrm>
          <a:off x="10426700" y="131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124840</xdr:rowOff>
    </xdr:from>
    <xdr:ext cx="534377" cy="259045"/>
    <xdr:sp macro="" textlink="">
      <xdr:nvSpPr>
        <xdr:cNvPr id="425" name="普通建設事業費 （ うち新規整備　）該当値テキスト"/>
        <xdr:cNvSpPr txBox="1"/>
      </xdr:nvSpPr>
      <xdr:spPr>
        <a:xfrm>
          <a:off x="10528300" y="129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30035</xdr:rowOff>
    </xdr:from>
    <xdr:to>
      <xdr:col>50</xdr:col>
      <xdr:colOff>165100</xdr:colOff>
      <xdr:row>79</xdr:row>
      <xdr:rowOff>131635</xdr:rowOff>
    </xdr:to>
    <xdr:sp macro="" textlink="">
      <xdr:nvSpPr>
        <xdr:cNvPr id="426" name="楕円 425"/>
        <xdr:cNvSpPr/>
      </xdr:nvSpPr>
      <xdr:spPr>
        <a:xfrm>
          <a:off x="9588500" y="13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122762</xdr:rowOff>
    </xdr:from>
    <xdr:ext cx="469744" cy="259045"/>
    <xdr:sp macro="" textlink="">
      <xdr:nvSpPr>
        <xdr:cNvPr id="427" name="テキスト ボックス 426"/>
        <xdr:cNvSpPr txBox="1"/>
      </xdr:nvSpPr>
      <xdr:spPr>
        <a:xfrm>
          <a:off x="9404428" y="1366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162265</xdr:rowOff>
    </xdr:from>
    <xdr:to>
      <xdr:col>46</xdr:col>
      <xdr:colOff>38100</xdr:colOff>
      <xdr:row>75</xdr:row>
      <xdr:rowOff>92415</xdr:rowOff>
    </xdr:to>
    <xdr:sp macro="" textlink="">
      <xdr:nvSpPr>
        <xdr:cNvPr id="428" name="楕円 427"/>
        <xdr:cNvSpPr/>
      </xdr:nvSpPr>
      <xdr:spPr>
        <a:xfrm>
          <a:off x="8699500" y="128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108942</xdr:rowOff>
    </xdr:from>
    <xdr:ext cx="534377" cy="259045"/>
    <xdr:sp macro="" textlink="">
      <xdr:nvSpPr>
        <xdr:cNvPr id="429" name="テキスト ボックス 428"/>
        <xdr:cNvSpPr txBox="1"/>
      </xdr:nvSpPr>
      <xdr:spPr>
        <a:xfrm>
          <a:off x="8483111" y="126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46985</xdr:rowOff>
    </xdr:from>
    <xdr:to>
      <xdr:col>41</xdr:col>
      <xdr:colOff>101600</xdr:colOff>
      <xdr:row>79</xdr:row>
      <xdr:rowOff>148585</xdr:rowOff>
    </xdr:to>
    <xdr:sp macro="" textlink="">
      <xdr:nvSpPr>
        <xdr:cNvPr id="430" name="楕円 429"/>
        <xdr:cNvSpPr/>
      </xdr:nvSpPr>
      <xdr:spPr>
        <a:xfrm>
          <a:off x="7810500" y="13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139712</xdr:rowOff>
    </xdr:from>
    <xdr:ext cx="313932" cy="259045"/>
    <xdr:sp macro="" textlink="">
      <xdr:nvSpPr>
        <xdr:cNvPr id="431" name="テキスト ボックス 430"/>
        <xdr:cNvSpPr txBox="1"/>
      </xdr:nvSpPr>
      <xdr:spPr>
        <a:xfrm>
          <a:off x="7704333" y="13684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101588</xdr:rowOff>
    </xdr:from>
    <xdr:to>
      <xdr:col>55</xdr:col>
      <xdr:colOff>0</xdr:colOff>
      <xdr:row>98</xdr:row>
      <xdr:rowOff>8173</xdr:rowOff>
    </xdr:to>
    <xdr:cxnSp macro="">
      <xdr:nvCxnSpPr>
        <xdr:cNvPr id="458" name="直線コネクタ 457"/>
        <xdr:cNvCxnSpPr/>
      </xdr:nvCxnSpPr>
      <xdr:spPr>
        <a:xfrm>
          <a:off x="9639300" y="16732238"/>
          <a:ext cx="838200" cy="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29104</xdr:rowOff>
    </xdr:from>
    <xdr:to>
      <xdr:col>50</xdr:col>
      <xdr:colOff>114300</xdr:colOff>
      <xdr:row>97</xdr:row>
      <xdr:rowOff>101588</xdr:rowOff>
    </xdr:to>
    <xdr:cxnSp macro="">
      <xdr:nvCxnSpPr>
        <xdr:cNvPr id="461" name="直線コネクタ 460"/>
        <xdr:cNvCxnSpPr/>
      </xdr:nvCxnSpPr>
      <xdr:spPr>
        <a:xfrm>
          <a:off x="8750300" y="16659754"/>
          <a:ext cx="889000" cy="7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81673</xdr:rowOff>
    </xdr:from>
    <xdr:to>
      <xdr:col>45</xdr:col>
      <xdr:colOff>177800</xdr:colOff>
      <xdr:row>97</xdr:row>
      <xdr:rowOff>29104</xdr:rowOff>
    </xdr:to>
    <xdr:cxnSp macro="">
      <xdr:nvCxnSpPr>
        <xdr:cNvPr id="464" name="直線コネクタ 463"/>
        <xdr:cNvCxnSpPr/>
      </xdr:nvCxnSpPr>
      <xdr:spPr>
        <a:xfrm>
          <a:off x="7861300" y="16369423"/>
          <a:ext cx="889000" cy="29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128823</xdr:rowOff>
    </xdr:from>
    <xdr:to>
      <xdr:col>55</xdr:col>
      <xdr:colOff>50800</xdr:colOff>
      <xdr:row>98</xdr:row>
      <xdr:rowOff>58973</xdr:rowOff>
    </xdr:to>
    <xdr:sp macro="" textlink="">
      <xdr:nvSpPr>
        <xdr:cNvPr id="474" name="楕円 473"/>
        <xdr:cNvSpPr/>
      </xdr:nvSpPr>
      <xdr:spPr>
        <a:xfrm>
          <a:off x="10426700" y="16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43750</xdr:rowOff>
    </xdr:from>
    <xdr:ext cx="534377" cy="259045"/>
    <xdr:sp macro="" textlink="">
      <xdr:nvSpPr>
        <xdr:cNvPr id="475" name="普通建設事業費 （ うち更新整備　）該当値テキスト"/>
        <xdr:cNvSpPr txBox="1"/>
      </xdr:nvSpPr>
      <xdr:spPr>
        <a:xfrm>
          <a:off x="10528300" y="166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50788</xdr:rowOff>
    </xdr:from>
    <xdr:to>
      <xdr:col>50</xdr:col>
      <xdr:colOff>165100</xdr:colOff>
      <xdr:row>97</xdr:row>
      <xdr:rowOff>152388</xdr:rowOff>
    </xdr:to>
    <xdr:sp macro="" textlink="">
      <xdr:nvSpPr>
        <xdr:cNvPr id="476" name="楕円 475"/>
        <xdr:cNvSpPr/>
      </xdr:nvSpPr>
      <xdr:spPr>
        <a:xfrm>
          <a:off x="9588500" y="166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143515</xdr:rowOff>
    </xdr:from>
    <xdr:ext cx="534377" cy="259045"/>
    <xdr:sp macro="" textlink="">
      <xdr:nvSpPr>
        <xdr:cNvPr id="477" name="テキスト ボックス 476"/>
        <xdr:cNvSpPr txBox="1"/>
      </xdr:nvSpPr>
      <xdr:spPr>
        <a:xfrm>
          <a:off x="9372111" y="167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149754</xdr:rowOff>
    </xdr:from>
    <xdr:to>
      <xdr:col>46</xdr:col>
      <xdr:colOff>38100</xdr:colOff>
      <xdr:row>97</xdr:row>
      <xdr:rowOff>79904</xdr:rowOff>
    </xdr:to>
    <xdr:sp macro="" textlink="">
      <xdr:nvSpPr>
        <xdr:cNvPr id="478" name="楕円 477"/>
        <xdr:cNvSpPr/>
      </xdr:nvSpPr>
      <xdr:spPr>
        <a:xfrm>
          <a:off x="8699500" y="166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96431</xdr:rowOff>
    </xdr:from>
    <xdr:ext cx="534377" cy="259045"/>
    <xdr:sp macro="" textlink="">
      <xdr:nvSpPr>
        <xdr:cNvPr id="479" name="テキスト ボックス 478"/>
        <xdr:cNvSpPr txBox="1"/>
      </xdr:nvSpPr>
      <xdr:spPr>
        <a:xfrm>
          <a:off x="8483111" y="163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30873</xdr:rowOff>
    </xdr:from>
    <xdr:to>
      <xdr:col>41</xdr:col>
      <xdr:colOff>101600</xdr:colOff>
      <xdr:row>95</xdr:row>
      <xdr:rowOff>132473</xdr:rowOff>
    </xdr:to>
    <xdr:sp macro="" textlink="">
      <xdr:nvSpPr>
        <xdr:cNvPr id="480" name="楕円 479"/>
        <xdr:cNvSpPr/>
      </xdr:nvSpPr>
      <xdr:spPr>
        <a:xfrm>
          <a:off x="7810500" y="16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149000</xdr:rowOff>
    </xdr:from>
    <xdr:ext cx="534377" cy="259045"/>
    <xdr:sp macro="" textlink="">
      <xdr:nvSpPr>
        <xdr:cNvPr id="481" name="テキスト ボックス 480"/>
        <xdr:cNvSpPr txBox="1"/>
      </xdr:nvSpPr>
      <xdr:spPr>
        <a:xfrm>
          <a:off x="7594111" y="160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19154</xdr:rowOff>
    </xdr:from>
    <xdr:to>
      <xdr:col>85</xdr:col>
      <xdr:colOff>127000</xdr:colOff>
      <xdr:row>38</xdr:row>
      <xdr:rowOff>25400</xdr:rowOff>
    </xdr:to>
    <xdr:cxnSp macro="">
      <xdr:nvCxnSpPr>
        <xdr:cNvPr id="506" name="直線コネクタ 505"/>
        <xdr:cNvCxnSpPr/>
      </xdr:nvCxnSpPr>
      <xdr:spPr>
        <a:xfrm flipV="1">
          <a:off x="15481300" y="6534254"/>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25188</xdr:rowOff>
    </xdr:from>
    <xdr:to>
      <xdr:col>71</xdr:col>
      <xdr:colOff>177800</xdr:colOff>
      <xdr:row>38</xdr:row>
      <xdr:rowOff>25400</xdr:rowOff>
    </xdr:to>
    <xdr:cxnSp macro="">
      <xdr:nvCxnSpPr>
        <xdr:cNvPr id="515" name="直線コネクタ 514"/>
        <xdr:cNvCxnSpPr/>
      </xdr:nvCxnSpPr>
      <xdr:spPr>
        <a:xfrm>
          <a:off x="12814300" y="6540288"/>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139803</xdr:rowOff>
    </xdr:from>
    <xdr:to>
      <xdr:col>85</xdr:col>
      <xdr:colOff>177800</xdr:colOff>
      <xdr:row>38</xdr:row>
      <xdr:rowOff>69954</xdr:rowOff>
    </xdr:to>
    <xdr:sp macro="" textlink="">
      <xdr:nvSpPr>
        <xdr:cNvPr id="525" name="楕円 524"/>
        <xdr:cNvSpPr/>
      </xdr:nvSpPr>
      <xdr:spPr>
        <a:xfrm>
          <a:off x="16268700" y="648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115092</xdr:rowOff>
    </xdr:from>
    <xdr:ext cx="469744" cy="259045"/>
    <xdr:sp macro="" textlink="">
      <xdr:nvSpPr>
        <xdr:cNvPr id="526" name="災害復旧事業費該当値テキスト"/>
        <xdr:cNvSpPr txBox="1"/>
      </xdr:nvSpPr>
      <xdr:spPr>
        <a:xfrm>
          <a:off x="16370300" y="645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145838</xdr:rowOff>
    </xdr:from>
    <xdr:to>
      <xdr:col>67</xdr:col>
      <xdr:colOff>101600</xdr:colOff>
      <xdr:row>38</xdr:row>
      <xdr:rowOff>75988</xdr:rowOff>
    </xdr:to>
    <xdr:sp macro="" textlink="">
      <xdr:nvSpPr>
        <xdr:cNvPr id="533" name="楕円 532"/>
        <xdr:cNvSpPr/>
      </xdr:nvSpPr>
      <xdr:spPr>
        <a:xfrm>
          <a:off x="12763500" y="6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67115</xdr:rowOff>
    </xdr:from>
    <xdr:ext cx="313932" cy="259045"/>
    <xdr:sp macro="" textlink="">
      <xdr:nvSpPr>
        <xdr:cNvPr id="534" name="テキスト ボックス 533"/>
        <xdr:cNvSpPr txBox="1"/>
      </xdr:nvSpPr>
      <xdr:spPr>
        <a:xfrm>
          <a:off x="12657333" y="6582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52887</xdr:rowOff>
    </xdr:from>
    <xdr:to>
      <xdr:col>85</xdr:col>
      <xdr:colOff>127000</xdr:colOff>
      <xdr:row>77</xdr:row>
      <xdr:rowOff>64162</xdr:rowOff>
    </xdr:to>
    <xdr:cxnSp macro="">
      <xdr:nvCxnSpPr>
        <xdr:cNvPr id="618" name="直線コネクタ 617"/>
        <xdr:cNvCxnSpPr/>
      </xdr:nvCxnSpPr>
      <xdr:spPr>
        <a:xfrm>
          <a:off x="15481300" y="13254537"/>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52622</xdr:rowOff>
    </xdr:from>
    <xdr:to>
      <xdr:col>81</xdr:col>
      <xdr:colOff>50800</xdr:colOff>
      <xdr:row>77</xdr:row>
      <xdr:rowOff>52887</xdr:rowOff>
    </xdr:to>
    <xdr:cxnSp macro="">
      <xdr:nvCxnSpPr>
        <xdr:cNvPr id="621" name="直線コネクタ 620"/>
        <xdr:cNvCxnSpPr/>
      </xdr:nvCxnSpPr>
      <xdr:spPr>
        <a:xfrm>
          <a:off x="14592300" y="13254272"/>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47813</xdr:rowOff>
    </xdr:from>
    <xdr:to>
      <xdr:col>76</xdr:col>
      <xdr:colOff>114300</xdr:colOff>
      <xdr:row>77</xdr:row>
      <xdr:rowOff>52622</xdr:rowOff>
    </xdr:to>
    <xdr:cxnSp macro="">
      <xdr:nvCxnSpPr>
        <xdr:cNvPr id="624" name="直線コネクタ 623"/>
        <xdr:cNvCxnSpPr/>
      </xdr:nvCxnSpPr>
      <xdr:spPr>
        <a:xfrm>
          <a:off x="13703300" y="1324946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47813</xdr:rowOff>
    </xdr:from>
    <xdr:to>
      <xdr:col>71</xdr:col>
      <xdr:colOff>177800</xdr:colOff>
      <xdr:row>77</xdr:row>
      <xdr:rowOff>53015</xdr:rowOff>
    </xdr:to>
    <xdr:cxnSp macro="">
      <xdr:nvCxnSpPr>
        <xdr:cNvPr id="627" name="直線コネクタ 626"/>
        <xdr:cNvCxnSpPr/>
      </xdr:nvCxnSpPr>
      <xdr:spPr>
        <a:xfrm flipV="1">
          <a:off x="12814300" y="13249463"/>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13362</xdr:rowOff>
    </xdr:from>
    <xdr:to>
      <xdr:col>85</xdr:col>
      <xdr:colOff>177800</xdr:colOff>
      <xdr:row>77</xdr:row>
      <xdr:rowOff>114962</xdr:rowOff>
    </xdr:to>
    <xdr:sp macro="" textlink="">
      <xdr:nvSpPr>
        <xdr:cNvPr id="637" name="楕円 636"/>
        <xdr:cNvSpPr/>
      </xdr:nvSpPr>
      <xdr:spPr>
        <a:xfrm>
          <a:off x="16268700" y="132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163239</xdr:rowOff>
    </xdr:from>
    <xdr:ext cx="534377" cy="259045"/>
    <xdr:sp macro="" textlink="">
      <xdr:nvSpPr>
        <xdr:cNvPr id="638" name="公債費該当値テキスト"/>
        <xdr:cNvSpPr txBox="1"/>
      </xdr:nvSpPr>
      <xdr:spPr>
        <a:xfrm>
          <a:off x="16370300" y="131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2087</xdr:rowOff>
    </xdr:from>
    <xdr:to>
      <xdr:col>81</xdr:col>
      <xdr:colOff>101600</xdr:colOff>
      <xdr:row>77</xdr:row>
      <xdr:rowOff>103687</xdr:rowOff>
    </xdr:to>
    <xdr:sp macro="" textlink="">
      <xdr:nvSpPr>
        <xdr:cNvPr id="639" name="楕円 638"/>
        <xdr:cNvSpPr/>
      </xdr:nvSpPr>
      <xdr:spPr>
        <a:xfrm>
          <a:off x="15430500" y="13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94814</xdr:rowOff>
    </xdr:from>
    <xdr:ext cx="534377" cy="259045"/>
    <xdr:sp macro="" textlink="">
      <xdr:nvSpPr>
        <xdr:cNvPr id="640" name="テキスト ボックス 639"/>
        <xdr:cNvSpPr txBox="1"/>
      </xdr:nvSpPr>
      <xdr:spPr>
        <a:xfrm>
          <a:off x="15214111" y="1329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1822</xdr:rowOff>
    </xdr:from>
    <xdr:to>
      <xdr:col>76</xdr:col>
      <xdr:colOff>165100</xdr:colOff>
      <xdr:row>77</xdr:row>
      <xdr:rowOff>103422</xdr:rowOff>
    </xdr:to>
    <xdr:sp macro="" textlink="">
      <xdr:nvSpPr>
        <xdr:cNvPr id="641" name="楕円 640"/>
        <xdr:cNvSpPr/>
      </xdr:nvSpPr>
      <xdr:spPr>
        <a:xfrm>
          <a:off x="14541500" y="132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94549</xdr:rowOff>
    </xdr:from>
    <xdr:ext cx="534377" cy="259045"/>
    <xdr:sp macro="" textlink="">
      <xdr:nvSpPr>
        <xdr:cNvPr id="642" name="テキスト ボックス 641"/>
        <xdr:cNvSpPr txBox="1"/>
      </xdr:nvSpPr>
      <xdr:spPr>
        <a:xfrm>
          <a:off x="14325111" y="132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168463</xdr:rowOff>
    </xdr:from>
    <xdr:to>
      <xdr:col>72</xdr:col>
      <xdr:colOff>38100</xdr:colOff>
      <xdr:row>77</xdr:row>
      <xdr:rowOff>98613</xdr:rowOff>
    </xdr:to>
    <xdr:sp macro="" textlink="">
      <xdr:nvSpPr>
        <xdr:cNvPr id="643" name="楕円 642"/>
        <xdr:cNvSpPr/>
      </xdr:nvSpPr>
      <xdr:spPr>
        <a:xfrm>
          <a:off x="13652500" y="131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89740</xdr:rowOff>
    </xdr:from>
    <xdr:ext cx="534377" cy="259045"/>
    <xdr:sp macro="" textlink="">
      <xdr:nvSpPr>
        <xdr:cNvPr id="644" name="テキスト ボックス 643"/>
        <xdr:cNvSpPr txBox="1"/>
      </xdr:nvSpPr>
      <xdr:spPr>
        <a:xfrm>
          <a:off x="13436111" y="132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2215</xdr:rowOff>
    </xdr:from>
    <xdr:to>
      <xdr:col>67</xdr:col>
      <xdr:colOff>101600</xdr:colOff>
      <xdr:row>77</xdr:row>
      <xdr:rowOff>103815</xdr:rowOff>
    </xdr:to>
    <xdr:sp macro="" textlink="">
      <xdr:nvSpPr>
        <xdr:cNvPr id="645" name="楕円 644"/>
        <xdr:cNvSpPr/>
      </xdr:nvSpPr>
      <xdr:spPr>
        <a:xfrm>
          <a:off x="12763500" y="132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94942</xdr:rowOff>
    </xdr:from>
    <xdr:ext cx="534377" cy="259045"/>
    <xdr:sp macro="" textlink="">
      <xdr:nvSpPr>
        <xdr:cNvPr id="646" name="テキスト ボックス 645"/>
        <xdr:cNvSpPr txBox="1"/>
      </xdr:nvSpPr>
      <xdr:spPr>
        <a:xfrm>
          <a:off x="12547111" y="132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86959</xdr:rowOff>
    </xdr:from>
    <xdr:to>
      <xdr:col>85</xdr:col>
      <xdr:colOff>127000</xdr:colOff>
      <xdr:row>98</xdr:row>
      <xdr:rowOff>89424</xdr:rowOff>
    </xdr:to>
    <xdr:cxnSp macro="">
      <xdr:nvCxnSpPr>
        <xdr:cNvPr id="677" name="直線コネクタ 676"/>
        <xdr:cNvCxnSpPr/>
      </xdr:nvCxnSpPr>
      <xdr:spPr>
        <a:xfrm flipV="1">
          <a:off x="15481300" y="16889059"/>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110080</xdr:rowOff>
    </xdr:from>
    <xdr:to>
      <xdr:col>81</xdr:col>
      <xdr:colOff>50800</xdr:colOff>
      <xdr:row>98</xdr:row>
      <xdr:rowOff>89424</xdr:rowOff>
    </xdr:to>
    <xdr:cxnSp macro="">
      <xdr:nvCxnSpPr>
        <xdr:cNvPr id="680" name="直線コネクタ 679"/>
        <xdr:cNvCxnSpPr/>
      </xdr:nvCxnSpPr>
      <xdr:spPr>
        <a:xfrm>
          <a:off x="14592300" y="16226380"/>
          <a:ext cx="889000" cy="6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110080</xdr:rowOff>
    </xdr:from>
    <xdr:to>
      <xdr:col>76</xdr:col>
      <xdr:colOff>114300</xdr:colOff>
      <xdr:row>98</xdr:row>
      <xdr:rowOff>86452</xdr:rowOff>
    </xdr:to>
    <xdr:cxnSp macro="">
      <xdr:nvCxnSpPr>
        <xdr:cNvPr id="683" name="直線コネクタ 682"/>
        <xdr:cNvCxnSpPr/>
      </xdr:nvCxnSpPr>
      <xdr:spPr>
        <a:xfrm flipV="1">
          <a:off x="13703300" y="16226380"/>
          <a:ext cx="889000" cy="66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86452</xdr:rowOff>
    </xdr:from>
    <xdr:to>
      <xdr:col>71</xdr:col>
      <xdr:colOff>177800</xdr:colOff>
      <xdr:row>98</xdr:row>
      <xdr:rowOff>134231</xdr:rowOff>
    </xdr:to>
    <xdr:cxnSp macro="">
      <xdr:nvCxnSpPr>
        <xdr:cNvPr id="686" name="直線コネクタ 685"/>
        <xdr:cNvCxnSpPr/>
      </xdr:nvCxnSpPr>
      <xdr:spPr>
        <a:xfrm flipV="1">
          <a:off x="12814300" y="16888552"/>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36159</xdr:rowOff>
    </xdr:from>
    <xdr:to>
      <xdr:col>85</xdr:col>
      <xdr:colOff>177800</xdr:colOff>
      <xdr:row>98</xdr:row>
      <xdr:rowOff>137759</xdr:rowOff>
    </xdr:to>
    <xdr:sp macro="" textlink="">
      <xdr:nvSpPr>
        <xdr:cNvPr id="696" name="楕円 695"/>
        <xdr:cNvSpPr/>
      </xdr:nvSpPr>
      <xdr:spPr>
        <a:xfrm>
          <a:off x="162687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14586</xdr:rowOff>
    </xdr:from>
    <xdr:ext cx="534377" cy="259045"/>
    <xdr:sp macro="" textlink="">
      <xdr:nvSpPr>
        <xdr:cNvPr id="697" name="積立金該当値テキスト"/>
        <xdr:cNvSpPr txBox="1"/>
      </xdr:nvSpPr>
      <xdr:spPr>
        <a:xfrm>
          <a:off x="16370300" y="168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38624</xdr:rowOff>
    </xdr:from>
    <xdr:to>
      <xdr:col>81</xdr:col>
      <xdr:colOff>101600</xdr:colOff>
      <xdr:row>98</xdr:row>
      <xdr:rowOff>140224</xdr:rowOff>
    </xdr:to>
    <xdr:sp macro="" textlink="">
      <xdr:nvSpPr>
        <xdr:cNvPr id="698" name="楕円 697"/>
        <xdr:cNvSpPr/>
      </xdr:nvSpPr>
      <xdr:spPr>
        <a:xfrm>
          <a:off x="15430500" y="168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131351</xdr:rowOff>
    </xdr:from>
    <xdr:ext cx="534377" cy="259045"/>
    <xdr:sp macro="" textlink="">
      <xdr:nvSpPr>
        <xdr:cNvPr id="699" name="テキスト ボックス 698"/>
        <xdr:cNvSpPr txBox="1"/>
      </xdr:nvSpPr>
      <xdr:spPr>
        <a:xfrm>
          <a:off x="15214111" y="169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59280</xdr:rowOff>
    </xdr:from>
    <xdr:to>
      <xdr:col>76</xdr:col>
      <xdr:colOff>165100</xdr:colOff>
      <xdr:row>94</xdr:row>
      <xdr:rowOff>160880</xdr:rowOff>
    </xdr:to>
    <xdr:sp macro="" textlink="">
      <xdr:nvSpPr>
        <xdr:cNvPr id="700" name="楕円 699"/>
        <xdr:cNvSpPr/>
      </xdr:nvSpPr>
      <xdr:spPr>
        <a:xfrm>
          <a:off x="14541500" y="161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5957</xdr:rowOff>
    </xdr:from>
    <xdr:ext cx="534377" cy="259045"/>
    <xdr:sp macro="" textlink="">
      <xdr:nvSpPr>
        <xdr:cNvPr id="701" name="テキスト ボックス 700"/>
        <xdr:cNvSpPr txBox="1"/>
      </xdr:nvSpPr>
      <xdr:spPr>
        <a:xfrm>
          <a:off x="14325111" y="159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35652</xdr:rowOff>
    </xdr:from>
    <xdr:to>
      <xdr:col>72</xdr:col>
      <xdr:colOff>38100</xdr:colOff>
      <xdr:row>98</xdr:row>
      <xdr:rowOff>137252</xdr:rowOff>
    </xdr:to>
    <xdr:sp macro="" textlink="">
      <xdr:nvSpPr>
        <xdr:cNvPr id="702" name="楕円 701"/>
        <xdr:cNvSpPr/>
      </xdr:nvSpPr>
      <xdr:spPr>
        <a:xfrm>
          <a:off x="13652500" y="168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128379</xdr:rowOff>
    </xdr:from>
    <xdr:ext cx="534377" cy="259045"/>
    <xdr:sp macro="" textlink="">
      <xdr:nvSpPr>
        <xdr:cNvPr id="703" name="テキスト ボックス 702"/>
        <xdr:cNvSpPr txBox="1"/>
      </xdr:nvSpPr>
      <xdr:spPr>
        <a:xfrm>
          <a:off x="13436111" y="169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83431</xdr:rowOff>
    </xdr:from>
    <xdr:to>
      <xdr:col>67</xdr:col>
      <xdr:colOff>101600</xdr:colOff>
      <xdr:row>99</xdr:row>
      <xdr:rowOff>13581</xdr:rowOff>
    </xdr:to>
    <xdr:sp macro="" textlink="">
      <xdr:nvSpPr>
        <xdr:cNvPr id="704" name="楕円 703"/>
        <xdr:cNvSpPr/>
      </xdr:nvSpPr>
      <xdr:spPr>
        <a:xfrm>
          <a:off x="12763500" y="168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4708</xdr:rowOff>
    </xdr:from>
    <xdr:ext cx="469744" cy="259045"/>
    <xdr:sp macro="" textlink="">
      <xdr:nvSpPr>
        <xdr:cNvPr id="705" name="テキスト ボックス 704"/>
        <xdr:cNvSpPr txBox="1"/>
      </xdr:nvSpPr>
      <xdr:spPr>
        <a:xfrm>
          <a:off x="12579428" y="1697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29352</xdr:rowOff>
    </xdr:from>
    <xdr:to>
      <xdr:col>116</xdr:col>
      <xdr:colOff>63500</xdr:colOff>
      <xdr:row>77</xdr:row>
      <xdr:rowOff>134688</xdr:rowOff>
    </xdr:to>
    <xdr:cxnSp macro="">
      <xdr:nvCxnSpPr>
        <xdr:cNvPr id="853" name="直線コネクタ 852"/>
        <xdr:cNvCxnSpPr/>
      </xdr:nvCxnSpPr>
      <xdr:spPr>
        <a:xfrm flipV="1">
          <a:off x="21323300" y="13231002"/>
          <a:ext cx="838200" cy="10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7536</xdr:rowOff>
    </xdr:from>
    <xdr:to>
      <xdr:col>111</xdr:col>
      <xdr:colOff>177800</xdr:colOff>
      <xdr:row>77</xdr:row>
      <xdr:rowOff>134688</xdr:rowOff>
    </xdr:to>
    <xdr:cxnSp macro="">
      <xdr:nvCxnSpPr>
        <xdr:cNvPr id="856" name="直線コネクタ 855"/>
        <xdr:cNvCxnSpPr/>
      </xdr:nvCxnSpPr>
      <xdr:spPr>
        <a:xfrm>
          <a:off x="20434300" y="13209186"/>
          <a:ext cx="8890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7536</xdr:rowOff>
    </xdr:from>
    <xdr:to>
      <xdr:col>107</xdr:col>
      <xdr:colOff>50800</xdr:colOff>
      <xdr:row>77</xdr:row>
      <xdr:rowOff>111778</xdr:rowOff>
    </xdr:to>
    <xdr:cxnSp macro="">
      <xdr:nvCxnSpPr>
        <xdr:cNvPr id="859" name="直線コネクタ 858"/>
        <xdr:cNvCxnSpPr/>
      </xdr:nvCxnSpPr>
      <xdr:spPr>
        <a:xfrm flipV="1">
          <a:off x="19545300" y="13209186"/>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111778</xdr:rowOff>
    </xdr:from>
    <xdr:to>
      <xdr:col>102</xdr:col>
      <xdr:colOff>114300</xdr:colOff>
      <xdr:row>77</xdr:row>
      <xdr:rowOff>134834</xdr:rowOff>
    </xdr:to>
    <xdr:cxnSp macro="">
      <xdr:nvCxnSpPr>
        <xdr:cNvPr id="862" name="直線コネクタ 861"/>
        <xdr:cNvCxnSpPr/>
      </xdr:nvCxnSpPr>
      <xdr:spPr>
        <a:xfrm flipV="1">
          <a:off x="18656300" y="13313428"/>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150002</xdr:rowOff>
    </xdr:from>
    <xdr:to>
      <xdr:col>116</xdr:col>
      <xdr:colOff>114300</xdr:colOff>
      <xdr:row>77</xdr:row>
      <xdr:rowOff>80152</xdr:rowOff>
    </xdr:to>
    <xdr:sp macro="" textlink="">
      <xdr:nvSpPr>
        <xdr:cNvPr id="872" name="楕円 871"/>
        <xdr:cNvSpPr/>
      </xdr:nvSpPr>
      <xdr:spPr>
        <a:xfrm>
          <a:off x="22110700" y="131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128429</xdr:rowOff>
    </xdr:from>
    <xdr:ext cx="534377" cy="259045"/>
    <xdr:sp macro="" textlink="">
      <xdr:nvSpPr>
        <xdr:cNvPr id="873" name="繰出金該当値テキスト"/>
        <xdr:cNvSpPr txBox="1"/>
      </xdr:nvSpPr>
      <xdr:spPr>
        <a:xfrm>
          <a:off x="22212300" y="131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83888</xdr:rowOff>
    </xdr:from>
    <xdr:to>
      <xdr:col>112</xdr:col>
      <xdr:colOff>38100</xdr:colOff>
      <xdr:row>78</xdr:row>
      <xdr:rowOff>14038</xdr:rowOff>
    </xdr:to>
    <xdr:sp macro="" textlink="">
      <xdr:nvSpPr>
        <xdr:cNvPr id="874" name="楕円 873"/>
        <xdr:cNvSpPr/>
      </xdr:nvSpPr>
      <xdr:spPr>
        <a:xfrm>
          <a:off x="21272500" y="132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5165</xdr:rowOff>
    </xdr:from>
    <xdr:ext cx="534377" cy="259045"/>
    <xdr:sp macro="" textlink="">
      <xdr:nvSpPr>
        <xdr:cNvPr id="875" name="テキスト ボックス 874"/>
        <xdr:cNvSpPr txBox="1"/>
      </xdr:nvSpPr>
      <xdr:spPr>
        <a:xfrm>
          <a:off x="21056111" y="133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128186</xdr:rowOff>
    </xdr:from>
    <xdr:to>
      <xdr:col>107</xdr:col>
      <xdr:colOff>101600</xdr:colOff>
      <xdr:row>77</xdr:row>
      <xdr:rowOff>58336</xdr:rowOff>
    </xdr:to>
    <xdr:sp macro="" textlink="">
      <xdr:nvSpPr>
        <xdr:cNvPr id="876" name="楕円 875"/>
        <xdr:cNvSpPr/>
      </xdr:nvSpPr>
      <xdr:spPr>
        <a:xfrm>
          <a:off x="203835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49463</xdr:rowOff>
    </xdr:from>
    <xdr:ext cx="534377" cy="259045"/>
    <xdr:sp macro="" textlink="">
      <xdr:nvSpPr>
        <xdr:cNvPr id="877" name="テキスト ボックス 876"/>
        <xdr:cNvSpPr txBox="1"/>
      </xdr:nvSpPr>
      <xdr:spPr>
        <a:xfrm>
          <a:off x="20167111" y="132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60978</xdr:rowOff>
    </xdr:from>
    <xdr:to>
      <xdr:col>102</xdr:col>
      <xdr:colOff>165100</xdr:colOff>
      <xdr:row>77</xdr:row>
      <xdr:rowOff>162578</xdr:rowOff>
    </xdr:to>
    <xdr:sp macro="" textlink="">
      <xdr:nvSpPr>
        <xdr:cNvPr id="878" name="楕円 877"/>
        <xdr:cNvSpPr/>
      </xdr:nvSpPr>
      <xdr:spPr>
        <a:xfrm>
          <a:off x="19494500" y="132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153705</xdr:rowOff>
    </xdr:from>
    <xdr:ext cx="534377" cy="259045"/>
    <xdr:sp macro="" textlink="">
      <xdr:nvSpPr>
        <xdr:cNvPr id="879" name="テキスト ボックス 878"/>
        <xdr:cNvSpPr txBox="1"/>
      </xdr:nvSpPr>
      <xdr:spPr>
        <a:xfrm>
          <a:off x="19278111" y="133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84034</xdr:rowOff>
    </xdr:from>
    <xdr:to>
      <xdr:col>98</xdr:col>
      <xdr:colOff>38100</xdr:colOff>
      <xdr:row>78</xdr:row>
      <xdr:rowOff>14184</xdr:rowOff>
    </xdr:to>
    <xdr:sp macro="" textlink="">
      <xdr:nvSpPr>
        <xdr:cNvPr id="880" name="楕円 879"/>
        <xdr:cNvSpPr/>
      </xdr:nvSpPr>
      <xdr:spPr>
        <a:xfrm>
          <a:off x="18605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5311</xdr:rowOff>
    </xdr:from>
    <xdr:ext cx="534377" cy="259045"/>
    <xdr:sp macro="" textlink="">
      <xdr:nvSpPr>
        <xdr:cNvPr id="881" name="テキスト ボックス 880"/>
        <xdr:cNvSpPr txBox="1"/>
      </xdr:nvSpPr>
      <xdr:spPr>
        <a:xfrm>
          <a:off x="18389111"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20,755
20,521
15.53
8,020,986
7,918,236
45,433
4,131,761
5,295,196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103451</xdr:rowOff>
    </xdr:from>
    <xdr:to>
      <xdr:col>24</xdr:col>
      <xdr:colOff>63500</xdr:colOff>
      <xdr:row>35</xdr:row>
      <xdr:rowOff>145905</xdr:rowOff>
    </xdr:to>
    <xdr:cxnSp macro="">
      <xdr:nvCxnSpPr>
        <xdr:cNvPr id="63" name="直線コネクタ 62"/>
        <xdr:cNvCxnSpPr/>
      </xdr:nvCxnSpPr>
      <xdr:spPr>
        <a:xfrm flipV="1">
          <a:off x="3797300" y="610420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124025</xdr:rowOff>
    </xdr:from>
    <xdr:to>
      <xdr:col>19</xdr:col>
      <xdr:colOff>177800</xdr:colOff>
      <xdr:row>35</xdr:row>
      <xdr:rowOff>145905</xdr:rowOff>
    </xdr:to>
    <xdr:cxnSp macro="">
      <xdr:nvCxnSpPr>
        <xdr:cNvPr id="66" name="直線コネクタ 65"/>
        <xdr:cNvCxnSpPr/>
      </xdr:nvCxnSpPr>
      <xdr:spPr>
        <a:xfrm>
          <a:off x="2908300" y="5953325"/>
          <a:ext cx="8890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113901</xdr:rowOff>
    </xdr:from>
    <xdr:to>
      <xdr:col>15</xdr:col>
      <xdr:colOff>50800</xdr:colOff>
      <xdr:row>34</xdr:row>
      <xdr:rowOff>124025</xdr:rowOff>
    </xdr:to>
    <xdr:cxnSp macro="">
      <xdr:nvCxnSpPr>
        <xdr:cNvPr id="69" name="直線コネクタ 68"/>
        <xdr:cNvCxnSpPr/>
      </xdr:nvCxnSpPr>
      <xdr:spPr>
        <a:xfrm>
          <a:off x="2019300" y="594320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101818</xdr:rowOff>
    </xdr:from>
    <xdr:to>
      <xdr:col>10</xdr:col>
      <xdr:colOff>114300</xdr:colOff>
      <xdr:row>34</xdr:row>
      <xdr:rowOff>113901</xdr:rowOff>
    </xdr:to>
    <xdr:cxnSp macro="">
      <xdr:nvCxnSpPr>
        <xdr:cNvPr id="72" name="直線コネクタ 71"/>
        <xdr:cNvCxnSpPr/>
      </xdr:nvCxnSpPr>
      <xdr:spPr>
        <a:xfrm>
          <a:off x="1130300" y="593111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52651</xdr:rowOff>
    </xdr:from>
    <xdr:to>
      <xdr:col>24</xdr:col>
      <xdr:colOff>114300</xdr:colOff>
      <xdr:row>35</xdr:row>
      <xdr:rowOff>154251</xdr:rowOff>
    </xdr:to>
    <xdr:sp macro="" textlink="">
      <xdr:nvSpPr>
        <xdr:cNvPr id="82" name="楕円 81"/>
        <xdr:cNvSpPr/>
      </xdr:nvSpPr>
      <xdr:spPr>
        <a:xfrm>
          <a:off x="4584700" y="60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31078</xdr:rowOff>
    </xdr:from>
    <xdr:ext cx="469744" cy="259045"/>
    <xdr:sp macro="" textlink="">
      <xdr:nvSpPr>
        <xdr:cNvPr id="83" name="議会費該当値テキスト"/>
        <xdr:cNvSpPr txBox="1"/>
      </xdr:nvSpPr>
      <xdr:spPr>
        <a:xfrm>
          <a:off x="4686300" y="603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95105</xdr:rowOff>
    </xdr:from>
    <xdr:to>
      <xdr:col>20</xdr:col>
      <xdr:colOff>38100</xdr:colOff>
      <xdr:row>36</xdr:row>
      <xdr:rowOff>25255</xdr:rowOff>
    </xdr:to>
    <xdr:sp macro="" textlink="">
      <xdr:nvSpPr>
        <xdr:cNvPr id="84" name="楕円 83"/>
        <xdr:cNvSpPr/>
      </xdr:nvSpPr>
      <xdr:spPr>
        <a:xfrm>
          <a:off x="3746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16382</xdr:rowOff>
    </xdr:from>
    <xdr:ext cx="469744" cy="259045"/>
    <xdr:sp macro="" textlink="">
      <xdr:nvSpPr>
        <xdr:cNvPr id="85" name="テキスト ボックス 84"/>
        <xdr:cNvSpPr txBox="1"/>
      </xdr:nvSpPr>
      <xdr:spPr>
        <a:xfrm>
          <a:off x="3562428"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73225</xdr:rowOff>
    </xdr:from>
    <xdr:to>
      <xdr:col>15</xdr:col>
      <xdr:colOff>101600</xdr:colOff>
      <xdr:row>35</xdr:row>
      <xdr:rowOff>3375</xdr:rowOff>
    </xdr:to>
    <xdr:sp macro="" textlink="">
      <xdr:nvSpPr>
        <xdr:cNvPr id="86" name="楕円 85"/>
        <xdr:cNvSpPr/>
      </xdr:nvSpPr>
      <xdr:spPr>
        <a:xfrm>
          <a:off x="2857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165952</xdr:rowOff>
    </xdr:from>
    <xdr:ext cx="469744" cy="259045"/>
    <xdr:sp macro="" textlink="">
      <xdr:nvSpPr>
        <xdr:cNvPr id="87" name="テキスト ボックス 86"/>
        <xdr:cNvSpPr txBox="1"/>
      </xdr:nvSpPr>
      <xdr:spPr>
        <a:xfrm>
          <a:off x="2673428"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63101</xdr:rowOff>
    </xdr:from>
    <xdr:to>
      <xdr:col>10</xdr:col>
      <xdr:colOff>165100</xdr:colOff>
      <xdr:row>34</xdr:row>
      <xdr:rowOff>164701</xdr:rowOff>
    </xdr:to>
    <xdr:sp macro="" textlink="">
      <xdr:nvSpPr>
        <xdr:cNvPr id="88" name="楕円 87"/>
        <xdr:cNvSpPr/>
      </xdr:nvSpPr>
      <xdr:spPr>
        <a:xfrm>
          <a:off x="1968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155828</xdr:rowOff>
    </xdr:from>
    <xdr:ext cx="469744" cy="259045"/>
    <xdr:sp macro="" textlink="">
      <xdr:nvSpPr>
        <xdr:cNvPr id="89" name="テキスト ボックス 88"/>
        <xdr:cNvSpPr txBox="1"/>
      </xdr:nvSpPr>
      <xdr:spPr>
        <a:xfrm>
          <a:off x="1784428" y="59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90" name="楕円 89"/>
        <xdr:cNvSpPr/>
      </xdr:nvSpPr>
      <xdr:spPr>
        <a:xfrm>
          <a:off x="1079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143745</xdr:rowOff>
    </xdr:from>
    <xdr:ext cx="469744" cy="259045"/>
    <xdr:sp macro="" textlink="">
      <xdr:nvSpPr>
        <xdr:cNvPr id="91" name="テキスト ボックス 90"/>
        <xdr:cNvSpPr txBox="1"/>
      </xdr:nvSpPr>
      <xdr:spPr>
        <a:xfrm>
          <a:off x="895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37843</xdr:rowOff>
    </xdr:from>
    <xdr:to>
      <xdr:col>24</xdr:col>
      <xdr:colOff>63500</xdr:colOff>
      <xdr:row>56</xdr:row>
      <xdr:rowOff>168161</xdr:rowOff>
    </xdr:to>
    <xdr:cxnSp macro="">
      <xdr:nvCxnSpPr>
        <xdr:cNvPr id="120" name="直線コネクタ 119"/>
        <xdr:cNvCxnSpPr/>
      </xdr:nvCxnSpPr>
      <xdr:spPr>
        <a:xfrm flipV="1">
          <a:off x="3797300" y="9639043"/>
          <a:ext cx="838200" cy="1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9169</xdr:rowOff>
    </xdr:from>
    <xdr:to>
      <xdr:col>19</xdr:col>
      <xdr:colOff>177800</xdr:colOff>
      <xdr:row>56</xdr:row>
      <xdr:rowOff>168161</xdr:rowOff>
    </xdr:to>
    <xdr:cxnSp macro="">
      <xdr:nvCxnSpPr>
        <xdr:cNvPr id="123" name="直線コネクタ 122"/>
        <xdr:cNvCxnSpPr/>
      </xdr:nvCxnSpPr>
      <xdr:spPr>
        <a:xfrm>
          <a:off x="2908300" y="9438919"/>
          <a:ext cx="889000" cy="3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9169</xdr:rowOff>
    </xdr:from>
    <xdr:to>
      <xdr:col>15</xdr:col>
      <xdr:colOff>50800</xdr:colOff>
      <xdr:row>57</xdr:row>
      <xdr:rowOff>13528</xdr:rowOff>
    </xdr:to>
    <xdr:cxnSp macro="">
      <xdr:nvCxnSpPr>
        <xdr:cNvPr id="126" name="直線コネクタ 125"/>
        <xdr:cNvCxnSpPr/>
      </xdr:nvCxnSpPr>
      <xdr:spPr>
        <a:xfrm flipV="1">
          <a:off x="2019300" y="9438919"/>
          <a:ext cx="889000" cy="3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7303</xdr:rowOff>
    </xdr:from>
    <xdr:to>
      <xdr:col>10</xdr:col>
      <xdr:colOff>114300</xdr:colOff>
      <xdr:row>57</xdr:row>
      <xdr:rowOff>13528</xdr:rowOff>
    </xdr:to>
    <xdr:cxnSp macro="">
      <xdr:nvCxnSpPr>
        <xdr:cNvPr id="129" name="直線コネクタ 128"/>
        <xdr:cNvCxnSpPr/>
      </xdr:nvCxnSpPr>
      <xdr:spPr>
        <a:xfrm>
          <a:off x="1130300" y="9779953"/>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158493</xdr:rowOff>
    </xdr:from>
    <xdr:to>
      <xdr:col>24</xdr:col>
      <xdr:colOff>114300</xdr:colOff>
      <xdr:row>56</xdr:row>
      <xdr:rowOff>88643</xdr:rowOff>
    </xdr:to>
    <xdr:sp macro="" textlink="">
      <xdr:nvSpPr>
        <xdr:cNvPr id="139" name="楕円 138"/>
        <xdr:cNvSpPr/>
      </xdr:nvSpPr>
      <xdr:spPr>
        <a:xfrm>
          <a:off x="4584700" y="95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136920</xdr:rowOff>
    </xdr:from>
    <xdr:ext cx="534377" cy="259045"/>
    <xdr:sp macro="" textlink="">
      <xdr:nvSpPr>
        <xdr:cNvPr id="140" name="総務費該当値テキスト"/>
        <xdr:cNvSpPr txBox="1"/>
      </xdr:nvSpPr>
      <xdr:spPr>
        <a:xfrm>
          <a:off x="4686300" y="95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117361</xdr:rowOff>
    </xdr:from>
    <xdr:to>
      <xdr:col>20</xdr:col>
      <xdr:colOff>38100</xdr:colOff>
      <xdr:row>57</xdr:row>
      <xdr:rowOff>47511</xdr:rowOff>
    </xdr:to>
    <xdr:sp macro="" textlink="">
      <xdr:nvSpPr>
        <xdr:cNvPr id="141" name="楕円 140"/>
        <xdr:cNvSpPr/>
      </xdr:nvSpPr>
      <xdr:spPr>
        <a:xfrm>
          <a:off x="3746500" y="9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38638</xdr:rowOff>
    </xdr:from>
    <xdr:ext cx="534377" cy="259045"/>
    <xdr:sp macro="" textlink="">
      <xdr:nvSpPr>
        <xdr:cNvPr id="142" name="テキスト ボックス 141"/>
        <xdr:cNvSpPr txBox="1"/>
      </xdr:nvSpPr>
      <xdr:spPr>
        <a:xfrm>
          <a:off x="3530111" y="98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129819</xdr:rowOff>
    </xdr:from>
    <xdr:to>
      <xdr:col>15</xdr:col>
      <xdr:colOff>101600</xdr:colOff>
      <xdr:row>55</xdr:row>
      <xdr:rowOff>59969</xdr:rowOff>
    </xdr:to>
    <xdr:sp macro="" textlink="">
      <xdr:nvSpPr>
        <xdr:cNvPr id="143" name="楕円 142"/>
        <xdr:cNvSpPr/>
      </xdr:nvSpPr>
      <xdr:spPr>
        <a:xfrm>
          <a:off x="2857500" y="93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76496</xdr:rowOff>
    </xdr:from>
    <xdr:ext cx="534377" cy="259045"/>
    <xdr:sp macro="" textlink="">
      <xdr:nvSpPr>
        <xdr:cNvPr id="144" name="テキスト ボックス 143"/>
        <xdr:cNvSpPr txBox="1"/>
      </xdr:nvSpPr>
      <xdr:spPr>
        <a:xfrm>
          <a:off x="2641111" y="91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134178</xdr:rowOff>
    </xdr:from>
    <xdr:to>
      <xdr:col>10</xdr:col>
      <xdr:colOff>165100</xdr:colOff>
      <xdr:row>57</xdr:row>
      <xdr:rowOff>64328</xdr:rowOff>
    </xdr:to>
    <xdr:sp macro="" textlink="">
      <xdr:nvSpPr>
        <xdr:cNvPr id="145" name="楕円 144"/>
        <xdr:cNvSpPr/>
      </xdr:nvSpPr>
      <xdr:spPr>
        <a:xfrm>
          <a:off x="1968500" y="97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55455</xdr:rowOff>
    </xdr:from>
    <xdr:ext cx="534377" cy="259045"/>
    <xdr:sp macro="" textlink="">
      <xdr:nvSpPr>
        <xdr:cNvPr id="146" name="テキスト ボックス 145"/>
        <xdr:cNvSpPr txBox="1"/>
      </xdr:nvSpPr>
      <xdr:spPr>
        <a:xfrm>
          <a:off x="1752111" y="98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127953</xdr:rowOff>
    </xdr:from>
    <xdr:to>
      <xdr:col>6</xdr:col>
      <xdr:colOff>38100</xdr:colOff>
      <xdr:row>57</xdr:row>
      <xdr:rowOff>58103</xdr:rowOff>
    </xdr:to>
    <xdr:sp macro="" textlink="">
      <xdr:nvSpPr>
        <xdr:cNvPr id="147" name="楕円 146"/>
        <xdr:cNvSpPr/>
      </xdr:nvSpPr>
      <xdr:spPr>
        <a:xfrm>
          <a:off x="1079500" y="9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49230</xdr:rowOff>
    </xdr:from>
    <xdr:ext cx="534377" cy="259045"/>
    <xdr:sp macro="" textlink="">
      <xdr:nvSpPr>
        <xdr:cNvPr id="148" name="テキスト ボックス 147"/>
        <xdr:cNvSpPr txBox="1"/>
      </xdr:nvSpPr>
      <xdr:spPr>
        <a:xfrm>
          <a:off x="863111" y="98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111952</xdr:rowOff>
    </xdr:from>
    <xdr:to>
      <xdr:col>24</xdr:col>
      <xdr:colOff>63500</xdr:colOff>
      <xdr:row>76</xdr:row>
      <xdr:rowOff>169842</xdr:rowOff>
    </xdr:to>
    <xdr:cxnSp macro="">
      <xdr:nvCxnSpPr>
        <xdr:cNvPr id="180" name="直線コネクタ 179"/>
        <xdr:cNvCxnSpPr/>
      </xdr:nvCxnSpPr>
      <xdr:spPr>
        <a:xfrm flipV="1">
          <a:off x="3797300" y="12970702"/>
          <a:ext cx="838200" cy="2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109525</xdr:rowOff>
    </xdr:from>
    <xdr:to>
      <xdr:col>19</xdr:col>
      <xdr:colOff>177800</xdr:colOff>
      <xdr:row>76</xdr:row>
      <xdr:rowOff>169842</xdr:rowOff>
    </xdr:to>
    <xdr:cxnSp macro="">
      <xdr:nvCxnSpPr>
        <xdr:cNvPr id="183" name="直線コネクタ 182"/>
        <xdr:cNvCxnSpPr/>
      </xdr:nvCxnSpPr>
      <xdr:spPr>
        <a:xfrm>
          <a:off x="2908300" y="13139725"/>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109525</xdr:rowOff>
    </xdr:from>
    <xdr:to>
      <xdr:col>15</xdr:col>
      <xdr:colOff>50800</xdr:colOff>
      <xdr:row>77</xdr:row>
      <xdr:rowOff>37778</xdr:rowOff>
    </xdr:to>
    <xdr:cxnSp macro="">
      <xdr:nvCxnSpPr>
        <xdr:cNvPr id="186" name="直線コネクタ 185"/>
        <xdr:cNvCxnSpPr/>
      </xdr:nvCxnSpPr>
      <xdr:spPr>
        <a:xfrm flipV="1">
          <a:off x="2019300" y="13139725"/>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37778</xdr:rowOff>
    </xdr:from>
    <xdr:to>
      <xdr:col>10</xdr:col>
      <xdr:colOff>114300</xdr:colOff>
      <xdr:row>77</xdr:row>
      <xdr:rowOff>141289</xdr:rowOff>
    </xdr:to>
    <xdr:cxnSp macro="">
      <xdr:nvCxnSpPr>
        <xdr:cNvPr id="189" name="直線コネクタ 188"/>
        <xdr:cNvCxnSpPr/>
      </xdr:nvCxnSpPr>
      <xdr:spPr>
        <a:xfrm flipV="1">
          <a:off x="1130300" y="13239428"/>
          <a:ext cx="889000" cy="10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61152</xdr:rowOff>
    </xdr:from>
    <xdr:to>
      <xdr:col>24</xdr:col>
      <xdr:colOff>114300</xdr:colOff>
      <xdr:row>75</xdr:row>
      <xdr:rowOff>162753</xdr:rowOff>
    </xdr:to>
    <xdr:sp macro="" textlink="">
      <xdr:nvSpPr>
        <xdr:cNvPr id="199" name="楕円 198"/>
        <xdr:cNvSpPr/>
      </xdr:nvSpPr>
      <xdr:spPr>
        <a:xfrm>
          <a:off x="4584700" y="12919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84029</xdr:rowOff>
    </xdr:from>
    <xdr:ext cx="599010" cy="259045"/>
    <xdr:sp macro="" textlink="">
      <xdr:nvSpPr>
        <xdr:cNvPr id="200" name="民生費該当値テキスト"/>
        <xdr:cNvSpPr txBox="1"/>
      </xdr:nvSpPr>
      <xdr:spPr>
        <a:xfrm>
          <a:off x="4686300" y="1277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119042</xdr:rowOff>
    </xdr:from>
    <xdr:to>
      <xdr:col>20</xdr:col>
      <xdr:colOff>38100</xdr:colOff>
      <xdr:row>77</xdr:row>
      <xdr:rowOff>49192</xdr:rowOff>
    </xdr:to>
    <xdr:sp macro="" textlink="">
      <xdr:nvSpPr>
        <xdr:cNvPr id="201" name="楕円 200"/>
        <xdr:cNvSpPr/>
      </xdr:nvSpPr>
      <xdr:spPr>
        <a:xfrm>
          <a:off x="3746500" y="13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40319</xdr:rowOff>
    </xdr:from>
    <xdr:ext cx="599010" cy="259045"/>
    <xdr:sp macro="" textlink="">
      <xdr:nvSpPr>
        <xdr:cNvPr id="202" name="テキスト ボックス 201"/>
        <xdr:cNvSpPr txBox="1"/>
      </xdr:nvSpPr>
      <xdr:spPr>
        <a:xfrm>
          <a:off x="3497795" y="132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58725</xdr:rowOff>
    </xdr:from>
    <xdr:to>
      <xdr:col>15</xdr:col>
      <xdr:colOff>101600</xdr:colOff>
      <xdr:row>76</xdr:row>
      <xdr:rowOff>160325</xdr:rowOff>
    </xdr:to>
    <xdr:sp macro="" textlink="">
      <xdr:nvSpPr>
        <xdr:cNvPr id="203" name="楕円 202"/>
        <xdr:cNvSpPr/>
      </xdr:nvSpPr>
      <xdr:spPr>
        <a:xfrm>
          <a:off x="28575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5402</xdr:rowOff>
    </xdr:from>
    <xdr:ext cx="599010" cy="259045"/>
    <xdr:sp macro="" textlink="">
      <xdr:nvSpPr>
        <xdr:cNvPr id="204" name="テキスト ボックス 203"/>
        <xdr:cNvSpPr txBox="1"/>
      </xdr:nvSpPr>
      <xdr:spPr>
        <a:xfrm>
          <a:off x="2608795" y="128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158428</xdr:rowOff>
    </xdr:from>
    <xdr:to>
      <xdr:col>10</xdr:col>
      <xdr:colOff>165100</xdr:colOff>
      <xdr:row>77</xdr:row>
      <xdr:rowOff>88578</xdr:rowOff>
    </xdr:to>
    <xdr:sp macro="" textlink="">
      <xdr:nvSpPr>
        <xdr:cNvPr id="205" name="楕円 204"/>
        <xdr:cNvSpPr/>
      </xdr:nvSpPr>
      <xdr:spPr>
        <a:xfrm>
          <a:off x="1968500" y="131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79705</xdr:rowOff>
    </xdr:from>
    <xdr:ext cx="599010" cy="259045"/>
    <xdr:sp macro="" textlink="">
      <xdr:nvSpPr>
        <xdr:cNvPr id="206" name="テキスト ボックス 205"/>
        <xdr:cNvSpPr txBox="1"/>
      </xdr:nvSpPr>
      <xdr:spPr>
        <a:xfrm>
          <a:off x="1719795" y="1328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90489</xdr:rowOff>
    </xdr:from>
    <xdr:to>
      <xdr:col>6</xdr:col>
      <xdr:colOff>38100</xdr:colOff>
      <xdr:row>78</xdr:row>
      <xdr:rowOff>20639</xdr:rowOff>
    </xdr:to>
    <xdr:sp macro="" textlink="">
      <xdr:nvSpPr>
        <xdr:cNvPr id="207" name="楕円 206"/>
        <xdr:cNvSpPr/>
      </xdr:nvSpPr>
      <xdr:spPr>
        <a:xfrm>
          <a:off x="1079500" y="13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11766</xdr:rowOff>
    </xdr:from>
    <xdr:ext cx="599010" cy="259045"/>
    <xdr:sp macro="" textlink="">
      <xdr:nvSpPr>
        <xdr:cNvPr id="208" name="テキスト ボックス 207"/>
        <xdr:cNvSpPr txBox="1"/>
      </xdr:nvSpPr>
      <xdr:spPr>
        <a:xfrm>
          <a:off x="830795" y="1338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18222</xdr:rowOff>
    </xdr:from>
    <xdr:to>
      <xdr:col>24</xdr:col>
      <xdr:colOff>63500</xdr:colOff>
      <xdr:row>97</xdr:row>
      <xdr:rowOff>23411</xdr:rowOff>
    </xdr:to>
    <xdr:cxnSp macro="">
      <xdr:nvCxnSpPr>
        <xdr:cNvPr id="233" name="直線コネクタ 232"/>
        <xdr:cNvCxnSpPr/>
      </xdr:nvCxnSpPr>
      <xdr:spPr>
        <a:xfrm flipV="1">
          <a:off x="3797300" y="16648872"/>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23411</xdr:rowOff>
    </xdr:from>
    <xdr:to>
      <xdr:col>19</xdr:col>
      <xdr:colOff>177800</xdr:colOff>
      <xdr:row>97</xdr:row>
      <xdr:rowOff>32452</xdr:rowOff>
    </xdr:to>
    <xdr:cxnSp macro="">
      <xdr:nvCxnSpPr>
        <xdr:cNvPr id="236" name="直線コネクタ 235"/>
        <xdr:cNvCxnSpPr/>
      </xdr:nvCxnSpPr>
      <xdr:spPr>
        <a:xfrm flipV="1">
          <a:off x="2908300" y="16654061"/>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32452</xdr:rowOff>
    </xdr:from>
    <xdr:to>
      <xdr:col>15</xdr:col>
      <xdr:colOff>50800</xdr:colOff>
      <xdr:row>97</xdr:row>
      <xdr:rowOff>33846</xdr:rowOff>
    </xdr:to>
    <xdr:cxnSp macro="">
      <xdr:nvCxnSpPr>
        <xdr:cNvPr id="239" name="直線コネクタ 238"/>
        <xdr:cNvCxnSpPr/>
      </xdr:nvCxnSpPr>
      <xdr:spPr>
        <a:xfrm flipV="1">
          <a:off x="2019300" y="16663102"/>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18994</xdr:rowOff>
    </xdr:from>
    <xdr:to>
      <xdr:col>10</xdr:col>
      <xdr:colOff>114300</xdr:colOff>
      <xdr:row>97</xdr:row>
      <xdr:rowOff>33846</xdr:rowOff>
    </xdr:to>
    <xdr:cxnSp macro="">
      <xdr:nvCxnSpPr>
        <xdr:cNvPr id="242" name="直線コネクタ 241"/>
        <xdr:cNvCxnSpPr/>
      </xdr:nvCxnSpPr>
      <xdr:spPr>
        <a:xfrm>
          <a:off x="1130300" y="1664964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138872</xdr:rowOff>
    </xdr:from>
    <xdr:to>
      <xdr:col>24</xdr:col>
      <xdr:colOff>114300</xdr:colOff>
      <xdr:row>97</xdr:row>
      <xdr:rowOff>69022</xdr:rowOff>
    </xdr:to>
    <xdr:sp macro="" textlink="">
      <xdr:nvSpPr>
        <xdr:cNvPr id="252" name="楕円 251"/>
        <xdr:cNvSpPr/>
      </xdr:nvSpPr>
      <xdr:spPr>
        <a:xfrm>
          <a:off x="4584700" y="16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53799</xdr:rowOff>
    </xdr:from>
    <xdr:ext cx="534377" cy="259045"/>
    <xdr:sp macro="" textlink="">
      <xdr:nvSpPr>
        <xdr:cNvPr id="253" name="衛生費該当値テキスト"/>
        <xdr:cNvSpPr txBox="1"/>
      </xdr:nvSpPr>
      <xdr:spPr>
        <a:xfrm>
          <a:off x="4686300" y="165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144061</xdr:rowOff>
    </xdr:from>
    <xdr:to>
      <xdr:col>20</xdr:col>
      <xdr:colOff>38100</xdr:colOff>
      <xdr:row>97</xdr:row>
      <xdr:rowOff>74211</xdr:rowOff>
    </xdr:to>
    <xdr:sp macro="" textlink="">
      <xdr:nvSpPr>
        <xdr:cNvPr id="254" name="楕円 253"/>
        <xdr:cNvSpPr/>
      </xdr:nvSpPr>
      <xdr:spPr>
        <a:xfrm>
          <a:off x="3746500" y="166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65338</xdr:rowOff>
    </xdr:from>
    <xdr:ext cx="534377" cy="259045"/>
    <xdr:sp macro="" textlink="">
      <xdr:nvSpPr>
        <xdr:cNvPr id="255" name="テキスト ボックス 254"/>
        <xdr:cNvSpPr txBox="1"/>
      </xdr:nvSpPr>
      <xdr:spPr>
        <a:xfrm>
          <a:off x="3530111" y="166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153102</xdr:rowOff>
    </xdr:from>
    <xdr:to>
      <xdr:col>15</xdr:col>
      <xdr:colOff>101600</xdr:colOff>
      <xdr:row>97</xdr:row>
      <xdr:rowOff>83252</xdr:rowOff>
    </xdr:to>
    <xdr:sp macro="" textlink="">
      <xdr:nvSpPr>
        <xdr:cNvPr id="256" name="楕円 255"/>
        <xdr:cNvSpPr/>
      </xdr:nvSpPr>
      <xdr:spPr>
        <a:xfrm>
          <a:off x="2857500" y="166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74379</xdr:rowOff>
    </xdr:from>
    <xdr:ext cx="534377" cy="259045"/>
    <xdr:sp macro="" textlink="">
      <xdr:nvSpPr>
        <xdr:cNvPr id="257" name="テキスト ボックス 256"/>
        <xdr:cNvSpPr txBox="1"/>
      </xdr:nvSpPr>
      <xdr:spPr>
        <a:xfrm>
          <a:off x="2641111" y="167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154496</xdr:rowOff>
    </xdr:from>
    <xdr:to>
      <xdr:col>10</xdr:col>
      <xdr:colOff>165100</xdr:colOff>
      <xdr:row>97</xdr:row>
      <xdr:rowOff>84646</xdr:rowOff>
    </xdr:to>
    <xdr:sp macro="" textlink="">
      <xdr:nvSpPr>
        <xdr:cNvPr id="258" name="楕円 257"/>
        <xdr:cNvSpPr/>
      </xdr:nvSpPr>
      <xdr:spPr>
        <a:xfrm>
          <a:off x="1968500" y="166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75773</xdr:rowOff>
    </xdr:from>
    <xdr:ext cx="534377" cy="259045"/>
    <xdr:sp macro="" textlink="">
      <xdr:nvSpPr>
        <xdr:cNvPr id="259" name="テキスト ボックス 258"/>
        <xdr:cNvSpPr txBox="1"/>
      </xdr:nvSpPr>
      <xdr:spPr>
        <a:xfrm>
          <a:off x="1752111" y="167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139644</xdr:rowOff>
    </xdr:from>
    <xdr:to>
      <xdr:col>6</xdr:col>
      <xdr:colOff>38100</xdr:colOff>
      <xdr:row>97</xdr:row>
      <xdr:rowOff>69794</xdr:rowOff>
    </xdr:to>
    <xdr:sp macro="" textlink="">
      <xdr:nvSpPr>
        <xdr:cNvPr id="260" name="楕円 259"/>
        <xdr:cNvSpPr/>
      </xdr:nvSpPr>
      <xdr:spPr>
        <a:xfrm>
          <a:off x="1079500" y="165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60921</xdr:rowOff>
    </xdr:from>
    <xdr:ext cx="534377" cy="259045"/>
    <xdr:sp macro="" textlink="">
      <xdr:nvSpPr>
        <xdr:cNvPr id="261" name="テキスト ボックス 260"/>
        <xdr:cNvSpPr txBox="1"/>
      </xdr:nvSpPr>
      <xdr:spPr>
        <a:xfrm>
          <a:off x="863111" y="166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38136</xdr:rowOff>
    </xdr:from>
    <xdr:to>
      <xdr:col>55</xdr:col>
      <xdr:colOff>0</xdr:colOff>
      <xdr:row>39</xdr:row>
      <xdr:rowOff>39443</xdr:rowOff>
    </xdr:to>
    <xdr:cxnSp macro="">
      <xdr:nvCxnSpPr>
        <xdr:cNvPr id="292" name="直線コネクタ 291"/>
        <xdr:cNvCxnSpPr/>
      </xdr:nvCxnSpPr>
      <xdr:spPr>
        <a:xfrm>
          <a:off x="9639300" y="672468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35197</xdr:rowOff>
    </xdr:from>
    <xdr:to>
      <xdr:col>50</xdr:col>
      <xdr:colOff>114300</xdr:colOff>
      <xdr:row>39</xdr:row>
      <xdr:rowOff>38136</xdr:rowOff>
    </xdr:to>
    <xdr:cxnSp macro="">
      <xdr:nvCxnSpPr>
        <xdr:cNvPr id="295" name="直線コネクタ 294"/>
        <xdr:cNvCxnSpPr/>
      </xdr:nvCxnSpPr>
      <xdr:spPr>
        <a:xfrm>
          <a:off x="8750300" y="672174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30625</xdr:rowOff>
    </xdr:from>
    <xdr:to>
      <xdr:col>45</xdr:col>
      <xdr:colOff>177800</xdr:colOff>
      <xdr:row>39</xdr:row>
      <xdr:rowOff>35197</xdr:rowOff>
    </xdr:to>
    <xdr:cxnSp macro="">
      <xdr:nvCxnSpPr>
        <xdr:cNvPr id="298" name="直線コネクタ 297"/>
        <xdr:cNvCxnSpPr/>
      </xdr:nvCxnSpPr>
      <xdr:spPr>
        <a:xfrm>
          <a:off x="7861300" y="67171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29319</xdr:rowOff>
    </xdr:from>
    <xdr:to>
      <xdr:col>41</xdr:col>
      <xdr:colOff>50800</xdr:colOff>
      <xdr:row>39</xdr:row>
      <xdr:rowOff>30625</xdr:rowOff>
    </xdr:to>
    <xdr:cxnSp macro="">
      <xdr:nvCxnSpPr>
        <xdr:cNvPr id="301" name="直線コネクタ 300"/>
        <xdr:cNvCxnSpPr/>
      </xdr:nvCxnSpPr>
      <xdr:spPr>
        <a:xfrm>
          <a:off x="6972300" y="67158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160093</xdr:rowOff>
    </xdr:from>
    <xdr:to>
      <xdr:col>55</xdr:col>
      <xdr:colOff>50800</xdr:colOff>
      <xdr:row>39</xdr:row>
      <xdr:rowOff>90243</xdr:rowOff>
    </xdr:to>
    <xdr:sp macro="" textlink="">
      <xdr:nvSpPr>
        <xdr:cNvPr id="311" name="楕円 310"/>
        <xdr:cNvSpPr/>
      </xdr:nvSpPr>
      <xdr:spPr>
        <a:xfrm>
          <a:off x="104267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75020</xdr:rowOff>
    </xdr:from>
    <xdr:ext cx="378565" cy="259045"/>
    <xdr:sp macro="" textlink="">
      <xdr:nvSpPr>
        <xdr:cNvPr id="312" name="労働費該当値テキスト"/>
        <xdr:cNvSpPr txBox="1"/>
      </xdr:nvSpPr>
      <xdr:spPr>
        <a:xfrm>
          <a:off x="10528300" y="659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158786</xdr:rowOff>
    </xdr:from>
    <xdr:to>
      <xdr:col>50</xdr:col>
      <xdr:colOff>165100</xdr:colOff>
      <xdr:row>39</xdr:row>
      <xdr:rowOff>88936</xdr:rowOff>
    </xdr:to>
    <xdr:sp macro="" textlink="">
      <xdr:nvSpPr>
        <xdr:cNvPr id="313" name="楕円 312"/>
        <xdr:cNvSpPr/>
      </xdr:nvSpPr>
      <xdr:spPr>
        <a:xfrm>
          <a:off x="9588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80063</xdr:rowOff>
    </xdr:from>
    <xdr:ext cx="378565" cy="259045"/>
    <xdr:sp macro="" textlink="">
      <xdr:nvSpPr>
        <xdr:cNvPr id="314" name="テキスト ボックス 313"/>
        <xdr:cNvSpPr txBox="1"/>
      </xdr:nvSpPr>
      <xdr:spPr>
        <a:xfrm>
          <a:off x="9450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155847</xdr:rowOff>
    </xdr:from>
    <xdr:to>
      <xdr:col>46</xdr:col>
      <xdr:colOff>38100</xdr:colOff>
      <xdr:row>39</xdr:row>
      <xdr:rowOff>85997</xdr:rowOff>
    </xdr:to>
    <xdr:sp macro="" textlink="">
      <xdr:nvSpPr>
        <xdr:cNvPr id="315" name="楕円 314"/>
        <xdr:cNvSpPr/>
      </xdr:nvSpPr>
      <xdr:spPr>
        <a:xfrm>
          <a:off x="8699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77124</xdr:rowOff>
    </xdr:from>
    <xdr:ext cx="378565" cy="259045"/>
    <xdr:sp macro="" textlink="">
      <xdr:nvSpPr>
        <xdr:cNvPr id="316" name="テキスト ボックス 315"/>
        <xdr:cNvSpPr txBox="1"/>
      </xdr:nvSpPr>
      <xdr:spPr>
        <a:xfrm>
          <a:off x="8561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151275</xdr:rowOff>
    </xdr:from>
    <xdr:to>
      <xdr:col>41</xdr:col>
      <xdr:colOff>101600</xdr:colOff>
      <xdr:row>39</xdr:row>
      <xdr:rowOff>81425</xdr:rowOff>
    </xdr:to>
    <xdr:sp macro="" textlink="">
      <xdr:nvSpPr>
        <xdr:cNvPr id="317" name="楕円 316"/>
        <xdr:cNvSpPr/>
      </xdr:nvSpPr>
      <xdr:spPr>
        <a:xfrm>
          <a:off x="7810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72552</xdr:rowOff>
    </xdr:from>
    <xdr:ext cx="378565" cy="259045"/>
    <xdr:sp macro="" textlink="">
      <xdr:nvSpPr>
        <xdr:cNvPr id="318" name="テキスト ボックス 317"/>
        <xdr:cNvSpPr txBox="1"/>
      </xdr:nvSpPr>
      <xdr:spPr>
        <a:xfrm>
          <a:off x="7672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149969</xdr:rowOff>
    </xdr:from>
    <xdr:to>
      <xdr:col>36</xdr:col>
      <xdr:colOff>165100</xdr:colOff>
      <xdr:row>39</xdr:row>
      <xdr:rowOff>80119</xdr:rowOff>
    </xdr:to>
    <xdr:sp macro="" textlink="">
      <xdr:nvSpPr>
        <xdr:cNvPr id="319" name="楕円 318"/>
        <xdr:cNvSpPr/>
      </xdr:nvSpPr>
      <xdr:spPr>
        <a:xfrm>
          <a:off x="6921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71246</xdr:rowOff>
    </xdr:from>
    <xdr:ext cx="378565" cy="259045"/>
    <xdr:sp macro="" textlink="">
      <xdr:nvSpPr>
        <xdr:cNvPr id="320" name="テキスト ボックス 319"/>
        <xdr:cNvSpPr txBox="1"/>
      </xdr:nvSpPr>
      <xdr:spPr>
        <a:xfrm>
          <a:off x="6783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54128</xdr:rowOff>
    </xdr:from>
    <xdr:to>
      <xdr:col>55</xdr:col>
      <xdr:colOff>0</xdr:colOff>
      <xdr:row>58</xdr:row>
      <xdr:rowOff>95276</xdr:rowOff>
    </xdr:to>
    <xdr:cxnSp macro="">
      <xdr:nvCxnSpPr>
        <xdr:cNvPr id="349" name="直線コネクタ 348"/>
        <xdr:cNvCxnSpPr/>
      </xdr:nvCxnSpPr>
      <xdr:spPr>
        <a:xfrm>
          <a:off x="9639300" y="9998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16904</xdr:rowOff>
    </xdr:from>
    <xdr:to>
      <xdr:col>50</xdr:col>
      <xdr:colOff>114300</xdr:colOff>
      <xdr:row>58</xdr:row>
      <xdr:rowOff>54128</xdr:rowOff>
    </xdr:to>
    <xdr:cxnSp macro="">
      <xdr:nvCxnSpPr>
        <xdr:cNvPr id="352" name="直線コネクタ 351"/>
        <xdr:cNvCxnSpPr/>
      </xdr:nvCxnSpPr>
      <xdr:spPr>
        <a:xfrm>
          <a:off x="8750300" y="99610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5874</xdr:rowOff>
    </xdr:from>
    <xdr:to>
      <xdr:col>45</xdr:col>
      <xdr:colOff>177800</xdr:colOff>
      <xdr:row>58</xdr:row>
      <xdr:rowOff>16904</xdr:rowOff>
    </xdr:to>
    <xdr:cxnSp macro="">
      <xdr:nvCxnSpPr>
        <xdr:cNvPr id="355" name="直線コネクタ 354"/>
        <xdr:cNvCxnSpPr/>
      </xdr:nvCxnSpPr>
      <xdr:spPr>
        <a:xfrm>
          <a:off x="7861300" y="9949974"/>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4464</xdr:rowOff>
    </xdr:from>
    <xdr:to>
      <xdr:col>41</xdr:col>
      <xdr:colOff>50800</xdr:colOff>
      <xdr:row>58</xdr:row>
      <xdr:rowOff>5874</xdr:rowOff>
    </xdr:to>
    <xdr:cxnSp macro="">
      <xdr:nvCxnSpPr>
        <xdr:cNvPr id="358" name="直線コネクタ 357"/>
        <xdr:cNvCxnSpPr/>
      </xdr:nvCxnSpPr>
      <xdr:spPr>
        <a:xfrm>
          <a:off x="6972300" y="99485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44476</xdr:rowOff>
    </xdr:from>
    <xdr:to>
      <xdr:col>55</xdr:col>
      <xdr:colOff>50800</xdr:colOff>
      <xdr:row>58</xdr:row>
      <xdr:rowOff>146076</xdr:rowOff>
    </xdr:to>
    <xdr:sp macro="" textlink="">
      <xdr:nvSpPr>
        <xdr:cNvPr id="368" name="楕円 367"/>
        <xdr:cNvSpPr/>
      </xdr:nvSpPr>
      <xdr:spPr>
        <a:xfrm>
          <a:off x="104267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130853</xdr:rowOff>
    </xdr:from>
    <xdr:ext cx="469744" cy="259045"/>
    <xdr:sp macro="" textlink="">
      <xdr:nvSpPr>
        <xdr:cNvPr id="369" name="農林水産業費該当値テキスト"/>
        <xdr:cNvSpPr txBox="1"/>
      </xdr:nvSpPr>
      <xdr:spPr>
        <a:xfrm>
          <a:off x="10528300" y="990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3328</xdr:rowOff>
    </xdr:from>
    <xdr:to>
      <xdr:col>50</xdr:col>
      <xdr:colOff>165100</xdr:colOff>
      <xdr:row>58</xdr:row>
      <xdr:rowOff>104928</xdr:rowOff>
    </xdr:to>
    <xdr:sp macro="" textlink="">
      <xdr:nvSpPr>
        <xdr:cNvPr id="370" name="楕円 369"/>
        <xdr:cNvSpPr/>
      </xdr:nvSpPr>
      <xdr:spPr>
        <a:xfrm>
          <a:off x="9588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96055</xdr:rowOff>
    </xdr:from>
    <xdr:ext cx="469744" cy="259045"/>
    <xdr:sp macro="" textlink="">
      <xdr:nvSpPr>
        <xdr:cNvPr id="371" name="テキスト ボックス 370"/>
        <xdr:cNvSpPr txBox="1"/>
      </xdr:nvSpPr>
      <xdr:spPr>
        <a:xfrm>
          <a:off x="9404428"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137554</xdr:rowOff>
    </xdr:from>
    <xdr:to>
      <xdr:col>46</xdr:col>
      <xdr:colOff>38100</xdr:colOff>
      <xdr:row>58</xdr:row>
      <xdr:rowOff>67704</xdr:rowOff>
    </xdr:to>
    <xdr:sp macro="" textlink="">
      <xdr:nvSpPr>
        <xdr:cNvPr id="372" name="楕円 371"/>
        <xdr:cNvSpPr/>
      </xdr:nvSpPr>
      <xdr:spPr>
        <a:xfrm>
          <a:off x="8699500" y="99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58831</xdr:rowOff>
    </xdr:from>
    <xdr:ext cx="534377" cy="259045"/>
    <xdr:sp macro="" textlink="">
      <xdr:nvSpPr>
        <xdr:cNvPr id="373" name="テキスト ボックス 372"/>
        <xdr:cNvSpPr txBox="1"/>
      </xdr:nvSpPr>
      <xdr:spPr>
        <a:xfrm>
          <a:off x="8483111" y="100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126524</xdr:rowOff>
    </xdr:from>
    <xdr:to>
      <xdr:col>41</xdr:col>
      <xdr:colOff>101600</xdr:colOff>
      <xdr:row>58</xdr:row>
      <xdr:rowOff>56674</xdr:rowOff>
    </xdr:to>
    <xdr:sp macro="" textlink="">
      <xdr:nvSpPr>
        <xdr:cNvPr id="374" name="楕円 373"/>
        <xdr:cNvSpPr/>
      </xdr:nvSpPr>
      <xdr:spPr>
        <a:xfrm>
          <a:off x="7810500" y="98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47801</xdr:rowOff>
    </xdr:from>
    <xdr:ext cx="534377" cy="259045"/>
    <xdr:sp macro="" textlink="">
      <xdr:nvSpPr>
        <xdr:cNvPr id="375" name="テキスト ボックス 374"/>
        <xdr:cNvSpPr txBox="1"/>
      </xdr:nvSpPr>
      <xdr:spPr>
        <a:xfrm>
          <a:off x="7594111" y="99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125114</xdr:rowOff>
    </xdr:from>
    <xdr:to>
      <xdr:col>36</xdr:col>
      <xdr:colOff>165100</xdr:colOff>
      <xdr:row>58</xdr:row>
      <xdr:rowOff>55264</xdr:rowOff>
    </xdr:to>
    <xdr:sp macro="" textlink="">
      <xdr:nvSpPr>
        <xdr:cNvPr id="376" name="楕円 375"/>
        <xdr:cNvSpPr/>
      </xdr:nvSpPr>
      <xdr:spPr>
        <a:xfrm>
          <a:off x="6921500" y="98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46391</xdr:rowOff>
    </xdr:from>
    <xdr:ext cx="534377" cy="259045"/>
    <xdr:sp macro="" textlink="">
      <xdr:nvSpPr>
        <xdr:cNvPr id="377" name="テキスト ボックス 376"/>
        <xdr:cNvSpPr txBox="1"/>
      </xdr:nvSpPr>
      <xdr:spPr>
        <a:xfrm>
          <a:off x="6705111" y="99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112877</xdr:rowOff>
    </xdr:from>
    <xdr:to>
      <xdr:col>55</xdr:col>
      <xdr:colOff>0</xdr:colOff>
      <xdr:row>77</xdr:row>
      <xdr:rowOff>165951</xdr:rowOff>
    </xdr:to>
    <xdr:cxnSp macro="">
      <xdr:nvCxnSpPr>
        <xdr:cNvPr id="406" name="直線コネクタ 405"/>
        <xdr:cNvCxnSpPr/>
      </xdr:nvCxnSpPr>
      <xdr:spPr>
        <a:xfrm>
          <a:off x="9639300" y="13314527"/>
          <a:ext cx="8382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112877</xdr:rowOff>
    </xdr:from>
    <xdr:to>
      <xdr:col>50</xdr:col>
      <xdr:colOff>114300</xdr:colOff>
      <xdr:row>78</xdr:row>
      <xdr:rowOff>12712</xdr:rowOff>
    </xdr:to>
    <xdr:cxnSp macro="">
      <xdr:nvCxnSpPr>
        <xdr:cNvPr id="409" name="直線コネクタ 408"/>
        <xdr:cNvCxnSpPr/>
      </xdr:nvCxnSpPr>
      <xdr:spPr>
        <a:xfrm flipV="1">
          <a:off x="8750300" y="13314527"/>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12712</xdr:rowOff>
    </xdr:from>
    <xdr:to>
      <xdr:col>45</xdr:col>
      <xdr:colOff>177800</xdr:colOff>
      <xdr:row>78</xdr:row>
      <xdr:rowOff>65633</xdr:rowOff>
    </xdr:to>
    <xdr:cxnSp macro="">
      <xdr:nvCxnSpPr>
        <xdr:cNvPr id="412" name="直線コネクタ 411"/>
        <xdr:cNvCxnSpPr/>
      </xdr:nvCxnSpPr>
      <xdr:spPr>
        <a:xfrm flipV="1">
          <a:off x="7861300" y="13385812"/>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3608</xdr:rowOff>
    </xdr:from>
    <xdr:to>
      <xdr:col>41</xdr:col>
      <xdr:colOff>50800</xdr:colOff>
      <xdr:row>78</xdr:row>
      <xdr:rowOff>65633</xdr:rowOff>
    </xdr:to>
    <xdr:cxnSp macro="">
      <xdr:nvCxnSpPr>
        <xdr:cNvPr id="415" name="直線コネクタ 414"/>
        <xdr:cNvCxnSpPr/>
      </xdr:nvCxnSpPr>
      <xdr:spPr>
        <a:xfrm>
          <a:off x="6972300" y="13376708"/>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115151</xdr:rowOff>
    </xdr:from>
    <xdr:to>
      <xdr:col>55</xdr:col>
      <xdr:colOff>50800</xdr:colOff>
      <xdr:row>78</xdr:row>
      <xdr:rowOff>45301</xdr:rowOff>
    </xdr:to>
    <xdr:sp macro="" textlink="">
      <xdr:nvSpPr>
        <xdr:cNvPr id="425" name="楕円 424"/>
        <xdr:cNvSpPr/>
      </xdr:nvSpPr>
      <xdr:spPr>
        <a:xfrm>
          <a:off x="10426700" y="133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93578</xdr:rowOff>
    </xdr:from>
    <xdr:ext cx="469744" cy="259045"/>
    <xdr:sp macro="" textlink="">
      <xdr:nvSpPr>
        <xdr:cNvPr id="426" name="商工費該当値テキスト"/>
        <xdr:cNvSpPr txBox="1"/>
      </xdr:nvSpPr>
      <xdr:spPr>
        <a:xfrm>
          <a:off x="10528300" y="1329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62077</xdr:rowOff>
    </xdr:from>
    <xdr:to>
      <xdr:col>50</xdr:col>
      <xdr:colOff>165100</xdr:colOff>
      <xdr:row>77</xdr:row>
      <xdr:rowOff>163677</xdr:rowOff>
    </xdr:to>
    <xdr:sp macro="" textlink="">
      <xdr:nvSpPr>
        <xdr:cNvPr id="427" name="楕円 426"/>
        <xdr:cNvSpPr/>
      </xdr:nvSpPr>
      <xdr:spPr>
        <a:xfrm>
          <a:off x="9588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154804</xdr:rowOff>
    </xdr:from>
    <xdr:ext cx="469744" cy="259045"/>
    <xdr:sp macro="" textlink="">
      <xdr:nvSpPr>
        <xdr:cNvPr id="428" name="テキスト ボックス 427"/>
        <xdr:cNvSpPr txBox="1"/>
      </xdr:nvSpPr>
      <xdr:spPr>
        <a:xfrm>
          <a:off x="9404428" y="133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133362</xdr:rowOff>
    </xdr:from>
    <xdr:to>
      <xdr:col>46</xdr:col>
      <xdr:colOff>38100</xdr:colOff>
      <xdr:row>78</xdr:row>
      <xdr:rowOff>63512</xdr:rowOff>
    </xdr:to>
    <xdr:sp macro="" textlink="">
      <xdr:nvSpPr>
        <xdr:cNvPr id="429" name="楕円 428"/>
        <xdr:cNvSpPr/>
      </xdr:nvSpPr>
      <xdr:spPr>
        <a:xfrm>
          <a:off x="86995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54639</xdr:rowOff>
    </xdr:from>
    <xdr:ext cx="469744" cy="259045"/>
    <xdr:sp macro="" textlink="">
      <xdr:nvSpPr>
        <xdr:cNvPr id="430" name="テキスト ボックス 429"/>
        <xdr:cNvSpPr txBox="1"/>
      </xdr:nvSpPr>
      <xdr:spPr>
        <a:xfrm>
          <a:off x="8515428" y="1342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14833</xdr:rowOff>
    </xdr:from>
    <xdr:to>
      <xdr:col>41</xdr:col>
      <xdr:colOff>101600</xdr:colOff>
      <xdr:row>78</xdr:row>
      <xdr:rowOff>116433</xdr:rowOff>
    </xdr:to>
    <xdr:sp macro="" textlink="">
      <xdr:nvSpPr>
        <xdr:cNvPr id="431" name="楕円 430"/>
        <xdr:cNvSpPr/>
      </xdr:nvSpPr>
      <xdr:spPr>
        <a:xfrm>
          <a:off x="7810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107560</xdr:rowOff>
    </xdr:from>
    <xdr:ext cx="469744" cy="259045"/>
    <xdr:sp macro="" textlink="">
      <xdr:nvSpPr>
        <xdr:cNvPr id="432" name="テキスト ボックス 431"/>
        <xdr:cNvSpPr txBox="1"/>
      </xdr:nvSpPr>
      <xdr:spPr>
        <a:xfrm>
          <a:off x="7626428"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124258</xdr:rowOff>
    </xdr:from>
    <xdr:to>
      <xdr:col>36</xdr:col>
      <xdr:colOff>165100</xdr:colOff>
      <xdr:row>78</xdr:row>
      <xdr:rowOff>54408</xdr:rowOff>
    </xdr:to>
    <xdr:sp macro="" textlink="">
      <xdr:nvSpPr>
        <xdr:cNvPr id="433" name="楕円 432"/>
        <xdr:cNvSpPr/>
      </xdr:nvSpPr>
      <xdr:spPr>
        <a:xfrm>
          <a:off x="6921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45535</xdr:rowOff>
    </xdr:from>
    <xdr:ext cx="469744" cy="259045"/>
    <xdr:sp macro="" textlink="">
      <xdr:nvSpPr>
        <xdr:cNvPr id="434" name="テキスト ボックス 433"/>
        <xdr:cNvSpPr txBox="1"/>
      </xdr:nvSpPr>
      <xdr:spPr>
        <a:xfrm>
          <a:off x="6737428"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104332</xdr:rowOff>
    </xdr:from>
    <xdr:to>
      <xdr:col>55</xdr:col>
      <xdr:colOff>0</xdr:colOff>
      <xdr:row>97</xdr:row>
      <xdr:rowOff>164596</xdr:rowOff>
    </xdr:to>
    <xdr:cxnSp macro="">
      <xdr:nvCxnSpPr>
        <xdr:cNvPr id="465" name="直線コネクタ 464"/>
        <xdr:cNvCxnSpPr/>
      </xdr:nvCxnSpPr>
      <xdr:spPr>
        <a:xfrm flipV="1">
          <a:off x="9639300" y="16734982"/>
          <a:ext cx="838200" cy="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164596</xdr:rowOff>
    </xdr:from>
    <xdr:to>
      <xdr:col>50</xdr:col>
      <xdr:colOff>114300</xdr:colOff>
      <xdr:row>98</xdr:row>
      <xdr:rowOff>5032</xdr:rowOff>
    </xdr:to>
    <xdr:cxnSp macro="">
      <xdr:nvCxnSpPr>
        <xdr:cNvPr id="468" name="直線コネクタ 467"/>
        <xdr:cNvCxnSpPr/>
      </xdr:nvCxnSpPr>
      <xdr:spPr>
        <a:xfrm flipV="1">
          <a:off x="8750300" y="16795246"/>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61159</xdr:rowOff>
    </xdr:from>
    <xdr:to>
      <xdr:col>45</xdr:col>
      <xdr:colOff>177800</xdr:colOff>
      <xdr:row>98</xdr:row>
      <xdr:rowOff>5032</xdr:rowOff>
    </xdr:to>
    <xdr:cxnSp macro="">
      <xdr:nvCxnSpPr>
        <xdr:cNvPr id="471" name="直線コネクタ 470"/>
        <xdr:cNvCxnSpPr/>
      </xdr:nvCxnSpPr>
      <xdr:spPr>
        <a:xfrm>
          <a:off x="7861300" y="16691809"/>
          <a:ext cx="889000" cy="1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16441</xdr:rowOff>
    </xdr:from>
    <xdr:to>
      <xdr:col>41</xdr:col>
      <xdr:colOff>50800</xdr:colOff>
      <xdr:row>97</xdr:row>
      <xdr:rowOff>61159</xdr:rowOff>
    </xdr:to>
    <xdr:cxnSp macro="">
      <xdr:nvCxnSpPr>
        <xdr:cNvPr id="474" name="直線コネクタ 473"/>
        <xdr:cNvCxnSpPr/>
      </xdr:nvCxnSpPr>
      <xdr:spPr>
        <a:xfrm>
          <a:off x="6972300" y="16647091"/>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53532</xdr:rowOff>
    </xdr:from>
    <xdr:to>
      <xdr:col>55</xdr:col>
      <xdr:colOff>50800</xdr:colOff>
      <xdr:row>97</xdr:row>
      <xdr:rowOff>155132</xdr:rowOff>
    </xdr:to>
    <xdr:sp macro="" textlink="">
      <xdr:nvSpPr>
        <xdr:cNvPr id="484" name="楕円 483"/>
        <xdr:cNvSpPr/>
      </xdr:nvSpPr>
      <xdr:spPr>
        <a:xfrm>
          <a:off x="10426700" y="166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31959</xdr:rowOff>
    </xdr:from>
    <xdr:ext cx="534377" cy="259045"/>
    <xdr:sp macro="" textlink="">
      <xdr:nvSpPr>
        <xdr:cNvPr id="485" name="土木費該当値テキスト"/>
        <xdr:cNvSpPr txBox="1"/>
      </xdr:nvSpPr>
      <xdr:spPr>
        <a:xfrm>
          <a:off x="10528300" y="16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113796</xdr:rowOff>
    </xdr:from>
    <xdr:to>
      <xdr:col>50</xdr:col>
      <xdr:colOff>165100</xdr:colOff>
      <xdr:row>98</xdr:row>
      <xdr:rowOff>43946</xdr:rowOff>
    </xdr:to>
    <xdr:sp macro="" textlink="">
      <xdr:nvSpPr>
        <xdr:cNvPr id="486" name="楕円 485"/>
        <xdr:cNvSpPr/>
      </xdr:nvSpPr>
      <xdr:spPr>
        <a:xfrm>
          <a:off x="9588500" y="167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35073</xdr:rowOff>
    </xdr:from>
    <xdr:ext cx="534377" cy="259045"/>
    <xdr:sp macro="" textlink="">
      <xdr:nvSpPr>
        <xdr:cNvPr id="487" name="テキスト ボックス 486"/>
        <xdr:cNvSpPr txBox="1"/>
      </xdr:nvSpPr>
      <xdr:spPr>
        <a:xfrm>
          <a:off x="9372111" y="168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125682</xdr:rowOff>
    </xdr:from>
    <xdr:to>
      <xdr:col>46</xdr:col>
      <xdr:colOff>38100</xdr:colOff>
      <xdr:row>98</xdr:row>
      <xdr:rowOff>55832</xdr:rowOff>
    </xdr:to>
    <xdr:sp macro="" textlink="">
      <xdr:nvSpPr>
        <xdr:cNvPr id="488" name="楕円 487"/>
        <xdr:cNvSpPr/>
      </xdr:nvSpPr>
      <xdr:spPr>
        <a:xfrm>
          <a:off x="8699500" y="167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46959</xdr:rowOff>
    </xdr:from>
    <xdr:ext cx="534377" cy="259045"/>
    <xdr:sp macro="" textlink="">
      <xdr:nvSpPr>
        <xdr:cNvPr id="489" name="テキスト ボックス 488"/>
        <xdr:cNvSpPr txBox="1"/>
      </xdr:nvSpPr>
      <xdr:spPr>
        <a:xfrm>
          <a:off x="8483111" y="168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10359</xdr:rowOff>
    </xdr:from>
    <xdr:to>
      <xdr:col>41</xdr:col>
      <xdr:colOff>101600</xdr:colOff>
      <xdr:row>97</xdr:row>
      <xdr:rowOff>111959</xdr:rowOff>
    </xdr:to>
    <xdr:sp macro="" textlink="">
      <xdr:nvSpPr>
        <xdr:cNvPr id="490" name="楕円 489"/>
        <xdr:cNvSpPr/>
      </xdr:nvSpPr>
      <xdr:spPr>
        <a:xfrm>
          <a:off x="7810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103086</xdr:rowOff>
    </xdr:from>
    <xdr:ext cx="534377" cy="259045"/>
    <xdr:sp macro="" textlink="">
      <xdr:nvSpPr>
        <xdr:cNvPr id="491" name="テキスト ボックス 490"/>
        <xdr:cNvSpPr txBox="1"/>
      </xdr:nvSpPr>
      <xdr:spPr>
        <a:xfrm>
          <a:off x="7594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137091</xdr:rowOff>
    </xdr:from>
    <xdr:to>
      <xdr:col>36</xdr:col>
      <xdr:colOff>165100</xdr:colOff>
      <xdr:row>97</xdr:row>
      <xdr:rowOff>67241</xdr:rowOff>
    </xdr:to>
    <xdr:sp macro="" textlink="">
      <xdr:nvSpPr>
        <xdr:cNvPr id="492" name="楕円 491"/>
        <xdr:cNvSpPr/>
      </xdr:nvSpPr>
      <xdr:spPr>
        <a:xfrm>
          <a:off x="6921500" y="165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58368</xdr:rowOff>
    </xdr:from>
    <xdr:ext cx="534377" cy="259045"/>
    <xdr:sp macro="" textlink="">
      <xdr:nvSpPr>
        <xdr:cNvPr id="493" name="テキスト ボックス 492"/>
        <xdr:cNvSpPr txBox="1"/>
      </xdr:nvSpPr>
      <xdr:spPr>
        <a:xfrm>
          <a:off x="6705111" y="166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68853</xdr:rowOff>
    </xdr:from>
    <xdr:to>
      <xdr:col>85</xdr:col>
      <xdr:colOff>127000</xdr:colOff>
      <xdr:row>37</xdr:row>
      <xdr:rowOff>102286</xdr:rowOff>
    </xdr:to>
    <xdr:cxnSp macro="">
      <xdr:nvCxnSpPr>
        <xdr:cNvPr id="522" name="直線コネクタ 521"/>
        <xdr:cNvCxnSpPr/>
      </xdr:nvCxnSpPr>
      <xdr:spPr>
        <a:xfrm flipV="1">
          <a:off x="15481300" y="6412503"/>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102286</xdr:rowOff>
    </xdr:from>
    <xdr:to>
      <xdr:col>81</xdr:col>
      <xdr:colOff>50800</xdr:colOff>
      <xdr:row>37</xdr:row>
      <xdr:rowOff>149701</xdr:rowOff>
    </xdr:to>
    <xdr:cxnSp macro="">
      <xdr:nvCxnSpPr>
        <xdr:cNvPr id="525" name="直線コネクタ 524"/>
        <xdr:cNvCxnSpPr/>
      </xdr:nvCxnSpPr>
      <xdr:spPr>
        <a:xfrm flipV="1">
          <a:off x="14592300" y="6445936"/>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149701</xdr:rowOff>
    </xdr:from>
    <xdr:to>
      <xdr:col>76</xdr:col>
      <xdr:colOff>114300</xdr:colOff>
      <xdr:row>37</xdr:row>
      <xdr:rowOff>160007</xdr:rowOff>
    </xdr:to>
    <xdr:cxnSp macro="">
      <xdr:nvCxnSpPr>
        <xdr:cNvPr id="528" name="直線コネクタ 527"/>
        <xdr:cNvCxnSpPr/>
      </xdr:nvCxnSpPr>
      <xdr:spPr>
        <a:xfrm flipV="1">
          <a:off x="13703300" y="6493351"/>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142081</xdr:rowOff>
    </xdr:from>
    <xdr:to>
      <xdr:col>71</xdr:col>
      <xdr:colOff>177800</xdr:colOff>
      <xdr:row>37</xdr:row>
      <xdr:rowOff>160007</xdr:rowOff>
    </xdr:to>
    <xdr:cxnSp macro="">
      <xdr:nvCxnSpPr>
        <xdr:cNvPr id="531" name="直線コネクタ 530"/>
        <xdr:cNvCxnSpPr/>
      </xdr:nvCxnSpPr>
      <xdr:spPr>
        <a:xfrm>
          <a:off x="12814300" y="64857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18053</xdr:rowOff>
    </xdr:from>
    <xdr:to>
      <xdr:col>85</xdr:col>
      <xdr:colOff>177800</xdr:colOff>
      <xdr:row>37</xdr:row>
      <xdr:rowOff>119653</xdr:rowOff>
    </xdr:to>
    <xdr:sp macro="" textlink="">
      <xdr:nvSpPr>
        <xdr:cNvPr id="541" name="楕円 540"/>
        <xdr:cNvSpPr/>
      </xdr:nvSpPr>
      <xdr:spPr>
        <a:xfrm>
          <a:off x="162687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104430</xdr:rowOff>
    </xdr:from>
    <xdr:ext cx="534377" cy="259045"/>
    <xdr:sp macro="" textlink="">
      <xdr:nvSpPr>
        <xdr:cNvPr id="542" name="消防費該当値テキスト"/>
        <xdr:cNvSpPr txBox="1"/>
      </xdr:nvSpPr>
      <xdr:spPr>
        <a:xfrm>
          <a:off x="16370300" y="62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51486</xdr:rowOff>
    </xdr:from>
    <xdr:to>
      <xdr:col>81</xdr:col>
      <xdr:colOff>101600</xdr:colOff>
      <xdr:row>37</xdr:row>
      <xdr:rowOff>153086</xdr:rowOff>
    </xdr:to>
    <xdr:sp macro="" textlink="">
      <xdr:nvSpPr>
        <xdr:cNvPr id="543" name="楕円 542"/>
        <xdr:cNvSpPr/>
      </xdr:nvSpPr>
      <xdr:spPr>
        <a:xfrm>
          <a:off x="154305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144213</xdr:rowOff>
    </xdr:from>
    <xdr:ext cx="534377" cy="259045"/>
    <xdr:sp macro="" textlink="">
      <xdr:nvSpPr>
        <xdr:cNvPr id="544" name="テキスト ボックス 543"/>
        <xdr:cNvSpPr txBox="1"/>
      </xdr:nvSpPr>
      <xdr:spPr>
        <a:xfrm>
          <a:off x="15214111" y="64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98901</xdr:rowOff>
    </xdr:from>
    <xdr:to>
      <xdr:col>76</xdr:col>
      <xdr:colOff>165100</xdr:colOff>
      <xdr:row>38</xdr:row>
      <xdr:rowOff>29051</xdr:rowOff>
    </xdr:to>
    <xdr:sp macro="" textlink="">
      <xdr:nvSpPr>
        <xdr:cNvPr id="545" name="楕円 544"/>
        <xdr:cNvSpPr/>
      </xdr:nvSpPr>
      <xdr:spPr>
        <a:xfrm>
          <a:off x="145415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20178</xdr:rowOff>
    </xdr:from>
    <xdr:ext cx="534377" cy="259045"/>
    <xdr:sp macro="" textlink="">
      <xdr:nvSpPr>
        <xdr:cNvPr id="546" name="テキスト ボックス 545"/>
        <xdr:cNvSpPr txBox="1"/>
      </xdr:nvSpPr>
      <xdr:spPr>
        <a:xfrm>
          <a:off x="14325111" y="65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109207</xdr:rowOff>
    </xdr:from>
    <xdr:to>
      <xdr:col>72</xdr:col>
      <xdr:colOff>38100</xdr:colOff>
      <xdr:row>38</xdr:row>
      <xdr:rowOff>39357</xdr:rowOff>
    </xdr:to>
    <xdr:sp macro="" textlink="">
      <xdr:nvSpPr>
        <xdr:cNvPr id="547" name="楕円 546"/>
        <xdr:cNvSpPr/>
      </xdr:nvSpPr>
      <xdr:spPr>
        <a:xfrm>
          <a:off x="13652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30484</xdr:rowOff>
    </xdr:from>
    <xdr:ext cx="534377" cy="259045"/>
    <xdr:sp macro="" textlink="">
      <xdr:nvSpPr>
        <xdr:cNvPr id="548" name="テキスト ボックス 547"/>
        <xdr:cNvSpPr txBox="1"/>
      </xdr:nvSpPr>
      <xdr:spPr>
        <a:xfrm>
          <a:off x="13436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91281</xdr:rowOff>
    </xdr:from>
    <xdr:to>
      <xdr:col>67</xdr:col>
      <xdr:colOff>101600</xdr:colOff>
      <xdr:row>38</xdr:row>
      <xdr:rowOff>21431</xdr:rowOff>
    </xdr:to>
    <xdr:sp macro="" textlink="">
      <xdr:nvSpPr>
        <xdr:cNvPr id="549" name="楕円 548"/>
        <xdr:cNvSpPr/>
      </xdr:nvSpPr>
      <xdr:spPr>
        <a:xfrm>
          <a:off x="12763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12558</xdr:rowOff>
    </xdr:from>
    <xdr:ext cx="534377" cy="259045"/>
    <xdr:sp macro="" textlink="">
      <xdr:nvSpPr>
        <xdr:cNvPr id="550" name="テキスト ボックス 549"/>
        <xdr:cNvSpPr txBox="1"/>
      </xdr:nvSpPr>
      <xdr:spPr>
        <a:xfrm>
          <a:off x="12547111" y="65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166577</xdr:rowOff>
    </xdr:from>
    <xdr:to>
      <xdr:col>85</xdr:col>
      <xdr:colOff>127000</xdr:colOff>
      <xdr:row>58</xdr:row>
      <xdr:rowOff>712</xdr:rowOff>
    </xdr:to>
    <xdr:cxnSp macro="">
      <xdr:nvCxnSpPr>
        <xdr:cNvPr id="582" name="直線コネクタ 581"/>
        <xdr:cNvCxnSpPr/>
      </xdr:nvCxnSpPr>
      <xdr:spPr>
        <a:xfrm flipV="1">
          <a:off x="15481300" y="9939227"/>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134295</xdr:rowOff>
    </xdr:from>
    <xdr:to>
      <xdr:col>81</xdr:col>
      <xdr:colOff>50800</xdr:colOff>
      <xdr:row>58</xdr:row>
      <xdr:rowOff>712</xdr:rowOff>
    </xdr:to>
    <xdr:cxnSp macro="">
      <xdr:nvCxnSpPr>
        <xdr:cNvPr id="585" name="直線コネクタ 584"/>
        <xdr:cNvCxnSpPr/>
      </xdr:nvCxnSpPr>
      <xdr:spPr>
        <a:xfrm>
          <a:off x="14592300" y="9049695"/>
          <a:ext cx="889000" cy="8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134295</xdr:rowOff>
    </xdr:from>
    <xdr:to>
      <xdr:col>76</xdr:col>
      <xdr:colOff>114300</xdr:colOff>
      <xdr:row>56</xdr:row>
      <xdr:rowOff>20452</xdr:rowOff>
    </xdr:to>
    <xdr:cxnSp macro="">
      <xdr:nvCxnSpPr>
        <xdr:cNvPr id="588" name="直線コネクタ 587"/>
        <xdr:cNvCxnSpPr/>
      </xdr:nvCxnSpPr>
      <xdr:spPr>
        <a:xfrm flipV="1">
          <a:off x="13703300" y="9049695"/>
          <a:ext cx="889000" cy="5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20452</xdr:rowOff>
    </xdr:from>
    <xdr:to>
      <xdr:col>71</xdr:col>
      <xdr:colOff>177800</xdr:colOff>
      <xdr:row>56</xdr:row>
      <xdr:rowOff>107728</xdr:rowOff>
    </xdr:to>
    <xdr:cxnSp macro="">
      <xdr:nvCxnSpPr>
        <xdr:cNvPr id="591" name="直線コネクタ 590"/>
        <xdr:cNvCxnSpPr/>
      </xdr:nvCxnSpPr>
      <xdr:spPr>
        <a:xfrm flipV="1">
          <a:off x="12814300" y="9621652"/>
          <a:ext cx="889000" cy="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115777</xdr:rowOff>
    </xdr:from>
    <xdr:to>
      <xdr:col>85</xdr:col>
      <xdr:colOff>177800</xdr:colOff>
      <xdr:row>58</xdr:row>
      <xdr:rowOff>45927</xdr:rowOff>
    </xdr:to>
    <xdr:sp macro="" textlink="">
      <xdr:nvSpPr>
        <xdr:cNvPr id="601" name="楕円 600"/>
        <xdr:cNvSpPr/>
      </xdr:nvSpPr>
      <xdr:spPr>
        <a:xfrm>
          <a:off x="16268700" y="98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94204</xdr:rowOff>
    </xdr:from>
    <xdr:ext cx="534377" cy="259045"/>
    <xdr:sp macro="" textlink="">
      <xdr:nvSpPr>
        <xdr:cNvPr id="602" name="教育費該当値テキスト"/>
        <xdr:cNvSpPr txBox="1"/>
      </xdr:nvSpPr>
      <xdr:spPr>
        <a:xfrm>
          <a:off x="16370300" y="98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121362</xdr:rowOff>
    </xdr:from>
    <xdr:to>
      <xdr:col>81</xdr:col>
      <xdr:colOff>101600</xdr:colOff>
      <xdr:row>58</xdr:row>
      <xdr:rowOff>51512</xdr:rowOff>
    </xdr:to>
    <xdr:sp macro="" textlink="">
      <xdr:nvSpPr>
        <xdr:cNvPr id="603" name="楕円 602"/>
        <xdr:cNvSpPr/>
      </xdr:nvSpPr>
      <xdr:spPr>
        <a:xfrm>
          <a:off x="15430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42639</xdr:rowOff>
    </xdr:from>
    <xdr:ext cx="534377" cy="259045"/>
    <xdr:sp macro="" textlink="">
      <xdr:nvSpPr>
        <xdr:cNvPr id="604" name="テキスト ボックス 603"/>
        <xdr:cNvSpPr txBox="1"/>
      </xdr:nvSpPr>
      <xdr:spPr>
        <a:xfrm>
          <a:off x="15214111" y="99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83495</xdr:rowOff>
    </xdr:from>
    <xdr:to>
      <xdr:col>76</xdr:col>
      <xdr:colOff>165100</xdr:colOff>
      <xdr:row>53</xdr:row>
      <xdr:rowOff>13645</xdr:rowOff>
    </xdr:to>
    <xdr:sp macro="" textlink="">
      <xdr:nvSpPr>
        <xdr:cNvPr id="605" name="楕円 604"/>
        <xdr:cNvSpPr/>
      </xdr:nvSpPr>
      <xdr:spPr>
        <a:xfrm>
          <a:off x="14541500" y="89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30172</xdr:rowOff>
    </xdr:from>
    <xdr:ext cx="534377" cy="259045"/>
    <xdr:sp macro="" textlink="">
      <xdr:nvSpPr>
        <xdr:cNvPr id="606" name="テキスト ボックス 605"/>
        <xdr:cNvSpPr txBox="1"/>
      </xdr:nvSpPr>
      <xdr:spPr>
        <a:xfrm>
          <a:off x="14325111" y="87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141102</xdr:rowOff>
    </xdr:from>
    <xdr:to>
      <xdr:col>72</xdr:col>
      <xdr:colOff>38100</xdr:colOff>
      <xdr:row>56</xdr:row>
      <xdr:rowOff>71252</xdr:rowOff>
    </xdr:to>
    <xdr:sp macro="" textlink="">
      <xdr:nvSpPr>
        <xdr:cNvPr id="607" name="楕円 606"/>
        <xdr:cNvSpPr/>
      </xdr:nvSpPr>
      <xdr:spPr>
        <a:xfrm>
          <a:off x="13652500" y="95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62379</xdr:rowOff>
    </xdr:from>
    <xdr:ext cx="534377" cy="259045"/>
    <xdr:sp macro="" textlink="">
      <xdr:nvSpPr>
        <xdr:cNvPr id="608" name="テキスト ボックス 607"/>
        <xdr:cNvSpPr txBox="1"/>
      </xdr:nvSpPr>
      <xdr:spPr>
        <a:xfrm>
          <a:off x="13436111" y="96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56928</xdr:rowOff>
    </xdr:from>
    <xdr:to>
      <xdr:col>67</xdr:col>
      <xdr:colOff>101600</xdr:colOff>
      <xdr:row>56</xdr:row>
      <xdr:rowOff>158528</xdr:rowOff>
    </xdr:to>
    <xdr:sp macro="" textlink="">
      <xdr:nvSpPr>
        <xdr:cNvPr id="609" name="楕円 608"/>
        <xdr:cNvSpPr/>
      </xdr:nvSpPr>
      <xdr:spPr>
        <a:xfrm>
          <a:off x="12763500" y="9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149655</xdr:rowOff>
    </xdr:from>
    <xdr:ext cx="534377" cy="259045"/>
    <xdr:sp macro="" textlink="">
      <xdr:nvSpPr>
        <xdr:cNvPr id="610" name="テキスト ボックス 609"/>
        <xdr:cNvSpPr txBox="1"/>
      </xdr:nvSpPr>
      <xdr:spPr>
        <a:xfrm>
          <a:off x="12547111" y="97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19154</xdr:rowOff>
    </xdr:from>
    <xdr:to>
      <xdr:col>85</xdr:col>
      <xdr:colOff>127000</xdr:colOff>
      <xdr:row>78</xdr:row>
      <xdr:rowOff>25400</xdr:rowOff>
    </xdr:to>
    <xdr:cxnSp macro="">
      <xdr:nvCxnSpPr>
        <xdr:cNvPr id="635" name="直線コネクタ 634"/>
        <xdr:cNvCxnSpPr/>
      </xdr:nvCxnSpPr>
      <xdr:spPr>
        <a:xfrm flipV="1">
          <a:off x="15481300" y="13392254"/>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25189</xdr:rowOff>
    </xdr:from>
    <xdr:to>
      <xdr:col>71</xdr:col>
      <xdr:colOff>177800</xdr:colOff>
      <xdr:row>78</xdr:row>
      <xdr:rowOff>25400</xdr:rowOff>
    </xdr:to>
    <xdr:cxnSp macro="">
      <xdr:nvCxnSpPr>
        <xdr:cNvPr id="644" name="直線コネクタ 643"/>
        <xdr:cNvCxnSpPr/>
      </xdr:nvCxnSpPr>
      <xdr:spPr>
        <a:xfrm>
          <a:off x="12814300" y="1339828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139804</xdr:rowOff>
    </xdr:from>
    <xdr:to>
      <xdr:col>85</xdr:col>
      <xdr:colOff>177800</xdr:colOff>
      <xdr:row>78</xdr:row>
      <xdr:rowOff>69954</xdr:rowOff>
    </xdr:to>
    <xdr:sp macro="" textlink="">
      <xdr:nvSpPr>
        <xdr:cNvPr id="654" name="楕円 653"/>
        <xdr:cNvSpPr/>
      </xdr:nvSpPr>
      <xdr:spPr>
        <a:xfrm>
          <a:off x="16268700" y="133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469744" cy="259045"/>
    <xdr:sp macro="" textlink="">
      <xdr:nvSpPr>
        <xdr:cNvPr id="655" name="災害復旧費該当値テキスト"/>
        <xdr:cNvSpPr txBox="1"/>
      </xdr:nvSpPr>
      <xdr:spPr>
        <a:xfrm>
          <a:off x="16370300" y="133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145839</xdr:rowOff>
    </xdr:from>
    <xdr:to>
      <xdr:col>67</xdr:col>
      <xdr:colOff>101600</xdr:colOff>
      <xdr:row>78</xdr:row>
      <xdr:rowOff>75989</xdr:rowOff>
    </xdr:to>
    <xdr:sp macro="" textlink="">
      <xdr:nvSpPr>
        <xdr:cNvPr id="662" name="楕円 661"/>
        <xdr:cNvSpPr/>
      </xdr:nvSpPr>
      <xdr:spPr>
        <a:xfrm>
          <a:off x="12763500" y="13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67116</xdr:rowOff>
    </xdr:from>
    <xdr:ext cx="313932" cy="259045"/>
    <xdr:sp macro="" textlink="">
      <xdr:nvSpPr>
        <xdr:cNvPr id="663" name="テキスト ボックス 662"/>
        <xdr:cNvSpPr txBox="1"/>
      </xdr:nvSpPr>
      <xdr:spPr>
        <a:xfrm>
          <a:off x="12657333" y="134402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52887</xdr:rowOff>
    </xdr:from>
    <xdr:to>
      <xdr:col>85</xdr:col>
      <xdr:colOff>127000</xdr:colOff>
      <xdr:row>97</xdr:row>
      <xdr:rowOff>64162</xdr:rowOff>
    </xdr:to>
    <xdr:cxnSp macro="">
      <xdr:nvCxnSpPr>
        <xdr:cNvPr id="690" name="直線コネクタ 689"/>
        <xdr:cNvCxnSpPr/>
      </xdr:nvCxnSpPr>
      <xdr:spPr>
        <a:xfrm>
          <a:off x="15481300" y="16683537"/>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52622</xdr:rowOff>
    </xdr:from>
    <xdr:to>
      <xdr:col>81</xdr:col>
      <xdr:colOff>50800</xdr:colOff>
      <xdr:row>97</xdr:row>
      <xdr:rowOff>52887</xdr:rowOff>
    </xdr:to>
    <xdr:cxnSp macro="">
      <xdr:nvCxnSpPr>
        <xdr:cNvPr id="693" name="直線コネクタ 692"/>
        <xdr:cNvCxnSpPr/>
      </xdr:nvCxnSpPr>
      <xdr:spPr>
        <a:xfrm>
          <a:off x="14592300" y="16683272"/>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47813</xdr:rowOff>
    </xdr:from>
    <xdr:to>
      <xdr:col>76</xdr:col>
      <xdr:colOff>114300</xdr:colOff>
      <xdr:row>97</xdr:row>
      <xdr:rowOff>52622</xdr:rowOff>
    </xdr:to>
    <xdr:cxnSp macro="">
      <xdr:nvCxnSpPr>
        <xdr:cNvPr id="696" name="直線コネクタ 695"/>
        <xdr:cNvCxnSpPr/>
      </xdr:nvCxnSpPr>
      <xdr:spPr>
        <a:xfrm>
          <a:off x="13703300" y="1667846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47813</xdr:rowOff>
    </xdr:from>
    <xdr:to>
      <xdr:col>71</xdr:col>
      <xdr:colOff>177800</xdr:colOff>
      <xdr:row>97</xdr:row>
      <xdr:rowOff>53015</xdr:rowOff>
    </xdr:to>
    <xdr:cxnSp macro="">
      <xdr:nvCxnSpPr>
        <xdr:cNvPr id="699" name="直線コネクタ 698"/>
        <xdr:cNvCxnSpPr/>
      </xdr:nvCxnSpPr>
      <xdr:spPr>
        <a:xfrm flipV="1">
          <a:off x="12814300" y="16678463"/>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13362</xdr:rowOff>
    </xdr:from>
    <xdr:to>
      <xdr:col>85</xdr:col>
      <xdr:colOff>177800</xdr:colOff>
      <xdr:row>97</xdr:row>
      <xdr:rowOff>114962</xdr:rowOff>
    </xdr:to>
    <xdr:sp macro="" textlink="">
      <xdr:nvSpPr>
        <xdr:cNvPr id="709" name="楕円 708"/>
        <xdr:cNvSpPr/>
      </xdr:nvSpPr>
      <xdr:spPr>
        <a:xfrm>
          <a:off x="16268700" y="166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163239</xdr:rowOff>
    </xdr:from>
    <xdr:ext cx="534377" cy="259045"/>
    <xdr:sp macro="" textlink="">
      <xdr:nvSpPr>
        <xdr:cNvPr id="710" name="公債費該当値テキスト"/>
        <xdr:cNvSpPr txBox="1"/>
      </xdr:nvSpPr>
      <xdr:spPr>
        <a:xfrm>
          <a:off x="16370300" y="1662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2087</xdr:rowOff>
    </xdr:from>
    <xdr:to>
      <xdr:col>81</xdr:col>
      <xdr:colOff>101600</xdr:colOff>
      <xdr:row>97</xdr:row>
      <xdr:rowOff>103687</xdr:rowOff>
    </xdr:to>
    <xdr:sp macro="" textlink="">
      <xdr:nvSpPr>
        <xdr:cNvPr id="711" name="楕円 710"/>
        <xdr:cNvSpPr/>
      </xdr:nvSpPr>
      <xdr:spPr>
        <a:xfrm>
          <a:off x="15430500" y="166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94814</xdr:rowOff>
    </xdr:from>
    <xdr:ext cx="534377" cy="259045"/>
    <xdr:sp macro="" textlink="">
      <xdr:nvSpPr>
        <xdr:cNvPr id="712" name="テキスト ボックス 711"/>
        <xdr:cNvSpPr txBox="1"/>
      </xdr:nvSpPr>
      <xdr:spPr>
        <a:xfrm>
          <a:off x="15214111" y="167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1822</xdr:rowOff>
    </xdr:from>
    <xdr:to>
      <xdr:col>76</xdr:col>
      <xdr:colOff>165100</xdr:colOff>
      <xdr:row>97</xdr:row>
      <xdr:rowOff>103422</xdr:rowOff>
    </xdr:to>
    <xdr:sp macro="" textlink="">
      <xdr:nvSpPr>
        <xdr:cNvPr id="713" name="楕円 712"/>
        <xdr:cNvSpPr/>
      </xdr:nvSpPr>
      <xdr:spPr>
        <a:xfrm>
          <a:off x="14541500" y="166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94549</xdr:rowOff>
    </xdr:from>
    <xdr:ext cx="534377" cy="259045"/>
    <xdr:sp macro="" textlink="">
      <xdr:nvSpPr>
        <xdr:cNvPr id="714" name="テキスト ボックス 713"/>
        <xdr:cNvSpPr txBox="1"/>
      </xdr:nvSpPr>
      <xdr:spPr>
        <a:xfrm>
          <a:off x="14325111" y="167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168463</xdr:rowOff>
    </xdr:from>
    <xdr:to>
      <xdr:col>72</xdr:col>
      <xdr:colOff>38100</xdr:colOff>
      <xdr:row>97</xdr:row>
      <xdr:rowOff>98613</xdr:rowOff>
    </xdr:to>
    <xdr:sp macro="" textlink="">
      <xdr:nvSpPr>
        <xdr:cNvPr id="715" name="楕円 714"/>
        <xdr:cNvSpPr/>
      </xdr:nvSpPr>
      <xdr:spPr>
        <a:xfrm>
          <a:off x="13652500" y="166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89740</xdr:rowOff>
    </xdr:from>
    <xdr:ext cx="534377" cy="259045"/>
    <xdr:sp macro="" textlink="">
      <xdr:nvSpPr>
        <xdr:cNvPr id="716" name="テキスト ボックス 715"/>
        <xdr:cNvSpPr txBox="1"/>
      </xdr:nvSpPr>
      <xdr:spPr>
        <a:xfrm>
          <a:off x="13436111" y="167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2215</xdr:rowOff>
    </xdr:from>
    <xdr:to>
      <xdr:col>67</xdr:col>
      <xdr:colOff>101600</xdr:colOff>
      <xdr:row>97</xdr:row>
      <xdr:rowOff>103815</xdr:rowOff>
    </xdr:to>
    <xdr:sp macro="" textlink="">
      <xdr:nvSpPr>
        <xdr:cNvPr id="717" name="楕円 716"/>
        <xdr:cNvSpPr/>
      </xdr:nvSpPr>
      <xdr:spPr>
        <a:xfrm>
          <a:off x="12763500" y="166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94942</xdr:rowOff>
    </xdr:from>
    <xdr:ext cx="534377" cy="259045"/>
    <xdr:sp macro="" textlink="">
      <xdr:nvSpPr>
        <xdr:cNvPr id="718" name="テキスト ボックス 717"/>
        <xdr:cNvSpPr txBox="1"/>
      </xdr:nvSpPr>
      <xdr:spPr>
        <a:xfrm>
          <a:off x="12547111" y="167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8020986</v>
      </c>
      <c r="BO4" s="410"/>
      <c r="BP4" s="410"/>
      <c r="BQ4" s="410"/>
      <c r="BR4" s="410"/>
      <c r="BS4" s="410"/>
      <c r="BT4" s="410"/>
      <c r="BU4" s="411"/>
      <c r="BV4" s="409">
        <v>7106076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87</v>
      </c>
      <c r="AN5" s="470"/>
      <c r="AO5" s="470"/>
      <c r="AP5" s="470"/>
      <c r="AQ5" s="470"/>
      <c r="AR5" s="470"/>
      <c r="AS5" s="470"/>
      <c r="AT5" s="471"/>
      <c r="AU5" s="472" t="s">
        <v>88</v>
      </c>
      <c r="AV5" s="473"/>
      <c r="AW5" s="473"/>
      <c r="AX5" s="473"/>
      <c r="AY5" s="474" t="s">
        <v>89</v>
      </c>
      <c r="AZ5" s="475"/>
      <c r="BA5" s="475"/>
      <c r="BB5" s="475"/>
      <c r="BC5" s="475"/>
      <c r="BD5" s="475"/>
      <c r="BE5" s="475"/>
      <c r="BF5" s="475"/>
      <c r="BG5" s="475"/>
      <c r="BH5" s="475"/>
      <c r="BI5" s="475"/>
      <c r="BJ5" s="475"/>
      <c r="BK5" s="475"/>
      <c r="BL5" s="475"/>
      <c r="BM5" s="476"/>
      <c r="BN5" s="477">
        <v>7918236</v>
      </c>
      <c r="BO5" s="478"/>
      <c r="BP5" s="478"/>
      <c r="BQ5" s="478"/>
      <c r="BR5" s="478"/>
      <c r="BS5" s="478"/>
      <c r="BT5" s="478"/>
      <c r="BU5" s="479"/>
      <c r="BV5" s="477">
        <v>6862046</v>
      </c>
      <c r="BW5" s="478"/>
      <c r="BX5" s="478"/>
      <c r="BY5" s="478"/>
      <c r="BZ5" s="478"/>
      <c r="CA5" s="478"/>
      <c r="CB5" s="478"/>
      <c r="CC5" s="479"/>
      <c r="CD5" s="480" t="s">
        <v>90</v>
      </c>
      <c r="CE5" s="481"/>
      <c r="CF5" s="481"/>
      <c r="CG5" s="481"/>
      <c r="CH5" s="481"/>
      <c r="CI5" s="481"/>
      <c r="CJ5" s="481"/>
      <c r="CK5" s="481"/>
      <c r="CL5" s="481"/>
      <c r="CM5" s="481"/>
      <c r="CN5" s="481"/>
      <c r="CO5" s="481"/>
      <c r="CP5" s="481"/>
      <c r="CQ5" s="481"/>
      <c r="CR5" s="481"/>
      <c r="CS5" s="482"/>
      <c r="CT5" s="443">
        <v>87</v>
      </c>
      <c r="CU5" s="444"/>
      <c r="CV5" s="444"/>
      <c r="CW5" s="444"/>
      <c r="CX5" s="444"/>
      <c r="CY5" s="444"/>
      <c r="CZ5" s="444"/>
      <c r="DA5" s="445"/>
      <c r="DB5" s="443">
        <v>83.8</v>
      </c>
      <c r="DC5" s="444"/>
      <c r="DD5" s="444"/>
      <c r="DE5" s="444"/>
      <c r="DF5" s="444"/>
      <c r="DG5" s="444"/>
      <c r="DH5" s="444"/>
      <c r="DI5" s="445"/>
      <c r="DJ5" s="165"/>
      <c r="DK5" s="165"/>
      <c r="DL5" s="165"/>
      <c r="DM5" s="165"/>
      <c r="DN5" s="165"/>
      <c r="DO5" s="165"/>
    </row>
    <row r="6" spans="1:119" ht="18.75" customHeight="1" x14ac:dyDescent="0.15">
      <c r="A6" s="166"/>
      <c r="B6" s="446" t="s">
        <v>91</v>
      </c>
      <c r="C6" s="447"/>
      <c r="D6" s="447"/>
      <c r="E6" s="448"/>
      <c r="F6" s="448"/>
      <c r="G6" s="448"/>
      <c r="H6" s="448"/>
      <c r="I6" s="448"/>
      <c r="J6" s="448"/>
      <c r="K6" s="448"/>
      <c r="L6" s="448" t="s">
        <v>92</v>
      </c>
      <c r="M6" s="448"/>
      <c r="N6" s="448"/>
      <c r="O6" s="448"/>
      <c r="P6" s="448"/>
      <c r="Q6" s="448"/>
      <c r="R6" s="452"/>
      <c r="S6" s="452"/>
      <c r="T6" s="452"/>
      <c r="U6" s="452"/>
      <c r="V6" s="453"/>
      <c r="W6" s="456" t="s">
        <v>93</v>
      </c>
      <c r="X6" s="457"/>
      <c r="Y6" s="457"/>
      <c r="Z6" s="457"/>
      <c r="AA6" s="457"/>
      <c r="AB6" s="447"/>
      <c r="AC6" s="460" t="s">
        <v>94</v>
      </c>
      <c r="AD6" s="461"/>
      <c r="AE6" s="461"/>
      <c r="AF6" s="461"/>
      <c r="AG6" s="461"/>
      <c r="AH6" s="461"/>
      <c r="AI6" s="461"/>
      <c r="AJ6" s="461"/>
      <c r="AK6" s="461"/>
      <c r="AL6" s="462"/>
      <c r="AM6" s="469" t="s">
        <v>95</v>
      </c>
      <c r="AN6" s="470"/>
      <c r="AO6" s="470"/>
      <c r="AP6" s="470"/>
      <c r="AQ6" s="470"/>
      <c r="AR6" s="470"/>
      <c r="AS6" s="470"/>
      <c r="AT6" s="471"/>
      <c r="AU6" s="472" t="s">
        <v>88</v>
      </c>
      <c r="AV6" s="473"/>
      <c r="AW6" s="473"/>
      <c r="AX6" s="473"/>
      <c r="AY6" s="474" t="s">
        <v>96</v>
      </c>
      <c r="AZ6" s="475"/>
      <c r="BA6" s="475"/>
      <c r="BB6" s="475"/>
      <c r="BC6" s="475"/>
      <c r="BD6" s="475"/>
      <c r="BE6" s="475"/>
      <c r="BF6" s="475"/>
      <c r="BG6" s="475"/>
      <c r="BH6" s="475"/>
      <c r="BI6" s="475"/>
      <c r="BJ6" s="475"/>
      <c r="BK6" s="475"/>
      <c r="BL6" s="475"/>
      <c r="BM6" s="476"/>
      <c r="BN6" s="477">
        <v>102750</v>
      </c>
      <c r="BO6" s="478"/>
      <c r="BP6" s="478"/>
      <c r="BQ6" s="478"/>
      <c r="BR6" s="478"/>
      <c r="BS6" s="478"/>
      <c r="BT6" s="478"/>
      <c r="BU6" s="479"/>
      <c r="BV6" s="477">
        <v>244030</v>
      </c>
      <c r="BW6" s="478"/>
      <c r="BX6" s="478"/>
      <c r="BY6" s="478"/>
      <c r="BZ6" s="478"/>
      <c r="CA6" s="478"/>
      <c r="CB6" s="478"/>
      <c r="CC6" s="479"/>
      <c r="CD6" s="480" t="s">
        <v>97</v>
      </c>
      <c r="CE6" s="481"/>
      <c r="CF6" s="481"/>
      <c r="CG6" s="481"/>
      <c r="CH6" s="481"/>
      <c r="CI6" s="481"/>
      <c r="CJ6" s="481"/>
      <c r="CK6" s="481"/>
      <c r="CL6" s="481"/>
      <c r="CM6" s="481"/>
      <c r="CN6" s="481"/>
      <c r="CO6" s="481"/>
      <c r="CP6" s="481"/>
      <c r="CQ6" s="481"/>
      <c r="CR6" s="481"/>
      <c r="CS6" s="482"/>
      <c r="CT6" s="483">
        <v>91.9</v>
      </c>
      <c r="CU6" s="484"/>
      <c r="CV6" s="484"/>
      <c r="CW6" s="484"/>
      <c r="CX6" s="484"/>
      <c r="CY6" s="484"/>
      <c r="CZ6" s="484"/>
      <c r="DA6" s="485"/>
      <c r="DB6" s="483">
        <v>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98</v>
      </c>
      <c r="AN7" s="470"/>
      <c r="AO7" s="470"/>
      <c r="AP7" s="470"/>
      <c r="AQ7" s="470"/>
      <c r="AR7" s="470"/>
      <c r="AS7" s="470"/>
      <c r="AT7" s="471"/>
      <c r="AU7" s="472" t="s">
        <v>88</v>
      </c>
      <c r="AV7" s="473"/>
      <c r="AW7" s="473"/>
      <c r="AX7" s="473"/>
      <c r="AY7" s="474" t="s">
        <v>99</v>
      </c>
      <c r="AZ7" s="475"/>
      <c r="BA7" s="475"/>
      <c r="BB7" s="475"/>
      <c r="BC7" s="475"/>
      <c r="BD7" s="475"/>
      <c r="BE7" s="475"/>
      <c r="BF7" s="475"/>
      <c r="BG7" s="475"/>
      <c r="BH7" s="475"/>
      <c r="BI7" s="475"/>
      <c r="BJ7" s="475"/>
      <c r="BK7" s="475"/>
      <c r="BL7" s="475"/>
      <c r="BM7" s="476"/>
      <c r="BN7" s="477">
        <v>57317</v>
      </c>
      <c r="BO7" s="478"/>
      <c r="BP7" s="478"/>
      <c r="BQ7" s="478"/>
      <c r="BR7" s="478"/>
      <c r="BS7" s="478"/>
      <c r="BT7" s="478"/>
      <c r="BU7" s="479"/>
      <c r="BV7" s="477">
        <v>21878</v>
      </c>
      <c r="BW7" s="478"/>
      <c r="BX7" s="478"/>
      <c r="BY7" s="478"/>
      <c r="BZ7" s="478"/>
      <c r="CA7" s="478"/>
      <c r="CB7" s="478"/>
      <c r="CC7" s="479"/>
      <c r="CD7" s="480" t="s">
        <v>100</v>
      </c>
      <c r="CE7" s="481"/>
      <c r="CF7" s="481"/>
      <c r="CG7" s="481"/>
      <c r="CH7" s="481"/>
      <c r="CI7" s="481"/>
      <c r="CJ7" s="481"/>
      <c r="CK7" s="481"/>
      <c r="CL7" s="481"/>
      <c r="CM7" s="481"/>
      <c r="CN7" s="481"/>
      <c r="CO7" s="481"/>
      <c r="CP7" s="481"/>
      <c r="CQ7" s="481"/>
      <c r="CR7" s="481"/>
      <c r="CS7" s="482"/>
      <c r="CT7" s="477">
        <v>4131761</v>
      </c>
      <c r="CU7" s="478"/>
      <c r="CV7" s="478"/>
      <c r="CW7" s="478"/>
      <c r="CX7" s="478"/>
      <c r="CY7" s="478"/>
      <c r="CZ7" s="478"/>
      <c r="DA7" s="479"/>
      <c r="DB7" s="477">
        <v>4056109</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101</v>
      </c>
      <c r="AN8" s="470"/>
      <c r="AO8" s="470"/>
      <c r="AP8" s="470"/>
      <c r="AQ8" s="470"/>
      <c r="AR8" s="470"/>
      <c r="AS8" s="470"/>
      <c r="AT8" s="471"/>
      <c r="AU8" s="472" t="s">
        <v>88</v>
      </c>
      <c r="AV8" s="473"/>
      <c r="AW8" s="473"/>
      <c r="AX8" s="473"/>
      <c r="AY8" s="474" t="s">
        <v>102</v>
      </c>
      <c r="AZ8" s="475"/>
      <c r="BA8" s="475"/>
      <c r="BB8" s="475"/>
      <c r="BC8" s="475"/>
      <c r="BD8" s="475"/>
      <c r="BE8" s="475"/>
      <c r="BF8" s="475"/>
      <c r="BG8" s="475"/>
      <c r="BH8" s="475"/>
      <c r="BI8" s="475"/>
      <c r="BJ8" s="475"/>
      <c r="BK8" s="475"/>
      <c r="BL8" s="475"/>
      <c r="BM8" s="476"/>
      <c r="BN8" s="477">
        <v>45433</v>
      </c>
      <c r="BO8" s="478"/>
      <c r="BP8" s="478"/>
      <c r="BQ8" s="478"/>
      <c r="BR8" s="478"/>
      <c r="BS8" s="478"/>
      <c r="BT8" s="478"/>
      <c r="BU8" s="479"/>
      <c r="BV8" s="477">
        <v>222152</v>
      </c>
      <c r="BW8" s="478"/>
      <c r="BX8" s="478"/>
      <c r="BY8" s="478"/>
      <c r="BZ8" s="478"/>
      <c r="CA8" s="478"/>
      <c r="CB8" s="478"/>
      <c r="CC8" s="479"/>
      <c r="CD8" s="480" t="s">
        <v>103</v>
      </c>
      <c r="CE8" s="481"/>
      <c r="CF8" s="481"/>
      <c r="CG8" s="481"/>
      <c r="CH8" s="481"/>
      <c r="CI8" s="481"/>
      <c r="CJ8" s="481"/>
      <c r="CK8" s="481"/>
      <c r="CL8" s="481"/>
      <c r="CM8" s="481"/>
      <c r="CN8" s="481"/>
      <c r="CO8" s="481"/>
      <c r="CP8" s="481"/>
      <c r="CQ8" s="481"/>
      <c r="CR8" s="481"/>
      <c r="CS8" s="482"/>
      <c r="CT8" s="486">
        <v>0.56000000000000005</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19454</v>
      </c>
      <c r="S9" s="494"/>
      <c r="T9" s="494"/>
      <c r="U9" s="494"/>
      <c r="V9" s="495"/>
      <c r="W9" s="403" t="s">
        <v>106</v>
      </c>
      <c r="X9" s="404"/>
      <c r="Y9" s="404"/>
      <c r="Z9" s="404"/>
      <c r="AA9" s="404"/>
      <c r="AB9" s="404"/>
      <c r="AC9" s="404"/>
      <c r="AD9" s="404"/>
      <c r="AE9" s="404"/>
      <c r="AF9" s="404"/>
      <c r="AG9" s="404"/>
      <c r="AH9" s="404"/>
      <c r="AI9" s="404"/>
      <c r="AJ9" s="404"/>
      <c r="AK9" s="404"/>
      <c r="AL9" s="405"/>
      <c r="AM9" s="469" t="s">
        <v>107</v>
      </c>
      <c r="AN9" s="470"/>
      <c r="AO9" s="470"/>
      <c r="AP9" s="470"/>
      <c r="AQ9" s="470"/>
      <c r="AR9" s="470"/>
      <c r="AS9" s="470"/>
      <c r="AT9" s="471"/>
      <c r="AU9" s="472" t="s">
        <v>108</v>
      </c>
      <c r="AV9" s="473"/>
      <c r="AW9" s="473"/>
      <c r="AX9" s="473"/>
      <c r="AY9" s="474" t="s">
        <v>109</v>
      </c>
      <c r="AZ9" s="475"/>
      <c r="BA9" s="475"/>
      <c r="BB9" s="475"/>
      <c r="BC9" s="475"/>
      <c r="BD9" s="475"/>
      <c r="BE9" s="475"/>
      <c r="BF9" s="475"/>
      <c r="BG9" s="475"/>
      <c r="BH9" s="475"/>
      <c r="BI9" s="475"/>
      <c r="BJ9" s="475"/>
      <c r="BK9" s="475"/>
      <c r="BL9" s="475"/>
      <c r="BM9" s="476"/>
      <c r="BN9" s="477">
        <v>-176719</v>
      </c>
      <c r="BO9" s="478"/>
      <c r="BP9" s="478"/>
      <c r="BQ9" s="478"/>
      <c r="BR9" s="478"/>
      <c r="BS9" s="478"/>
      <c r="BT9" s="478"/>
      <c r="BU9" s="479"/>
      <c r="BV9" s="477">
        <v>54832</v>
      </c>
      <c r="BW9" s="478"/>
      <c r="BX9" s="478"/>
      <c r="BY9" s="478"/>
      <c r="BZ9" s="478"/>
      <c r="CA9" s="478"/>
      <c r="CB9" s="478"/>
      <c r="CC9" s="479"/>
      <c r="CD9" s="480" t="s">
        <v>110</v>
      </c>
      <c r="CE9" s="481"/>
      <c r="CF9" s="481"/>
      <c r="CG9" s="481"/>
      <c r="CH9" s="481"/>
      <c r="CI9" s="481"/>
      <c r="CJ9" s="481"/>
      <c r="CK9" s="481"/>
      <c r="CL9" s="481"/>
      <c r="CM9" s="481"/>
      <c r="CN9" s="481"/>
      <c r="CO9" s="481"/>
      <c r="CP9" s="481"/>
      <c r="CQ9" s="481"/>
      <c r="CR9" s="481"/>
      <c r="CS9" s="482"/>
      <c r="CT9" s="443">
        <v>11.5</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0"/>
      <c r="N10" s="470"/>
      <c r="O10" s="470"/>
      <c r="P10" s="470"/>
      <c r="Q10" s="471"/>
      <c r="R10" s="497">
        <v>17680</v>
      </c>
      <c r="S10" s="498"/>
      <c r="T10" s="498"/>
      <c r="U10" s="498"/>
      <c r="V10" s="499"/>
      <c r="W10" s="434"/>
      <c r="X10" s="435"/>
      <c r="Y10" s="435"/>
      <c r="Z10" s="435"/>
      <c r="AA10" s="435"/>
      <c r="AB10" s="435"/>
      <c r="AC10" s="435"/>
      <c r="AD10" s="435"/>
      <c r="AE10" s="435"/>
      <c r="AF10" s="435"/>
      <c r="AG10" s="435"/>
      <c r="AH10" s="435"/>
      <c r="AI10" s="435"/>
      <c r="AJ10" s="435"/>
      <c r="AK10" s="435"/>
      <c r="AL10" s="438"/>
      <c r="AM10" s="469" t="s">
        <v>112</v>
      </c>
      <c r="AN10" s="470"/>
      <c r="AO10" s="470"/>
      <c r="AP10" s="470"/>
      <c r="AQ10" s="470"/>
      <c r="AR10" s="470"/>
      <c r="AS10" s="470"/>
      <c r="AT10" s="471"/>
      <c r="AU10" s="472" t="s">
        <v>113</v>
      </c>
      <c r="AV10" s="473"/>
      <c r="AW10" s="473"/>
      <c r="AX10" s="473"/>
      <c r="AY10" s="474" t="s">
        <v>114</v>
      </c>
      <c r="AZ10" s="475"/>
      <c r="BA10" s="475"/>
      <c r="BB10" s="475"/>
      <c r="BC10" s="475"/>
      <c r="BD10" s="475"/>
      <c r="BE10" s="475"/>
      <c r="BF10" s="475"/>
      <c r="BG10" s="475"/>
      <c r="BH10" s="475"/>
      <c r="BI10" s="475"/>
      <c r="BJ10" s="475"/>
      <c r="BK10" s="475"/>
      <c r="BL10" s="475"/>
      <c r="BM10" s="476"/>
      <c r="BN10" s="477">
        <v>213974</v>
      </c>
      <c r="BO10" s="478"/>
      <c r="BP10" s="478"/>
      <c r="BQ10" s="478"/>
      <c r="BR10" s="478"/>
      <c r="BS10" s="478"/>
      <c r="BT10" s="478"/>
      <c r="BU10" s="479"/>
      <c r="BV10" s="477">
        <v>200625</v>
      </c>
      <c r="BW10" s="478"/>
      <c r="BX10" s="478"/>
      <c r="BY10" s="478"/>
      <c r="BZ10" s="478"/>
      <c r="CA10" s="478"/>
      <c r="CB10" s="478"/>
      <c r="CC10" s="47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69" t="s">
        <v>118</v>
      </c>
      <c r="AN11" s="470"/>
      <c r="AO11" s="470"/>
      <c r="AP11" s="470"/>
      <c r="AQ11" s="470"/>
      <c r="AR11" s="470"/>
      <c r="AS11" s="470"/>
      <c r="AT11" s="471"/>
      <c r="AU11" s="472" t="s">
        <v>88</v>
      </c>
      <c r="AV11" s="473"/>
      <c r="AW11" s="473"/>
      <c r="AX11" s="473"/>
      <c r="AY11" s="474" t="s">
        <v>119</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120</v>
      </c>
      <c r="CE11" s="481"/>
      <c r="CF11" s="481"/>
      <c r="CG11" s="481"/>
      <c r="CH11" s="481"/>
      <c r="CI11" s="481"/>
      <c r="CJ11" s="481"/>
      <c r="CK11" s="481"/>
      <c r="CL11" s="481"/>
      <c r="CM11" s="481"/>
      <c r="CN11" s="481"/>
      <c r="CO11" s="481"/>
      <c r="CP11" s="481"/>
      <c r="CQ11" s="481"/>
      <c r="CR11" s="481"/>
      <c r="CS11" s="482"/>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20755</v>
      </c>
      <c r="S12" s="519"/>
      <c r="T12" s="519"/>
      <c r="U12" s="519"/>
      <c r="V12" s="520"/>
      <c r="W12" s="521" t="s">
        <v>1</v>
      </c>
      <c r="X12" s="473"/>
      <c r="Y12" s="473"/>
      <c r="Z12" s="473"/>
      <c r="AA12" s="473"/>
      <c r="AB12" s="522"/>
      <c r="AC12" s="472" t="s">
        <v>124</v>
      </c>
      <c r="AD12" s="473"/>
      <c r="AE12" s="473"/>
      <c r="AF12" s="473"/>
      <c r="AG12" s="522"/>
      <c r="AH12" s="472" t="s">
        <v>125</v>
      </c>
      <c r="AI12" s="473"/>
      <c r="AJ12" s="473"/>
      <c r="AK12" s="473"/>
      <c r="AL12" s="523"/>
      <c r="AM12" s="469" t="s">
        <v>126</v>
      </c>
      <c r="AN12" s="470"/>
      <c r="AO12" s="470"/>
      <c r="AP12" s="470"/>
      <c r="AQ12" s="470"/>
      <c r="AR12" s="470"/>
      <c r="AS12" s="470"/>
      <c r="AT12" s="471"/>
      <c r="AU12" s="472" t="s">
        <v>88</v>
      </c>
      <c r="AV12" s="473"/>
      <c r="AW12" s="473"/>
      <c r="AX12" s="473"/>
      <c r="AY12" s="474" t="s">
        <v>127</v>
      </c>
      <c r="AZ12" s="475"/>
      <c r="BA12" s="475"/>
      <c r="BB12" s="475"/>
      <c r="BC12" s="475"/>
      <c r="BD12" s="475"/>
      <c r="BE12" s="475"/>
      <c r="BF12" s="475"/>
      <c r="BG12" s="475"/>
      <c r="BH12" s="475"/>
      <c r="BI12" s="475"/>
      <c r="BJ12" s="475"/>
      <c r="BK12" s="475"/>
      <c r="BL12" s="475"/>
      <c r="BM12" s="476"/>
      <c r="BN12" s="477">
        <v>305896</v>
      </c>
      <c r="BO12" s="478"/>
      <c r="BP12" s="478"/>
      <c r="BQ12" s="478"/>
      <c r="BR12" s="478"/>
      <c r="BS12" s="478"/>
      <c r="BT12" s="478"/>
      <c r="BU12" s="479"/>
      <c r="BV12" s="477">
        <v>110609</v>
      </c>
      <c r="BW12" s="478"/>
      <c r="BX12" s="478"/>
      <c r="BY12" s="478"/>
      <c r="BZ12" s="478"/>
      <c r="CA12" s="478"/>
      <c r="CB12" s="478"/>
      <c r="CC12" s="479"/>
      <c r="CD12" s="480" t="s">
        <v>128</v>
      </c>
      <c r="CE12" s="481"/>
      <c r="CF12" s="481"/>
      <c r="CG12" s="481"/>
      <c r="CH12" s="481"/>
      <c r="CI12" s="481"/>
      <c r="CJ12" s="481"/>
      <c r="CK12" s="481"/>
      <c r="CL12" s="481"/>
      <c r="CM12" s="481"/>
      <c r="CN12" s="481"/>
      <c r="CO12" s="481"/>
      <c r="CP12" s="481"/>
      <c r="CQ12" s="481"/>
      <c r="CR12" s="481"/>
      <c r="CS12" s="482"/>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20521</v>
      </c>
      <c r="S13" s="528"/>
      <c r="T13" s="528"/>
      <c r="U13" s="528"/>
      <c r="V13" s="529"/>
      <c r="W13" s="456" t="s">
        <v>132</v>
      </c>
      <c r="X13" s="457"/>
      <c r="Y13" s="457"/>
      <c r="Z13" s="457"/>
      <c r="AA13" s="457"/>
      <c r="AB13" s="447"/>
      <c r="AC13" s="497">
        <v>286</v>
      </c>
      <c r="AD13" s="498"/>
      <c r="AE13" s="498"/>
      <c r="AF13" s="498"/>
      <c r="AG13" s="537"/>
      <c r="AH13" s="497">
        <v>404</v>
      </c>
      <c r="AI13" s="498"/>
      <c r="AJ13" s="498"/>
      <c r="AK13" s="498"/>
      <c r="AL13" s="499"/>
      <c r="AM13" s="469" t="s">
        <v>133</v>
      </c>
      <c r="AN13" s="470"/>
      <c r="AO13" s="470"/>
      <c r="AP13" s="470"/>
      <c r="AQ13" s="470"/>
      <c r="AR13" s="470"/>
      <c r="AS13" s="470"/>
      <c r="AT13" s="471"/>
      <c r="AU13" s="472" t="s">
        <v>134</v>
      </c>
      <c r="AV13" s="473"/>
      <c r="AW13" s="473"/>
      <c r="AX13" s="473"/>
      <c r="AY13" s="474" t="s">
        <v>135</v>
      </c>
      <c r="AZ13" s="475"/>
      <c r="BA13" s="475"/>
      <c r="BB13" s="475"/>
      <c r="BC13" s="475"/>
      <c r="BD13" s="475"/>
      <c r="BE13" s="475"/>
      <c r="BF13" s="475"/>
      <c r="BG13" s="475"/>
      <c r="BH13" s="475"/>
      <c r="BI13" s="475"/>
      <c r="BJ13" s="475"/>
      <c r="BK13" s="475"/>
      <c r="BL13" s="475"/>
      <c r="BM13" s="476"/>
      <c r="BN13" s="477">
        <v>-268641</v>
      </c>
      <c r="BO13" s="478"/>
      <c r="BP13" s="478"/>
      <c r="BQ13" s="478"/>
      <c r="BR13" s="478"/>
      <c r="BS13" s="478"/>
      <c r="BT13" s="478"/>
      <c r="BU13" s="479"/>
      <c r="BV13" s="477">
        <v>144848</v>
      </c>
      <c r="BW13" s="478"/>
      <c r="BX13" s="478"/>
      <c r="BY13" s="478"/>
      <c r="BZ13" s="478"/>
      <c r="CA13" s="478"/>
      <c r="CB13" s="478"/>
      <c r="CC13" s="479"/>
      <c r="CD13" s="480" t="s">
        <v>136</v>
      </c>
      <c r="CE13" s="481"/>
      <c r="CF13" s="481"/>
      <c r="CG13" s="481"/>
      <c r="CH13" s="481"/>
      <c r="CI13" s="481"/>
      <c r="CJ13" s="481"/>
      <c r="CK13" s="481"/>
      <c r="CL13" s="481"/>
      <c r="CM13" s="481"/>
      <c r="CN13" s="481"/>
      <c r="CO13" s="481"/>
      <c r="CP13" s="481"/>
      <c r="CQ13" s="481"/>
      <c r="CR13" s="481"/>
      <c r="CS13" s="482"/>
      <c r="CT13" s="443">
        <v>9.1</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20280</v>
      </c>
      <c r="S14" s="528"/>
      <c r="T14" s="528"/>
      <c r="U14" s="528"/>
      <c r="V14" s="529"/>
      <c r="W14" s="436"/>
      <c r="X14" s="437"/>
      <c r="Y14" s="437"/>
      <c r="Z14" s="437"/>
      <c r="AA14" s="437"/>
      <c r="AB14" s="426"/>
      <c r="AC14" s="530">
        <v>3.4</v>
      </c>
      <c r="AD14" s="531"/>
      <c r="AE14" s="531"/>
      <c r="AF14" s="531"/>
      <c r="AG14" s="532"/>
      <c r="AH14" s="530">
        <v>5.6</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138</v>
      </c>
      <c r="CE14" s="539"/>
      <c r="CF14" s="539"/>
      <c r="CG14" s="539"/>
      <c r="CH14" s="539"/>
      <c r="CI14" s="539"/>
      <c r="CJ14" s="539"/>
      <c r="CK14" s="539"/>
      <c r="CL14" s="539"/>
      <c r="CM14" s="539"/>
      <c r="CN14" s="539"/>
      <c r="CO14" s="539"/>
      <c r="CP14" s="539"/>
      <c r="CQ14" s="539"/>
      <c r="CR14" s="539"/>
      <c r="CS14" s="540"/>
      <c r="CT14" s="541">
        <v>25.4</v>
      </c>
      <c r="CU14" s="542"/>
      <c r="CV14" s="542"/>
      <c r="CW14" s="542"/>
      <c r="CX14" s="542"/>
      <c r="CY14" s="542"/>
      <c r="CZ14" s="542"/>
      <c r="DA14" s="543"/>
      <c r="DB14" s="541">
        <v>36.299999999999997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20095</v>
      </c>
      <c r="S15" s="528"/>
      <c r="T15" s="528"/>
      <c r="U15" s="528"/>
      <c r="V15" s="529"/>
      <c r="W15" s="456" t="s">
        <v>139</v>
      </c>
      <c r="X15" s="457"/>
      <c r="Y15" s="457"/>
      <c r="Z15" s="457"/>
      <c r="AA15" s="457"/>
      <c r="AB15" s="447"/>
      <c r="AC15" s="497">
        <v>1601</v>
      </c>
      <c r="AD15" s="498"/>
      <c r="AE15" s="498"/>
      <c r="AF15" s="498"/>
      <c r="AG15" s="537"/>
      <c r="AH15" s="497">
        <v>1444</v>
      </c>
      <c r="AI15" s="498"/>
      <c r="AJ15" s="498"/>
      <c r="AK15" s="498"/>
      <c r="AL15" s="499"/>
      <c r="AM15" s="469"/>
      <c r="AN15" s="470"/>
      <c r="AO15" s="470"/>
      <c r="AP15" s="470"/>
      <c r="AQ15" s="470"/>
      <c r="AR15" s="470"/>
      <c r="AS15" s="470"/>
      <c r="AT15" s="471"/>
      <c r="AU15" s="472"/>
      <c r="AV15" s="473"/>
      <c r="AW15" s="473"/>
      <c r="AX15" s="473"/>
      <c r="AY15" s="406" t="s">
        <v>140</v>
      </c>
      <c r="AZ15" s="407"/>
      <c r="BA15" s="407"/>
      <c r="BB15" s="407"/>
      <c r="BC15" s="407"/>
      <c r="BD15" s="407"/>
      <c r="BE15" s="407"/>
      <c r="BF15" s="407"/>
      <c r="BG15" s="407"/>
      <c r="BH15" s="407"/>
      <c r="BI15" s="407"/>
      <c r="BJ15" s="407"/>
      <c r="BK15" s="407"/>
      <c r="BL15" s="407"/>
      <c r="BM15" s="408"/>
      <c r="BN15" s="409">
        <v>1970475</v>
      </c>
      <c r="BO15" s="410"/>
      <c r="BP15" s="410"/>
      <c r="BQ15" s="410"/>
      <c r="BR15" s="410"/>
      <c r="BS15" s="410"/>
      <c r="BT15" s="410"/>
      <c r="BU15" s="411"/>
      <c r="BV15" s="409">
        <v>1895610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47"/>
      <c r="N16" s="547"/>
      <c r="O16" s="547"/>
      <c r="P16" s="547"/>
      <c r="Q16" s="548"/>
      <c r="R16" s="549" t="s">
        <v>143</v>
      </c>
      <c r="S16" s="550"/>
      <c r="T16" s="550"/>
      <c r="U16" s="550"/>
      <c r="V16" s="551"/>
      <c r="W16" s="436"/>
      <c r="X16" s="437"/>
      <c r="Y16" s="437"/>
      <c r="Z16" s="437"/>
      <c r="AA16" s="437"/>
      <c r="AB16" s="426"/>
      <c r="AC16" s="530">
        <v>18.899999999999999</v>
      </c>
      <c r="AD16" s="531"/>
      <c r="AE16" s="531"/>
      <c r="AF16" s="531"/>
      <c r="AG16" s="532"/>
      <c r="AH16" s="530">
        <v>20.100000000000001</v>
      </c>
      <c r="AI16" s="531"/>
      <c r="AJ16" s="531"/>
      <c r="AK16" s="531"/>
      <c r="AL16" s="533"/>
      <c r="AM16" s="469"/>
      <c r="AN16" s="470"/>
      <c r="AO16" s="470"/>
      <c r="AP16" s="470"/>
      <c r="AQ16" s="470"/>
      <c r="AR16" s="470"/>
      <c r="AS16" s="470"/>
      <c r="AT16" s="471"/>
      <c r="AU16" s="472"/>
      <c r="AV16" s="473"/>
      <c r="AW16" s="473"/>
      <c r="AX16" s="473"/>
      <c r="AY16" s="474" t="s">
        <v>144</v>
      </c>
      <c r="AZ16" s="475"/>
      <c r="BA16" s="475"/>
      <c r="BB16" s="475"/>
      <c r="BC16" s="475"/>
      <c r="BD16" s="475"/>
      <c r="BE16" s="475"/>
      <c r="BF16" s="475"/>
      <c r="BG16" s="475"/>
      <c r="BH16" s="475"/>
      <c r="BI16" s="475"/>
      <c r="BJ16" s="475"/>
      <c r="BK16" s="475"/>
      <c r="BL16" s="475"/>
      <c r="BM16" s="476"/>
      <c r="BN16" s="477">
        <v>3355670</v>
      </c>
      <c r="BO16" s="478"/>
      <c r="BP16" s="478"/>
      <c r="BQ16" s="478"/>
      <c r="BR16" s="478"/>
      <c r="BS16" s="478"/>
      <c r="BT16" s="478"/>
      <c r="BU16" s="479"/>
      <c r="BV16" s="477">
        <v>3319688</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2" t="s">
        <v>145</v>
      </c>
      <c r="N17" s="553"/>
      <c r="O17" s="553"/>
      <c r="P17" s="553"/>
      <c r="Q17" s="554"/>
      <c r="R17" s="549" t="s">
        <v>146</v>
      </c>
      <c r="S17" s="550"/>
      <c r="T17" s="550"/>
      <c r="U17" s="550"/>
      <c r="V17" s="551"/>
      <c r="W17" s="456" t="s">
        <v>147</v>
      </c>
      <c r="X17" s="457"/>
      <c r="Y17" s="457"/>
      <c r="Z17" s="457"/>
      <c r="AA17" s="457"/>
      <c r="AB17" s="447"/>
      <c r="AC17" s="497">
        <v>6573</v>
      </c>
      <c r="AD17" s="498"/>
      <c r="AE17" s="498"/>
      <c r="AF17" s="498"/>
      <c r="AG17" s="537"/>
      <c r="AH17" s="497">
        <v>5350</v>
      </c>
      <c r="AI17" s="498"/>
      <c r="AJ17" s="498"/>
      <c r="AK17" s="498"/>
      <c r="AL17" s="499"/>
      <c r="AM17" s="469"/>
      <c r="AN17" s="470"/>
      <c r="AO17" s="470"/>
      <c r="AP17" s="470"/>
      <c r="AQ17" s="470"/>
      <c r="AR17" s="470"/>
      <c r="AS17" s="470"/>
      <c r="AT17" s="471"/>
      <c r="AU17" s="472"/>
      <c r="AV17" s="473"/>
      <c r="AW17" s="473"/>
      <c r="AX17" s="473"/>
      <c r="AY17" s="474" t="s">
        <v>148</v>
      </c>
      <c r="AZ17" s="475"/>
      <c r="BA17" s="475"/>
      <c r="BB17" s="475"/>
      <c r="BC17" s="475"/>
      <c r="BD17" s="475"/>
      <c r="BE17" s="475"/>
      <c r="BF17" s="475"/>
      <c r="BG17" s="475"/>
      <c r="BH17" s="475"/>
      <c r="BI17" s="475"/>
      <c r="BJ17" s="475"/>
      <c r="BK17" s="475"/>
      <c r="BL17" s="475"/>
      <c r="BM17" s="476"/>
      <c r="BN17" s="477">
        <v>2527252</v>
      </c>
      <c r="BO17" s="478"/>
      <c r="BP17" s="478"/>
      <c r="BQ17" s="478"/>
      <c r="BR17" s="478"/>
      <c r="BS17" s="478"/>
      <c r="BT17" s="478"/>
      <c r="BU17" s="479"/>
      <c r="BV17" s="477">
        <v>2438564</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15.53</v>
      </c>
      <c r="M18" s="559"/>
      <c r="N18" s="559"/>
      <c r="O18" s="559"/>
      <c r="P18" s="559"/>
      <c r="Q18" s="559"/>
      <c r="R18" s="560"/>
      <c r="S18" s="560"/>
      <c r="T18" s="560"/>
      <c r="U18" s="560"/>
      <c r="V18" s="561"/>
      <c r="W18" s="458"/>
      <c r="X18" s="459"/>
      <c r="Y18" s="459"/>
      <c r="Z18" s="459"/>
      <c r="AA18" s="459"/>
      <c r="AB18" s="450"/>
      <c r="AC18" s="562">
        <v>77.7</v>
      </c>
      <c r="AD18" s="563"/>
      <c r="AE18" s="563"/>
      <c r="AF18" s="563"/>
      <c r="AG18" s="564"/>
      <c r="AH18" s="562">
        <v>74.3</v>
      </c>
      <c r="AI18" s="563"/>
      <c r="AJ18" s="563"/>
      <c r="AK18" s="563"/>
      <c r="AL18" s="565"/>
      <c r="AM18" s="469"/>
      <c r="AN18" s="470"/>
      <c r="AO18" s="470"/>
      <c r="AP18" s="470"/>
      <c r="AQ18" s="470"/>
      <c r="AR18" s="470"/>
      <c r="AS18" s="470"/>
      <c r="AT18" s="471"/>
      <c r="AU18" s="472"/>
      <c r="AV18" s="473"/>
      <c r="AW18" s="473"/>
      <c r="AX18" s="473"/>
      <c r="AY18" s="474" t="s">
        <v>150</v>
      </c>
      <c r="AZ18" s="475"/>
      <c r="BA18" s="475"/>
      <c r="BB18" s="475"/>
      <c r="BC18" s="475"/>
      <c r="BD18" s="475"/>
      <c r="BE18" s="475"/>
      <c r="BF18" s="475"/>
      <c r="BG18" s="475"/>
      <c r="BH18" s="475"/>
      <c r="BI18" s="475"/>
      <c r="BJ18" s="475"/>
      <c r="BK18" s="475"/>
      <c r="BL18" s="475"/>
      <c r="BM18" s="476"/>
      <c r="BN18" s="477">
        <v>3631386</v>
      </c>
      <c r="BO18" s="478"/>
      <c r="BP18" s="478"/>
      <c r="BQ18" s="478"/>
      <c r="BR18" s="478"/>
      <c r="BS18" s="478"/>
      <c r="BT18" s="478"/>
      <c r="BU18" s="479"/>
      <c r="BV18" s="477">
        <v>3423176</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1253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152</v>
      </c>
      <c r="AZ19" s="475"/>
      <c r="BA19" s="475"/>
      <c r="BB19" s="475"/>
      <c r="BC19" s="475"/>
      <c r="BD19" s="475"/>
      <c r="BE19" s="475"/>
      <c r="BF19" s="475"/>
      <c r="BG19" s="475"/>
      <c r="BH19" s="475"/>
      <c r="BI19" s="475"/>
      <c r="BJ19" s="475"/>
      <c r="BK19" s="475"/>
      <c r="BL19" s="475"/>
      <c r="BM19" s="476"/>
      <c r="BN19" s="477">
        <v>4895455</v>
      </c>
      <c r="BO19" s="478"/>
      <c r="BP19" s="478"/>
      <c r="BQ19" s="478"/>
      <c r="BR19" s="478"/>
      <c r="BS19" s="478"/>
      <c r="BT19" s="478"/>
      <c r="BU19" s="479"/>
      <c r="BV19" s="477">
        <v>4718357</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7209</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2" t="s">
        <v>1</v>
      </c>
      <c r="F22" s="457"/>
      <c r="G22" s="457"/>
      <c r="H22" s="457"/>
      <c r="I22" s="457"/>
      <c r="J22" s="457"/>
      <c r="K22" s="447"/>
      <c r="L22" s="452" t="s">
        <v>156</v>
      </c>
      <c r="M22" s="457"/>
      <c r="N22" s="457"/>
      <c r="O22" s="457"/>
      <c r="P22" s="447"/>
      <c r="Q22" s="589" t="s">
        <v>157</v>
      </c>
      <c r="R22" s="590"/>
      <c r="S22" s="590"/>
      <c r="T22" s="590"/>
      <c r="U22" s="590"/>
      <c r="V22" s="591"/>
      <c r="W22" s="595" t="s">
        <v>158</v>
      </c>
      <c r="X22" s="581"/>
      <c r="Y22" s="582"/>
      <c r="Z22" s="452" t="s">
        <v>1</v>
      </c>
      <c r="AA22" s="457"/>
      <c r="AB22" s="457"/>
      <c r="AC22" s="457"/>
      <c r="AD22" s="457"/>
      <c r="AE22" s="457"/>
      <c r="AF22" s="457"/>
      <c r="AG22" s="447"/>
      <c r="AH22" s="600" t="s">
        <v>159</v>
      </c>
      <c r="AI22" s="457"/>
      <c r="AJ22" s="457"/>
      <c r="AK22" s="457"/>
      <c r="AL22" s="447"/>
      <c r="AM22" s="600" t="s">
        <v>160</v>
      </c>
      <c r="AN22" s="601"/>
      <c r="AO22" s="601"/>
      <c r="AP22" s="601"/>
      <c r="AQ22" s="601"/>
      <c r="AR22" s="602"/>
      <c r="AS22" s="589" t="s">
        <v>157</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161</v>
      </c>
      <c r="AZ23" s="407"/>
      <c r="BA23" s="407"/>
      <c r="BB23" s="407"/>
      <c r="BC23" s="407"/>
      <c r="BD23" s="407"/>
      <c r="BE23" s="407"/>
      <c r="BF23" s="407"/>
      <c r="BG23" s="407"/>
      <c r="BH23" s="407"/>
      <c r="BI23" s="407"/>
      <c r="BJ23" s="407"/>
      <c r="BK23" s="407"/>
      <c r="BL23" s="407"/>
      <c r="BM23" s="408"/>
      <c r="BN23" s="477">
        <v>5295196</v>
      </c>
      <c r="BO23" s="478"/>
      <c r="BP23" s="478"/>
      <c r="BQ23" s="478"/>
      <c r="BR23" s="478"/>
      <c r="BS23" s="478"/>
      <c r="BT23" s="478"/>
      <c r="BU23" s="479"/>
      <c r="BV23" s="477">
        <v>5456583</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0"/>
      <c r="G24" s="470"/>
      <c r="H24" s="470"/>
      <c r="I24" s="470"/>
      <c r="J24" s="470"/>
      <c r="K24" s="471"/>
      <c r="L24" s="497">
        <v>1</v>
      </c>
      <c r="M24" s="498"/>
      <c r="N24" s="498"/>
      <c r="O24" s="498"/>
      <c r="P24" s="537"/>
      <c r="Q24" s="497">
        <v>6659</v>
      </c>
      <c r="R24" s="498"/>
      <c r="S24" s="498"/>
      <c r="T24" s="498"/>
      <c r="U24" s="498"/>
      <c r="V24" s="537"/>
      <c r="W24" s="596"/>
      <c r="X24" s="584"/>
      <c r="Y24" s="585"/>
      <c r="Z24" s="496" t="s">
        <v>163</v>
      </c>
      <c r="AA24" s="470"/>
      <c r="AB24" s="470"/>
      <c r="AC24" s="470"/>
      <c r="AD24" s="470"/>
      <c r="AE24" s="470"/>
      <c r="AF24" s="470"/>
      <c r="AG24" s="471"/>
      <c r="AH24" s="497">
        <v>102</v>
      </c>
      <c r="AI24" s="498"/>
      <c r="AJ24" s="498"/>
      <c r="AK24" s="498"/>
      <c r="AL24" s="537"/>
      <c r="AM24" s="497">
        <v>294678</v>
      </c>
      <c r="AN24" s="498"/>
      <c r="AO24" s="498"/>
      <c r="AP24" s="498"/>
      <c r="AQ24" s="498"/>
      <c r="AR24" s="537"/>
      <c r="AS24" s="497">
        <v>2889</v>
      </c>
      <c r="AT24" s="498"/>
      <c r="AU24" s="498"/>
      <c r="AV24" s="498"/>
      <c r="AW24" s="498"/>
      <c r="AX24" s="499"/>
      <c r="AY24" s="608" t="s">
        <v>164</v>
      </c>
      <c r="AZ24" s="609"/>
      <c r="BA24" s="609"/>
      <c r="BB24" s="609"/>
      <c r="BC24" s="609"/>
      <c r="BD24" s="609"/>
      <c r="BE24" s="609"/>
      <c r="BF24" s="609"/>
      <c r="BG24" s="609"/>
      <c r="BH24" s="609"/>
      <c r="BI24" s="609"/>
      <c r="BJ24" s="609"/>
      <c r="BK24" s="609"/>
      <c r="BL24" s="609"/>
      <c r="BM24" s="610"/>
      <c r="BN24" s="477">
        <v>5097574</v>
      </c>
      <c r="BO24" s="478"/>
      <c r="BP24" s="478"/>
      <c r="BQ24" s="478"/>
      <c r="BR24" s="478"/>
      <c r="BS24" s="478"/>
      <c r="BT24" s="478"/>
      <c r="BU24" s="479"/>
      <c r="BV24" s="477">
        <v>5203139</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0"/>
      <c r="G25" s="470"/>
      <c r="H25" s="470"/>
      <c r="I25" s="470"/>
      <c r="J25" s="470"/>
      <c r="K25" s="471"/>
      <c r="L25" s="497">
        <v>1</v>
      </c>
      <c r="M25" s="498"/>
      <c r="N25" s="498"/>
      <c r="O25" s="498"/>
      <c r="P25" s="537"/>
      <c r="Q25" s="497">
        <v>5394</v>
      </c>
      <c r="R25" s="498"/>
      <c r="S25" s="498"/>
      <c r="T25" s="498"/>
      <c r="U25" s="498"/>
      <c r="V25" s="537"/>
      <c r="W25" s="596"/>
      <c r="X25" s="584"/>
      <c r="Y25" s="585"/>
      <c r="Z25" s="496" t="s">
        <v>166</v>
      </c>
      <c r="AA25" s="470"/>
      <c r="AB25" s="470"/>
      <c r="AC25" s="470"/>
      <c r="AD25" s="470"/>
      <c r="AE25" s="470"/>
      <c r="AF25" s="470"/>
      <c r="AG25" s="471"/>
      <c r="AH25" s="497" t="s">
        <v>129</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117859</v>
      </c>
      <c r="BO25" s="410"/>
      <c r="BP25" s="410"/>
      <c r="BQ25" s="410"/>
      <c r="BR25" s="410"/>
      <c r="BS25" s="410"/>
      <c r="BT25" s="410"/>
      <c r="BU25" s="411"/>
      <c r="BV25" s="409">
        <v>163131</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0"/>
      <c r="G26" s="470"/>
      <c r="H26" s="470"/>
      <c r="I26" s="470"/>
      <c r="J26" s="470"/>
      <c r="K26" s="471"/>
      <c r="L26" s="497">
        <v>1</v>
      </c>
      <c r="M26" s="498"/>
      <c r="N26" s="498"/>
      <c r="O26" s="498"/>
      <c r="P26" s="537"/>
      <c r="Q26" s="497">
        <v>5060</v>
      </c>
      <c r="R26" s="498"/>
      <c r="S26" s="498"/>
      <c r="T26" s="498"/>
      <c r="U26" s="498"/>
      <c r="V26" s="537"/>
      <c r="W26" s="596"/>
      <c r="X26" s="584"/>
      <c r="Y26" s="585"/>
      <c r="Z26" s="496" t="s">
        <v>169</v>
      </c>
      <c r="AA26" s="614"/>
      <c r="AB26" s="614"/>
      <c r="AC26" s="614"/>
      <c r="AD26" s="614"/>
      <c r="AE26" s="614"/>
      <c r="AF26" s="614"/>
      <c r="AG26" s="615"/>
      <c r="AH26" s="497">
        <v>6</v>
      </c>
      <c r="AI26" s="498"/>
      <c r="AJ26" s="498"/>
      <c r="AK26" s="498"/>
      <c r="AL26" s="537"/>
      <c r="AM26" s="497">
        <v>15636</v>
      </c>
      <c r="AN26" s="498"/>
      <c r="AO26" s="498"/>
      <c r="AP26" s="498"/>
      <c r="AQ26" s="498"/>
      <c r="AR26" s="537"/>
      <c r="AS26" s="497">
        <v>2606</v>
      </c>
      <c r="AT26" s="498"/>
      <c r="AU26" s="498"/>
      <c r="AV26" s="498"/>
      <c r="AW26" s="498"/>
      <c r="AX26" s="499"/>
      <c r="AY26" s="480" t="s">
        <v>170</v>
      </c>
      <c r="AZ26" s="481"/>
      <c r="BA26" s="481"/>
      <c r="BB26" s="481"/>
      <c r="BC26" s="481"/>
      <c r="BD26" s="481"/>
      <c r="BE26" s="481"/>
      <c r="BF26" s="481"/>
      <c r="BG26" s="481"/>
      <c r="BH26" s="481"/>
      <c r="BI26" s="481"/>
      <c r="BJ26" s="481"/>
      <c r="BK26" s="481"/>
      <c r="BL26" s="481"/>
      <c r="BM26" s="482"/>
      <c r="BN26" s="477" t="s">
        <v>130</v>
      </c>
      <c r="BO26" s="478"/>
      <c r="BP26" s="478"/>
      <c r="BQ26" s="478"/>
      <c r="BR26" s="478"/>
      <c r="BS26" s="478"/>
      <c r="BT26" s="478"/>
      <c r="BU26" s="479"/>
      <c r="BV26" s="477" t="s">
        <v>121</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0"/>
      <c r="G27" s="470"/>
      <c r="H27" s="470"/>
      <c r="I27" s="470"/>
      <c r="J27" s="470"/>
      <c r="K27" s="471"/>
      <c r="L27" s="497">
        <v>1</v>
      </c>
      <c r="M27" s="498"/>
      <c r="N27" s="498"/>
      <c r="O27" s="498"/>
      <c r="P27" s="537"/>
      <c r="Q27" s="497">
        <v>2874</v>
      </c>
      <c r="R27" s="498"/>
      <c r="S27" s="498"/>
      <c r="T27" s="498"/>
      <c r="U27" s="498"/>
      <c r="V27" s="537"/>
      <c r="W27" s="596"/>
      <c r="X27" s="584"/>
      <c r="Y27" s="585"/>
      <c r="Z27" s="496" t="s">
        <v>172</v>
      </c>
      <c r="AA27" s="470"/>
      <c r="AB27" s="470"/>
      <c r="AC27" s="470"/>
      <c r="AD27" s="470"/>
      <c r="AE27" s="470"/>
      <c r="AF27" s="470"/>
      <c r="AG27" s="471"/>
      <c r="AH27" s="497">
        <v>5</v>
      </c>
      <c r="AI27" s="498"/>
      <c r="AJ27" s="498"/>
      <c r="AK27" s="498"/>
      <c r="AL27" s="537"/>
      <c r="AM27" s="497">
        <v>17735</v>
      </c>
      <c r="AN27" s="498"/>
      <c r="AO27" s="498"/>
      <c r="AP27" s="498"/>
      <c r="AQ27" s="498"/>
      <c r="AR27" s="537"/>
      <c r="AS27" s="497">
        <v>3547</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1">
        <v>104753</v>
      </c>
      <c r="BO27" s="612"/>
      <c r="BP27" s="612"/>
      <c r="BQ27" s="612"/>
      <c r="BR27" s="612"/>
      <c r="BS27" s="612"/>
      <c r="BT27" s="612"/>
      <c r="BU27" s="613"/>
      <c r="BV27" s="611">
        <v>104753</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0"/>
      <c r="G28" s="470"/>
      <c r="H28" s="470"/>
      <c r="I28" s="470"/>
      <c r="J28" s="470"/>
      <c r="K28" s="471"/>
      <c r="L28" s="497">
        <v>1</v>
      </c>
      <c r="M28" s="498"/>
      <c r="N28" s="498"/>
      <c r="O28" s="498"/>
      <c r="P28" s="537"/>
      <c r="Q28" s="497">
        <v>2446</v>
      </c>
      <c r="R28" s="498"/>
      <c r="S28" s="498"/>
      <c r="T28" s="498"/>
      <c r="U28" s="498"/>
      <c r="V28" s="537"/>
      <c r="W28" s="596"/>
      <c r="X28" s="584"/>
      <c r="Y28" s="585"/>
      <c r="Z28" s="496" t="s">
        <v>175</v>
      </c>
      <c r="AA28" s="470"/>
      <c r="AB28" s="470"/>
      <c r="AC28" s="470"/>
      <c r="AD28" s="470"/>
      <c r="AE28" s="470"/>
      <c r="AF28" s="470"/>
      <c r="AG28" s="471"/>
      <c r="AH28" s="497" t="s">
        <v>130</v>
      </c>
      <c r="AI28" s="498"/>
      <c r="AJ28" s="498"/>
      <c r="AK28" s="498"/>
      <c r="AL28" s="537"/>
      <c r="AM28" s="497" t="s">
        <v>129</v>
      </c>
      <c r="AN28" s="498"/>
      <c r="AO28" s="498"/>
      <c r="AP28" s="498"/>
      <c r="AQ28" s="498"/>
      <c r="AR28" s="537"/>
      <c r="AS28" s="497" t="s">
        <v>130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650365</v>
      </c>
      <c r="BO28" s="410"/>
      <c r="BP28" s="410"/>
      <c r="BQ28" s="410"/>
      <c r="BR28" s="410"/>
      <c r="BS28" s="410"/>
      <c r="BT28" s="410"/>
      <c r="BU28" s="411"/>
      <c r="BV28" s="409">
        <v>742287</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0"/>
      <c r="G29" s="470"/>
      <c r="H29" s="470"/>
      <c r="I29" s="470"/>
      <c r="J29" s="470"/>
      <c r="K29" s="471"/>
      <c r="L29" s="497">
        <v>14</v>
      </c>
      <c r="M29" s="498"/>
      <c r="N29" s="498"/>
      <c r="O29" s="498"/>
      <c r="P29" s="537"/>
      <c r="Q29" s="497">
        <v>2260</v>
      </c>
      <c r="R29" s="498"/>
      <c r="S29" s="498"/>
      <c r="T29" s="498"/>
      <c r="U29" s="498"/>
      <c r="V29" s="537"/>
      <c r="W29" s="597"/>
      <c r="X29" s="598"/>
      <c r="Y29" s="599"/>
      <c r="Z29" s="496" t="s">
        <v>178</v>
      </c>
      <c r="AA29" s="470"/>
      <c r="AB29" s="470"/>
      <c r="AC29" s="470"/>
      <c r="AD29" s="470"/>
      <c r="AE29" s="470"/>
      <c r="AF29" s="470"/>
      <c r="AG29" s="471"/>
      <c r="AH29" s="497">
        <v>107</v>
      </c>
      <c r="AI29" s="498"/>
      <c r="AJ29" s="498"/>
      <c r="AK29" s="498"/>
      <c r="AL29" s="537"/>
      <c r="AM29" s="497">
        <v>312413</v>
      </c>
      <c r="AN29" s="498"/>
      <c r="AO29" s="498"/>
      <c r="AP29" s="498"/>
      <c r="AQ29" s="498"/>
      <c r="AR29" s="537"/>
      <c r="AS29" s="497">
        <v>2920</v>
      </c>
      <c r="AT29" s="498"/>
      <c r="AU29" s="498"/>
      <c r="AV29" s="498"/>
      <c r="AW29" s="498"/>
      <c r="AX29" s="499"/>
      <c r="AY29" s="625"/>
      <c r="AZ29" s="626"/>
      <c r="BA29" s="626"/>
      <c r="BB29" s="627"/>
      <c r="BC29" s="474" t="s">
        <v>179</v>
      </c>
      <c r="BD29" s="475"/>
      <c r="BE29" s="475"/>
      <c r="BF29" s="475"/>
      <c r="BG29" s="475"/>
      <c r="BH29" s="475"/>
      <c r="BI29" s="475"/>
      <c r="BJ29" s="475"/>
      <c r="BK29" s="475"/>
      <c r="BL29" s="475"/>
      <c r="BM29" s="476"/>
      <c r="BN29" s="477">
        <v>181827</v>
      </c>
      <c r="BO29" s="478"/>
      <c r="BP29" s="478"/>
      <c r="BQ29" s="478"/>
      <c r="BR29" s="478"/>
      <c r="BS29" s="478"/>
      <c r="BT29" s="478"/>
      <c r="BU29" s="479"/>
      <c r="BV29" s="477">
        <v>181827</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180</v>
      </c>
      <c r="X30" s="620"/>
      <c r="Y30" s="620"/>
      <c r="Z30" s="620"/>
      <c r="AA30" s="620"/>
      <c r="AB30" s="620"/>
      <c r="AC30" s="620"/>
      <c r="AD30" s="620"/>
      <c r="AE30" s="620"/>
      <c r="AF30" s="620"/>
      <c r="AG30" s="621"/>
      <c r="AH30" s="562">
        <v>100.8</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43</v>
      </c>
      <c r="BD30" s="609"/>
      <c r="BE30" s="609"/>
      <c r="BF30" s="609"/>
      <c r="BG30" s="609"/>
      <c r="BH30" s="609"/>
      <c r="BI30" s="609"/>
      <c r="BJ30" s="609"/>
      <c r="BK30" s="609"/>
      <c r="BL30" s="609"/>
      <c r="BM30" s="610"/>
      <c r="BN30" s="611">
        <v>1057225</v>
      </c>
      <c r="BO30" s="612"/>
      <c r="BP30" s="612"/>
      <c r="BQ30" s="612"/>
      <c r="BR30" s="612"/>
      <c r="BS30" s="612"/>
      <c r="BT30" s="612"/>
      <c r="BU30" s="613"/>
      <c r="BV30" s="611">
        <v>1040760</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64" t="s">
        <v>187</v>
      </c>
      <c r="D33" s="464"/>
      <c r="E33" s="435" t="s">
        <v>188</v>
      </c>
      <c r="F33" s="435"/>
      <c r="G33" s="435"/>
      <c r="H33" s="435"/>
      <c r="I33" s="435"/>
      <c r="J33" s="435"/>
      <c r="K33" s="435"/>
      <c r="L33" s="435"/>
      <c r="M33" s="435"/>
      <c r="N33" s="435"/>
      <c r="O33" s="435"/>
      <c r="P33" s="435"/>
      <c r="Q33" s="435"/>
      <c r="R33" s="435"/>
      <c r="S33" s="435"/>
      <c r="T33" s="195"/>
      <c r="U33" s="464" t="s">
        <v>187</v>
      </c>
      <c r="V33" s="464"/>
      <c r="W33" s="435" t="s">
        <v>189</v>
      </c>
      <c r="X33" s="435"/>
      <c r="Y33" s="435"/>
      <c r="Z33" s="435"/>
      <c r="AA33" s="435"/>
      <c r="AB33" s="435"/>
      <c r="AC33" s="435"/>
      <c r="AD33" s="435"/>
      <c r="AE33" s="435"/>
      <c r="AF33" s="435"/>
      <c r="AG33" s="435"/>
      <c r="AH33" s="435"/>
      <c r="AI33" s="435"/>
      <c r="AJ33" s="435"/>
      <c r="AK33" s="435"/>
      <c r="AL33" s="195"/>
      <c r="AM33" s="464" t="s">
        <v>190</v>
      </c>
      <c r="AN33" s="464"/>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64" t="s">
        <v>192</v>
      </c>
      <c r="BX33" s="464"/>
      <c r="BY33" s="435" t="s">
        <v>194</v>
      </c>
      <c r="BZ33" s="435"/>
      <c r="CA33" s="435"/>
      <c r="CB33" s="435"/>
      <c r="CC33" s="435"/>
      <c r="CD33" s="435"/>
      <c r="CE33" s="435"/>
      <c r="CF33" s="435"/>
      <c r="CG33" s="435"/>
      <c r="CH33" s="435"/>
      <c r="CI33" s="435"/>
      <c r="CJ33" s="435"/>
      <c r="CK33" s="435"/>
      <c r="CL33" s="435"/>
      <c r="CM33" s="435"/>
      <c r="CN33" s="195"/>
      <c r="CO33" s="464" t="s">
        <v>187</v>
      </c>
      <c r="CP33" s="464"/>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土地区画整理事業特別会計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n30490rxGnEWnIe7Ph0T7eK/dlIePrBMe+LWrjGMshDNzbTgrjakCeG4zVQqWwgik0vPAjrRR73cSVDpU/LVg==" saltValue="T7xQ1QoEpkfw371IwHvi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562</v>
      </c>
      <c r="D34" s="1224"/>
      <c r="E34" s="1225"/>
      <c r="F34" s="32">
        <v>13.44</v>
      </c>
      <c r="G34" s="33">
        <v>14.44</v>
      </c>
      <c r="H34" s="33">
        <v>15.36</v>
      </c>
      <c r="I34" s="33">
        <v>14.09</v>
      </c>
      <c r="J34" s="34">
        <v>14.29</v>
      </c>
      <c r="K34" s="22"/>
      <c r="L34" s="22"/>
      <c r="M34" s="22"/>
      <c r="N34" s="22"/>
      <c r="O34" s="22"/>
      <c r="P34" s="22"/>
    </row>
    <row r="35" spans="1:16" ht="39" customHeight="1" x14ac:dyDescent="0.15">
      <c r="A35" s="22"/>
      <c r="B35" s="35"/>
      <c r="C35" s="1218" t="s">
        <v>563</v>
      </c>
      <c r="D35" s="1219"/>
      <c r="E35" s="1220"/>
      <c r="F35" s="36">
        <v>1.28</v>
      </c>
      <c r="G35" s="37">
        <v>0.06</v>
      </c>
      <c r="H35" s="37">
        <v>2.2200000000000002</v>
      </c>
      <c r="I35" s="37">
        <v>1.1599999999999999</v>
      </c>
      <c r="J35" s="38">
        <v>3.12</v>
      </c>
      <c r="K35" s="22"/>
      <c r="L35" s="22"/>
      <c r="M35" s="22"/>
      <c r="N35" s="22"/>
      <c r="O35" s="22"/>
      <c r="P35" s="22"/>
    </row>
    <row r="36" spans="1:16" ht="39" customHeight="1" x14ac:dyDescent="0.15">
      <c r="A36" s="22"/>
      <c r="B36" s="35"/>
      <c r="C36" s="1218" t="s">
        <v>564</v>
      </c>
      <c r="D36" s="1219"/>
      <c r="E36" s="1220"/>
      <c r="F36" s="36">
        <v>3.48</v>
      </c>
      <c r="G36" s="37">
        <v>1.72</v>
      </c>
      <c r="H36" s="37">
        <v>1.06</v>
      </c>
      <c r="I36" s="37">
        <v>3.41</v>
      </c>
      <c r="J36" s="38">
        <v>1.1599999999999999</v>
      </c>
      <c r="K36" s="22"/>
      <c r="L36" s="22"/>
      <c r="M36" s="22"/>
      <c r="N36" s="22"/>
      <c r="O36" s="22"/>
      <c r="P36" s="22"/>
    </row>
    <row r="37" spans="1:16" ht="39" customHeight="1" x14ac:dyDescent="0.15">
      <c r="A37" s="22"/>
      <c r="B37" s="35"/>
      <c r="C37" s="1218" t="s">
        <v>565</v>
      </c>
      <c r="D37" s="1219"/>
      <c r="E37" s="1220"/>
      <c r="F37" s="36">
        <v>2.96</v>
      </c>
      <c r="G37" s="37">
        <v>2.25</v>
      </c>
      <c r="H37" s="37">
        <v>4.2</v>
      </c>
      <c r="I37" s="37">
        <v>5.47</v>
      </c>
      <c r="J37" s="38">
        <v>1.0900000000000001</v>
      </c>
      <c r="K37" s="22"/>
      <c r="L37" s="22"/>
      <c r="M37" s="22"/>
      <c r="N37" s="22"/>
      <c r="O37" s="22"/>
      <c r="P37" s="22"/>
    </row>
    <row r="38" spans="1:16" ht="39" customHeight="1" x14ac:dyDescent="0.15">
      <c r="A38" s="22"/>
      <c r="B38" s="35"/>
      <c r="C38" s="1218" t="s">
        <v>566</v>
      </c>
      <c r="D38" s="1219"/>
      <c r="E38" s="1220"/>
      <c r="F38" s="36">
        <v>0.12</v>
      </c>
      <c r="G38" s="37">
        <v>0.1</v>
      </c>
      <c r="H38" s="37">
        <v>0.09</v>
      </c>
      <c r="I38" s="37">
        <v>0.05</v>
      </c>
      <c r="J38" s="38">
        <v>0.09</v>
      </c>
      <c r="K38" s="22"/>
      <c r="L38" s="22"/>
      <c r="M38" s="22"/>
      <c r="N38" s="22"/>
      <c r="O38" s="22"/>
      <c r="P38" s="22"/>
    </row>
    <row r="39" spans="1:16" ht="39" customHeight="1" x14ac:dyDescent="0.15">
      <c r="A39" s="22"/>
      <c r="B39" s="35"/>
      <c r="C39" s="1218" t="s">
        <v>567</v>
      </c>
      <c r="D39" s="1219"/>
      <c r="E39" s="1220"/>
      <c r="F39" s="36">
        <v>0.05</v>
      </c>
      <c r="G39" s="37">
        <v>0.04</v>
      </c>
      <c r="H39" s="37">
        <v>0.03</v>
      </c>
      <c r="I39" s="37">
        <v>0.02</v>
      </c>
      <c r="J39" s="38">
        <v>0.04</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569</v>
      </c>
      <c r="D43" s="1222"/>
      <c r="E43" s="1223"/>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MFHgqreOl6C/wGfq1F9+zVXDVzS/aUi9OUqDl4VeccpHSFAIPz5WwTaSmwkKA1y5y5JV8Vpzc0bT3sSkcD1A==" saltValue="i+tsjO7Wgm/trnbJ7p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534</v>
      </c>
      <c r="L45" s="60">
        <v>555</v>
      </c>
      <c r="M45" s="60">
        <v>558</v>
      </c>
      <c r="N45" s="60">
        <v>573</v>
      </c>
      <c r="O45" s="61">
        <v>561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100</v>
      </c>
      <c r="L48" s="64">
        <v>95</v>
      </c>
      <c r="M48" s="64">
        <v>96</v>
      </c>
      <c r="N48" s="64">
        <v>93</v>
      </c>
      <c r="O48" s="65">
        <v>99</v>
      </c>
      <c r="P48" s="48"/>
      <c r="Q48" s="48"/>
      <c r="R48" s="48"/>
      <c r="S48" s="48"/>
      <c r="T48" s="48"/>
      <c r="U48" s="48"/>
    </row>
    <row r="49" spans="1:21" ht="30.75" customHeight="1" x14ac:dyDescent="0.15">
      <c r="A49" s="48"/>
      <c r="B49" s="1236"/>
      <c r="C49" s="1237"/>
      <c r="D49" s="62"/>
      <c r="E49" s="1228" t="s">
        <v>15</v>
      </c>
      <c r="F49" s="1228"/>
      <c r="G49" s="1228"/>
      <c r="H49" s="1228"/>
      <c r="I49" s="1228"/>
      <c r="J49" s="1229"/>
      <c r="K49" s="63">
        <v>95</v>
      </c>
      <c r="L49" s="64">
        <v>94</v>
      </c>
      <c r="M49" s="64">
        <v>92</v>
      </c>
      <c r="N49" s="64">
        <v>101</v>
      </c>
      <c r="O49" s="65">
        <v>91</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388</v>
      </c>
      <c r="L52" s="64">
        <v>411</v>
      </c>
      <c r="M52" s="64">
        <v>429</v>
      </c>
      <c r="N52" s="64">
        <v>427</v>
      </c>
      <c r="O52" s="65">
        <v>413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341</v>
      </c>
      <c r="L53" s="69">
        <v>333</v>
      </c>
      <c r="M53" s="69">
        <v>317</v>
      </c>
      <c r="N53" s="69">
        <v>340</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RDPJAUKGQFLPC+dSF0/GEFVnb6ErK4w8zriPX0FvdejvQqQ8Z44OvuPloqNefbhDtNgr69xb0UiS0Hkg+kKUw==" saltValue="3TCXRiENz3qAqqllH0mY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556</v>
      </c>
      <c r="J40" s="79" t="s">
        <v>557</v>
      </c>
      <c r="K40" s="79" t="s">
        <v>558</v>
      </c>
      <c r="L40" s="79" t="s">
        <v>559</v>
      </c>
      <c r="M40" s="80" t="s">
        <v>560</v>
      </c>
    </row>
    <row r="41" spans="2:13" ht="27.75" customHeight="1" x14ac:dyDescent="0.15">
      <c r="B41" s="1242" t="s">
        <v>23</v>
      </c>
      <c r="C41" s="1243"/>
      <c r="D41" s="81"/>
      <c r="E41" s="1248" t="s">
        <v>24</v>
      </c>
      <c r="F41" s="1248"/>
      <c r="G41" s="1248"/>
      <c r="H41" s="1249"/>
      <c r="I41" s="82">
        <v>5884</v>
      </c>
      <c r="J41" s="83">
        <v>5804</v>
      </c>
      <c r="K41" s="83">
        <v>5723</v>
      </c>
      <c r="L41" s="83">
        <v>5457</v>
      </c>
      <c r="M41" s="84">
        <v>5295</v>
      </c>
    </row>
    <row r="42" spans="2:13" ht="27.75" customHeight="1" x14ac:dyDescent="0.15">
      <c r="B42" s="1244"/>
      <c r="C42" s="1245"/>
      <c r="D42" s="85"/>
      <c r="E42" s="1250" t="s">
        <v>25</v>
      </c>
      <c r="F42" s="1250"/>
      <c r="G42" s="1250"/>
      <c r="H42" s="1251"/>
      <c r="I42" s="86" t="s">
        <v>513</v>
      </c>
      <c r="J42" s="87" t="s">
        <v>513</v>
      </c>
      <c r="K42" s="87" t="s">
        <v>513</v>
      </c>
      <c r="L42" s="87" t="s">
        <v>513</v>
      </c>
      <c r="M42" s="88" t="s">
        <v>513</v>
      </c>
    </row>
    <row r="43" spans="2:13" ht="27.75" customHeight="1" x14ac:dyDescent="0.15">
      <c r="B43" s="1244"/>
      <c r="C43" s="1245"/>
      <c r="D43" s="85"/>
      <c r="E43" s="1250" t="s">
        <v>26</v>
      </c>
      <c r="F43" s="1250"/>
      <c r="G43" s="1250"/>
      <c r="H43" s="1251"/>
      <c r="I43" s="86">
        <v>2064</v>
      </c>
      <c r="J43" s="87">
        <v>2089</v>
      </c>
      <c r="K43" s="87">
        <v>2113</v>
      </c>
      <c r="L43" s="87">
        <v>2127</v>
      </c>
      <c r="M43" s="88">
        <v>2108</v>
      </c>
    </row>
    <row r="44" spans="2:13" ht="27.75" customHeight="1" x14ac:dyDescent="0.15">
      <c r="B44" s="1244"/>
      <c r="C44" s="1245"/>
      <c r="D44" s="85"/>
      <c r="E44" s="1250" t="s">
        <v>27</v>
      </c>
      <c r="F44" s="1250"/>
      <c r="G44" s="1250"/>
      <c r="H44" s="1251"/>
      <c r="I44" s="86">
        <v>440</v>
      </c>
      <c r="J44" s="87">
        <v>387</v>
      </c>
      <c r="K44" s="87">
        <v>375</v>
      </c>
      <c r="L44" s="87">
        <v>296</v>
      </c>
      <c r="M44" s="88">
        <v>200</v>
      </c>
    </row>
    <row r="45" spans="2:13" ht="27.75" customHeight="1" x14ac:dyDescent="0.15">
      <c r="B45" s="1244"/>
      <c r="C45" s="1245"/>
      <c r="D45" s="85"/>
      <c r="E45" s="1250" t="s">
        <v>28</v>
      </c>
      <c r="F45" s="1250"/>
      <c r="G45" s="1250"/>
      <c r="H45" s="1251"/>
      <c r="I45" s="86">
        <v>477</v>
      </c>
      <c r="J45" s="87">
        <v>357</v>
      </c>
      <c r="K45" s="87">
        <v>373</v>
      </c>
      <c r="L45" s="87">
        <v>242</v>
      </c>
      <c r="M45" s="88">
        <v>141</v>
      </c>
    </row>
    <row r="46" spans="2:13" ht="27.75" customHeight="1" x14ac:dyDescent="0.15">
      <c r="B46" s="1244"/>
      <c r="C46" s="1245"/>
      <c r="D46" s="89"/>
      <c r="E46" s="1250" t="s">
        <v>29</v>
      </c>
      <c r="F46" s="1250"/>
      <c r="G46" s="1250"/>
      <c r="H46" s="1251"/>
      <c r="I46" s="86" t="s">
        <v>513</v>
      </c>
      <c r="J46" s="87" t="s">
        <v>513</v>
      </c>
      <c r="K46" s="87" t="s">
        <v>513</v>
      </c>
      <c r="L46" s="87" t="s">
        <v>513</v>
      </c>
      <c r="M46" s="88" t="s">
        <v>513</v>
      </c>
    </row>
    <row r="47" spans="2:13" ht="27.75" customHeight="1" x14ac:dyDescent="0.15">
      <c r="B47" s="1244"/>
      <c r="C47" s="1245"/>
      <c r="D47" s="90"/>
      <c r="E47" s="1252" t="s">
        <v>30</v>
      </c>
      <c r="F47" s="1253"/>
      <c r="G47" s="1253"/>
      <c r="H47" s="1254"/>
      <c r="I47" s="86" t="s">
        <v>513</v>
      </c>
      <c r="J47" s="87" t="s">
        <v>513</v>
      </c>
      <c r="K47" s="87" t="s">
        <v>513</v>
      </c>
      <c r="L47" s="87" t="s">
        <v>513</v>
      </c>
      <c r="M47" s="88" t="s">
        <v>513</v>
      </c>
    </row>
    <row r="48" spans="2:13" ht="27.75" customHeight="1" x14ac:dyDescent="0.15">
      <c r="B48" s="1244"/>
      <c r="C48" s="1245"/>
      <c r="D48" s="85"/>
      <c r="E48" s="1250" t="s">
        <v>31</v>
      </c>
      <c r="F48" s="1250"/>
      <c r="G48" s="1250"/>
      <c r="H48" s="1251"/>
      <c r="I48" s="86" t="s">
        <v>513</v>
      </c>
      <c r="J48" s="87" t="s">
        <v>513</v>
      </c>
      <c r="K48" s="87" t="s">
        <v>513</v>
      </c>
      <c r="L48" s="87" t="s">
        <v>513</v>
      </c>
      <c r="M48" s="88" t="s">
        <v>513</v>
      </c>
    </row>
    <row r="49" spans="2:13" ht="27.75" customHeight="1" x14ac:dyDescent="0.15">
      <c r="B49" s="1246"/>
      <c r="C49" s="1247"/>
      <c r="D49" s="85"/>
      <c r="E49" s="1250" t="s">
        <v>32</v>
      </c>
      <c r="F49" s="1250"/>
      <c r="G49" s="1250"/>
      <c r="H49" s="1251"/>
      <c r="I49" s="86" t="s">
        <v>513</v>
      </c>
      <c r="J49" s="87" t="s">
        <v>513</v>
      </c>
      <c r="K49" s="87" t="s">
        <v>513</v>
      </c>
      <c r="L49" s="87" t="s">
        <v>513</v>
      </c>
      <c r="M49" s="88" t="s">
        <v>513</v>
      </c>
    </row>
    <row r="50" spans="2:13" ht="27.75" customHeight="1" x14ac:dyDescent="0.15">
      <c r="B50" s="1255" t="s">
        <v>33</v>
      </c>
      <c r="C50" s="1256"/>
      <c r="D50" s="91"/>
      <c r="E50" s="1250" t="s">
        <v>34</v>
      </c>
      <c r="F50" s="1250"/>
      <c r="G50" s="1250"/>
      <c r="H50" s="1251"/>
      <c r="I50" s="86">
        <v>1020</v>
      </c>
      <c r="J50" s="87">
        <v>1131</v>
      </c>
      <c r="K50" s="87">
        <v>2017</v>
      </c>
      <c r="L50" s="87">
        <v>1909</v>
      </c>
      <c r="M50" s="88">
        <v>1994</v>
      </c>
    </row>
    <row r="51" spans="2:13" ht="27.75" customHeight="1" x14ac:dyDescent="0.15">
      <c r="B51" s="1244"/>
      <c r="C51" s="1245"/>
      <c r="D51" s="85"/>
      <c r="E51" s="1250" t="s">
        <v>35</v>
      </c>
      <c r="F51" s="1250"/>
      <c r="G51" s="1250"/>
      <c r="H51" s="1251"/>
      <c r="I51" s="86" t="s">
        <v>513</v>
      </c>
      <c r="J51" s="87" t="s">
        <v>513</v>
      </c>
      <c r="K51" s="87" t="s">
        <v>513</v>
      </c>
      <c r="L51" s="87" t="s">
        <v>513</v>
      </c>
      <c r="M51" s="88" t="s">
        <v>513</v>
      </c>
    </row>
    <row r="52" spans="2:13" ht="27.75" customHeight="1" x14ac:dyDescent="0.15">
      <c r="B52" s="1246"/>
      <c r="C52" s="1247"/>
      <c r="D52" s="85"/>
      <c r="E52" s="1250" t="s">
        <v>36</v>
      </c>
      <c r="F52" s="1250"/>
      <c r="G52" s="1250"/>
      <c r="H52" s="1251"/>
      <c r="I52" s="86">
        <v>4939</v>
      </c>
      <c r="J52" s="87">
        <v>5098</v>
      </c>
      <c r="K52" s="87">
        <v>4974</v>
      </c>
      <c r="L52" s="87">
        <v>4894</v>
      </c>
      <c r="M52" s="88">
        <v>4805</v>
      </c>
    </row>
    <row r="53" spans="2:13" ht="27.75" customHeight="1" thickBot="1" x14ac:dyDescent="0.2">
      <c r="B53" s="1257" t="s">
        <v>37</v>
      </c>
      <c r="C53" s="1258"/>
      <c r="D53" s="92"/>
      <c r="E53" s="1259" t="s">
        <v>38</v>
      </c>
      <c r="F53" s="1259"/>
      <c r="G53" s="1259"/>
      <c r="H53" s="1260"/>
      <c r="I53" s="93">
        <v>2907</v>
      </c>
      <c r="J53" s="94">
        <v>2408</v>
      </c>
      <c r="K53" s="94">
        <v>1592</v>
      </c>
      <c r="L53" s="94">
        <v>1318</v>
      </c>
      <c r="M53" s="95">
        <v>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uZ1tppIxZCnBAyTnrFpS+mzkPsHJHMQdPADm5oQtKX+LStrn8iwzxaGduef74ILHJp6UNOCs8ZKa4Ad+gbJQ==" saltValue="70Dy4kTfMLn78/pw774I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41</v>
      </c>
      <c r="D55" s="1269"/>
      <c r="E55" s="1270"/>
      <c r="F55" s="107">
        <v>652</v>
      </c>
      <c r="G55" s="107">
        <v>742</v>
      </c>
      <c r="H55" s="108">
        <v>650</v>
      </c>
    </row>
    <row r="56" spans="2:8" ht="52.5" customHeight="1" x14ac:dyDescent="0.15">
      <c r="B56" s="109"/>
      <c r="C56" s="1271" t="s">
        <v>42</v>
      </c>
      <c r="D56" s="1271"/>
      <c r="E56" s="1272"/>
      <c r="F56" s="110">
        <v>182</v>
      </c>
      <c r="G56" s="110">
        <v>182</v>
      </c>
      <c r="H56" s="111">
        <v>182</v>
      </c>
    </row>
    <row r="57" spans="2:8" ht="53.25" customHeight="1" x14ac:dyDescent="0.15">
      <c r="B57" s="109"/>
      <c r="C57" s="1273" t="s">
        <v>43</v>
      </c>
      <c r="D57" s="1273"/>
      <c r="E57" s="1274"/>
      <c r="F57" s="112">
        <v>1079</v>
      </c>
      <c r="G57" s="112">
        <v>1041</v>
      </c>
      <c r="H57" s="113">
        <v>1057</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1913</v>
      </c>
      <c r="G63" s="121">
        <v>1965</v>
      </c>
      <c r="H63" s="122">
        <v>1889</v>
      </c>
    </row>
    <row r="64" spans="2:8" ht="15" customHeight="1" x14ac:dyDescent="0.15"/>
    <row r="65" ht="0" hidden="1" customHeight="1" x14ac:dyDescent="0.15"/>
    <row r="66" ht="0" hidden="1" customHeight="1" x14ac:dyDescent="0.15"/>
  </sheetData>
  <sheetProtection algorithmName="SHA-512" hashValue="SCNQxlR7exTTeUlZJxiS/+sa+3s8lGNhdNQdG8dwf1lU5Z9VToiGgrxk+l8B94camczSjWXmLiME7C6xq5PRpQ==" saltValue="E5LFVh+Mab6rfDw2HcE0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42" zoomScale="85" zoomScaleNormal="85" zoomScaleSheetLayoutView="55" workbookViewId="0">
      <selection activeCell="BX72" sqref="BX72:CE72"/>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7" t="s">
        <v>579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574</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x14ac:dyDescent="0.15">
      <c r="B51" s="366"/>
      <c r="G51" s="1276"/>
      <c r="H51" s="1276"/>
      <c r="I51" s="1295"/>
      <c r="J51" s="1295"/>
      <c r="K51" s="1291"/>
      <c r="L51" s="1291"/>
      <c r="M51" s="1291"/>
      <c r="N51" s="1291"/>
      <c r="AM51" s="373"/>
      <c r="AN51" s="1292" t="s">
        <v>573</v>
      </c>
      <c r="AO51" s="1292"/>
      <c r="AP51" s="1292"/>
      <c r="AQ51" s="1292"/>
      <c r="AR51" s="1292"/>
      <c r="AS51" s="1292"/>
      <c r="AT51" s="1292"/>
      <c r="AU51" s="1292"/>
      <c r="AV51" s="1292"/>
      <c r="AW51" s="1292"/>
      <c r="AX51" s="1292"/>
      <c r="AY51" s="1292"/>
      <c r="AZ51" s="1292"/>
      <c r="BA51" s="1292"/>
      <c r="BB51" s="1292" t="s">
        <v>571</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v>36.299999999999997</v>
      </c>
      <c r="CO51" s="1275"/>
      <c r="CP51" s="1275"/>
      <c r="CQ51" s="1275"/>
      <c r="CR51" s="1275"/>
      <c r="CS51" s="1275"/>
      <c r="CT51" s="1275"/>
      <c r="CU51" s="1275"/>
      <c r="CV51" s="1275">
        <v>25.4</v>
      </c>
      <c r="CW51" s="1275"/>
      <c r="CX51" s="1275"/>
      <c r="CY51" s="1275"/>
      <c r="CZ51" s="1275"/>
      <c r="DA51" s="1275"/>
      <c r="DB51" s="1275"/>
      <c r="DC51" s="1275"/>
    </row>
    <row r="52" spans="1:109" ht="13.5" x14ac:dyDescent="0.1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578</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45</v>
      </c>
      <c r="CO53" s="1275"/>
      <c r="CP53" s="1275"/>
      <c r="CQ53" s="1275"/>
      <c r="CR53" s="1275"/>
      <c r="CS53" s="1275"/>
      <c r="CT53" s="1275"/>
      <c r="CU53" s="1275"/>
      <c r="CV53" s="1275">
        <v>46.7</v>
      </c>
      <c r="CW53" s="1275"/>
      <c r="CX53" s="1275"/>
      <c r="CY53" s="1275"/>
      <c r="CZ53" s="1275"/>
      <c r="DA53" s="1275"/>
      <c r="DB53" s="1275"/>
      <c r="DC53" s="1275"/>
    </row>
    <row r="54" spans="1:109" ht="13.5" x14ac:dyDescent="0.1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6"/>
      <c r="H55" s="1286"/>
      <c r="I55" s="1286"/>
      <c r="J55" s="1286"/>
      <c r="K55" s="1291"/>
      <c r="L55" s="1291"/>
      <c r="M55" s="1291"/>
      <c r="N55" s="1291"/>
      <c r="AN55" s="1290" t="s">
        <v>572</v>
      </c>
      <c r="AO55" s="1290"/>
      <c r="AP55" s="1290"/>
      <c r="AQ55" s="1290"/>
      <c r="AR55" s="1290"/>
      <c r="AS55" s="1290"/>
      <c r="AT55" s="1290"/>
      <c r="AU55" s="1290"/>
      <c r="AV55" s="1290"/>
      <c r="AW55" s="1290"/>
      <c r="AX55" s="1290"/>
      <c r="AY55" s="1290"/>
      <c r="AZ55" s="1290"/>
      <c r="BA55" s="1290"/>
      <c r="BB55" s="1292" t="s">
        <v>571</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ht="13.5" x14ac:dyDescent="0.1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578</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x14ac:dyDescent="0.1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577</v>
      </c>
    </row>
    <row r="64" spans="1:109" ht="13.5" x14ac:dyDescent="0.1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7" t="s">
        <v>575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574</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ht="13.5" x14ac:dyDescent="0.15">
      <c r="B73" s="366"/>
      <c r="G73" s="1276"/>
      <c r="H73" s="1276"/>
      <c r="I73" s="1276"/>
      <c r="J73" s="1276"/>
      <c r="K73" s="1296"/>
      <c r="L73" s="1296"/>
      <c r="M73" s="1296"/>
      <c r="N73" s="1296"/>
      <c r="AM73" s="373"/>
      <c r="AN73" s="1292" t="s">
        <v>573</v>
      </c>
      <c r="AO73" s="1292"/>
      <c r="AP73" s="1292"/>
      <c r="AQ73" s="1292"/>
      <c r="AR73" s="1292"/>
      <c r="AS73" s="1292"/>
      <c r="AT73" s="1292"/>
      <c r="AU73" s="1292"/>
      <c r="AV73" s="1292"/>
      <c r="AW73" s="1292"/>
      <c r="AX73" s="1292"/>
      <c r="AY73" s="1292"/>
      <c r="AZ73" s="1292"/>
      <c r="BA73" s="1292"/>
      <c r="BB73" s="1292" t="s">
        <v>571</v>
      </c>
      <c r="BC73" s="1292"/>
      <c r="BD73" s="1292"/>
      <c r="BE73" s="1292"/>
      <c r="BF73" s="1292"/>
      <c r="BG73" s="1292"/>
      <c r="BH73" s="1292"/>
      <c r="BI73" s="1292"/>
      <c r="BJ73" s="1292"/>
      <c r="BK73" s="1292"/>
      <c r="BL73" s="1292"/>
      <c r="BM73" s="1292"/>
      <c r="BN73" s="1292"/>
      <c r="BO73" s="1292"/>
      <c r="BP73" s="1275">
        <v>87.4</v>
      </c>
      <c r="BQ73" s="1275"/>
      <c r="BR73" s="1275"/>
      <c r="BS73" s="1275"/>
      <c r="BT73" s="1275"/>
      <c r="BU73" s="1275"/>
      <c r="BV73" s="1275"/>
      <c r="BW73" s="1275"/>
      <c r="BX73" s="1275">
        <v>70.5</v>
      </c>
      <c r="BY73" s="1275"/>
      <c r="BZ73" s="1275"/>
      <c r="CA73" s="1275"/>
      <c r="CB73" s="1275"/>
      <c r="CC73" s="1275"/>
      <c r="CD73" s="1275"/>
      <c r="CE73" s="1275"/>
      <c r="CF73" s="1275">
        <v>44.8</v>
      </c>
      <c r="CG73" s="1275"/>
      <c r="CH73" s="1275"/>
      <c r="CI73" s="1275"/>
      <c r="CJ73" s="1275"/>
      <c r="CK73" s="1275"/>
      <c r="CL73" s="1275"/>
      <c r="CM73" s="1275"/>
      <c r="CN73" s="1275">
        <v>36.299999999999997</v>
      </c>
      <c r="CO73" s="1275"/>
      <c r="CP73" s="1275"/>
      <c r="CQ73" s="1275"/>
      <c r="CR73" s="1275"/>
      <c r="CS73" s="1275"/>
      <c r="CT73" s="1275"/>
      <c r="CU73" s="1275"/>
      <c r="CV73" s="1275">
        <v>25.4</v>
      </c>
      <c r="CW73" s="1275"/>
      <c r="CX73" s="1275"/>
      <c r="CY73" s="1275"/>
      <c r="CZ73" s="1275"/>
      <c r="DA73" s="1275"/>
      <c r="DB73" s="1275"/>
      <c r="DC73" s="1275"/>
    </row>
    <row r="74" spans="2:107" ht="13.5" x14ac:dyDescent="0.1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570</v>
      </c>
      <c r="BC75" s="1292"/>
      <c r="BD75" s="1292"/>
      <c r="BE75" s="1292"/>
      <c r="BF75" s="1292"/>
      <c r="BG75" s="1292"/>
      <c r="BH75" s="1292"/>
      <c r="BI75" s="1292"/>
      <c r="BJ75" s="1292"/>
      <c r="BK75" s="1292"/>
      <c r="BL75" s="1292"/>
      <c r="BM75" s="1292"/>
      <c r="BN75" s="1292"/>
      <c r="BO75" s="1292"/>
      <c r="BP75" s="1275">
        <v>10.4</v>
      </c>
      <c r="BQ75" s="1275"/>
      <c r="BR75" s="1275"/>
      <c r="BS75" s="1275"/>
      <c r="BT75" s="1275"/>
      <c r="BU75" s="1275"/>
      <c r="BV75" s="1275"/>
      <c r="BW75" s="1275"/>
      <c r="BX75" s="1275">
        <v>10.1</v>
      </c>
      <c r="BY75" s="1275"/>
      <c r="BZ75" s="1275"/>
      <c r="CA75" s="1275"/>
      <c r="CB75" s="1275"/>
      <c r="CC75" s="1275"/>
      <c r="CD75" s="1275"/>
      <c r="CE75" s="1275"/>
      <c r="CF75" s="1275">
        <v>9.6</v>
      </c>
      <c r="CG75" s="1275"/>
      <c r="CH75" s="1275"/>
      <c r="CI75" s="1275"/>
      <c r="CJ75" s="1275"/>
      <c r="CK75" s="1275"/>
      <c r="CL75" s="1275"/>
      <c r="CM75" s="1275"/>
      <c r="CN75" s="1275">
        <v>9.3000000000000007</v>
      </c>
      <c r="CO75" s="1275"/>
      <c r="CP75" s="1275"/>
      <c r="CQ75" s="1275"/>
      <c r="CR75" s="1275"/>
      <c r="CS75" s="1275"/>
      <c r="CT75" s="1275"/>
      <c r="CU75" s="1275"/>
      <c r="CV75" s="1275">
        <v>9.1</v>
      </c>
      <c r="CW75" s="1275"/>
      <c r="CX75" s="1275"/>
      <c r="CY75" s="1275"/>
      <c r="CZ75" s="1275"/>
      <c r="DA75" s="1275"/>
      <c r="DB75" s="1275"/>
      <c r="DC75" s="1275"/>
    </row>
    <row r="76" spans="2:107" ht="13.5" x14ac:dyDescent="0.1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6"/>
      <c r="H77" s="1286"/>
      <c r="I77" s="1286"/>
      <c r="J77" s="1286"/>
      <c r="K77" s="1296"/>
      <c r="L77" s="1296"/>
      <c r="M77" s="1296"/>
      <c r="N77" s="1296"/>
      <c r="AN77" s="1290" t="s">
        <v>572</v>
      </c>
      <c r="AO77" s="1290"/>
      <c r="AP77" s="1290"/>
      <c r="AQ77" s="1290"/>
      <c r="AR77" s="1290"/>
      <c r="AS77" s="1290"/>
      <c r="AT77" s="1290"/>
      <c r="AU77" s="1290"/>
      <c r="AV77" s="1290"/>
      <c r="AW77" s="1290"/>
      <c r="AX77" s="1290"/>
      <c r="AY77" s="1290"/>
      <c r="AZ77" s="1290"/>
      <c r="BA77" s="1290"/>
      <c r="BB77" s="1292" t="s">
        <v>571</v>
      </c>
      <c r="BC77" s="1292"/>
      <c r="BD77" s="1292"/>
      <c r="BE77" s="1292"/>
      <c r="BF77" s="1292"/>
      <c r="BG77" s="1292"/>
      <c r="BH77" s="1292"/>
      <c r="BI77" s="1292"/>
      <c r="BJ77" s="1292"/>
      <c r="BK77" s="1292"/>
      <c r="BL77" s="1292"/>
      <c r="BM77" s="1292"/>
      <c r="BN77" s="1292"/>
      <c r="BO77" s="1292"/>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570</v>
      </c>
      <c r="BC79" s="1292"/>
      <c r="BD79" s="1292"/>
      <c r="BE79" s="1292"/>
      <c r="BF79" s="1292"/>
      <c r="BG79" s="1292"/>
      <c r="BH79" s="1292"/>
      <c r="BI79" s="1292"/>
      <c r="BJ79" s="1292"/>
      <c r="BK79" s="1292"/>
      <c r="BL79" s="1292"/>
      <c r="BM79" s="1292"/>
      <c r="BN79" s="1292"/>
      <c r="BO79" s="1292"/>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ht="13.5" x14ac:dyDescent="0.1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howgJctTY68qHdSxbo2yh5swBUCa5CMy3ymKHiWq462S0fYbV/DM4Qc+SNVmSdvyq3/sAsubIWhfOt7LWzhDA==" saltValue="+aTwpCP9K4BX2yQKaUrPR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djIcxMCgXq//AzjfAbuvRZVQZ94Vkv/znDnEdBUxZV0JEWKzEcWmV9WoOxMafuCR2dVW/ydXWMno1vyJwLPGA==" saltValue="atw73TKO4z8ORWC6ZseC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70" zoomScaleNormal="70" zoomScaleSheetLayoutView="55" workbookViewId="0">
      <selection activeCell="BK20" sqref="BK2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7xL9WmVsIgWrFy+OSGTe4XwR76tIo1SUFZDyDjx7Kfk9TZJTEFsxQrFmMvGJ9Wt+LUO5rQmIweF18aE5drqiQ==" saltValue="+WjLaptzN9EuKrHrHFlB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63342</v>
      </c>
      <c r="E3" s="141"/>
      <c r="F3" s="142">
        <v>74444</v>
      </c>
      <c r="G3" s="143"/>
      <c r="H3" s="144"/>
    </row>
    <row r="4" spans="1:8" x14ac:dyDescent="0.15">
      <c r="A4" s="145"/>
      <c r="B4" s="146"/>
      <c r="C4" s="147"/>
      <c r="D4" s="148">
        <v>6351</v>
      </c>
      <c r="E4" s="149"/>
      <c r="F4" s="150">
        <v>34175</v>
      </c>
      <c r="G4" s="151"/>
      <c r="H4" s="152"/>
    </row>
    <row r="5" spans="1:8" x14ac:dyDescent="0.15">
      <c r="A5" s="133" t="s">
        <v>548</v>
      </c>
      <c r="B5" s="138"/>
      <c r="C5" s="139"/>
      <c r="D5" s="140">
        <v>62663</v>
      </c>
      <c r="E5" s="141"/>
      <c r="F5" s="142">
        <v>85205</v>
      </c>
      <c r="G5" s="143"/>
      <c r="H5" s="144"/>
    </row>
    <row r="6" spans="1:8" x14ac:dyDescent="0.15">
      <c r="A6" s="145"/>
      <c r="B6" s="146"/>
      <c r="C6" s="147"/>
      <c r="D6" s="148">
        <v>5010</v>
      </c>
      <c r="E6" s="149"/>
      <c r="F6" s="150">
        <v>38847</v>
      </c>
      <c r="G6" s="151"/>
      <c r="H6" s="152"/>
    </row>
    <row r="7" spans="1:8" x14ac:dyDescent="0.15">
      <c r="A7" s="133" t="s">
        <v>549</v>
      </c>
      <c r="B7" s="138"/>
      <c r="C7" s="139"/>
      <c r="D7" s="140">
        <v>76792</v>
      </c>
      <c r="E7" s="141"/>
      <c r="F7" s="142">
        <v>69469</v>
      </c>
      <c r="G7" s="143"/>
      <c r="H7" s="144"/>
    </row>
    <row r="8" spans="1:8" x14ac:dyDescent="0.15">
      <c r="A8" s="145"/>
      <c r="B8" s="146"/>
      <c r="C8" s="147"/>
      <c r="D8" s="148">
        <v>9269</v>
      </c>
      <c r="E8" s="149"/>
      <c r="F8" s="150">
        <v>38215</v>
      </c>
      <c r="G8" s="151"/>
      <c r="H8" s="152"/>
    </row>
    <row r="9" spans="1:8" x14ac:dyDescent="0.15">
      <c r="A9" s="133" t="s">
        <v>550</v>
      </c>
      <c r="B9" s="138"/>
      <c r="C9" s="139"/>
      <c r="D9" s="140">
        <v>24917</v>
      </c>
      <c r="E9" s="141"/>
      <c r="F9" s="142">
        <v>67293</v>
      </c>
      <c r="G9" s="143"/>
      <c r="H9" s="144"/>
    </row>
    <row r="10" spans="1:8" x14ac:dyDescent="0.15">
      <c r="A10" s="145"/>
      <c r="B10" s="146"/>
      <c r="C10" s="147"/>
      <c r="D10" s="148">
        <v>10708</v>
      </c>
      <c r="E10" s="149"/>
      <c r="F10" s="150">
        <v>35076</v>
      </c>
      <c r="G10" s="151"/>
      <c r="H10" s="152"/>
    </row>
    <row r="11" spans="1:8" x14ac:dyDescent="0.15">
      <c r="A11" s="133" t="s">
        <v>551</v>
      </c>
      <c r="B11" s="138"/>
      <c r="C11" s="139"/>
      <c r="D11" s="140">
        <v>59750</v>
      </c>
      <c r="E11" s="141"/>
      <c r="F11" s="142">
        <v>67343</v>
      </c>
      <c r="G11" s="143"/>
      <c r="H11" s="144"/>
    </row>
    <row r="12" spans="1:8" x14ac:dyDescent="0.15">
      <c r="A12" s="145"/>
      <c r="B12" s="146"/>
      <c r="C12" s="153"/>
      <c r="D12" s="148">
        <v>10942</v>
      </c>
      <c r="E12" s="149"/>
      <c r="F12" s="150">
        <v>32865</v>
      </c>
      <c r="G12" s="151"/>
      <c r="H12" s="152"/>
    </row>
    <row r="13" spans="1:8" x14ac:dyDescent="0.15">
      <c r="A13" s="133"/>
      <c r="B13" s="138"/>
      <c r="C13" s="154"/>
      <c r="D13" s="155">
        <v>57493</v>
      </c>
      <c r="E13" s="156"/>
      <c r="F13" s="157">
        <v>72751</v>
      </c>
      <c r="G13" s="158"/>
      <c r="H13" s="144"/>
    </row>
    <row r="14" spans="1:8" x14ac:dyDescent="0.15">
      <c r="A14" s="145"/>
      <c r="B14" s="146"/>
      <c r="C14" s="147"/>
      <c r="D14" s="148">
        <v>8456</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2.96</v>
      </c>
      <c r="C19" s="159">
        <f>ROUND(VALUE(SUBSTITUTE(実質収支比率等に係る経年分析!G$48,"▲","-")),2)</f>
        <v>2.25</v>
      </c>
      <c r="D19" s="159">
        <f>ROUND(VALUE(SUBSTITUTE(実質収支比率等に係る経年分析!H$48,"▲","-")),2)</f>
        <v>4.21</v>
      </c>
      <c r="E19" s="159">
        <f>ROUND(VALUE(SUBSTITUTE(実質収支比率等に係る経年分析!I$48,"▲","-")),2)</f>
        <v>5.48</v>
      </c>
      <c r="F19" s="159">
        <f>ROUND(VALUE(SUBSTITUTE(実質収支比率等に係る経年分析!J$48,"▲","-")),2)</f>
        <v>1.1000000000000001</v>
      </c>
    </row>
    <row r="20" spans="1:11" x14ac:dyDescent="0.15">
      <c r="A20" s="159" t="s">
        <v>49</v>
      </c>
      <c r="B20" s="159">
        <f>ROUND(VALUE(SUBSTITUTE(実質収支比率等に係る経年分析!F$47,"▲","-")),2)</f>
        <v>12.91</v>
      </c>
      <c r="C20" s="159">
        <f>ROUND(VALUE(SUBSTITUTE(実質収支比率等に係る経年分析!G$47,"▲","-")),2)</f>
        <v>14.89</v>
      </c>
      <c r="D20" s="159">
        <f>ROUND(VALUE(SUBSTITUTE(実質収支比率等に係る経年分析!H$47,"▲","-")),2)</f>
        <v>16.399999999999999</v>
      </c>
      <c r="E20" s="159">
        <f>ROUND(VALUE(SUBSTITUTE(実質収支比率等に係る経年分析!I$47,"▲","-")),2)</f>
        <v>18.3</v>
      </c>
      <c r="F20" s="159">
        <f>ROUND(VALUE(SUBSTITUTE(実質収支比率等に係る経年分析!J$47,"▲","-")),2)</f>
        <v>15.74</v>
      </c>
    </row>
    <row r="21" spans="1:11" x14ac:dyDescent="0.15">
      <c r="A21" s="159" t="s">
        <v>50</v>
      </c>
      <c r="B21" s="159">
        <f>IF(ISNUMBER(VALUE(SUBSTITUTE(実質収支比率等に係る経年分析!F$49,"▲","-"))),ROUND(VALUE(SUBSTITUTE(実質収支比率等に係る経年分析!F$49,"▲","-")),2),NA())</f>
        <v>2.08</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4.13</v>
      </c>
      <c r="E21" s="159">
        <f>IF(ISNUMBER(VALUE(SUBSTITUTE(実質収支比率等に係る経年分析!I$49,"▲","-"))),ROUND(VALUE(SUBSTITUTE(実質収支比率等に係る経年分析!I$49,"▲","-")),2),NA())</f>
        <v>3.57</v>
      </c>
      <c r="F21" s="159">
        <f>IF(ISNUMBER(VALUE(SUBSTITUTE(実質収支比率等に係る経年分析!J$49,"▲","-"))),ROUND(VALUE(SUBSTITUTE(実質収支比率等に係る経年分析!J$49,"▲","-")),2),NA())</f>
        <v>-6.5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x14ac:dyDescent="0.15">
      <c r="A34" s="160" t="str">
        <f>IF(連結実質赤字比率に係る赤字・黒字の構成分析!C$36="",NA(),連結実質赤字比率に係る赤字・黒字の構成分析!C$36)</f>
        <v>土地区画整理事業特別会計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2.2200000000000002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388</v>
      </c>
      <c r="E42" s="161"/>
      <c r="F42" s="161"/>
      <c r="G42" s="161">
        <f>'実質公債費比率（分子）の構造'!L$52</f>
        <v>411</v>
      </c>
      <c r="H42" s="161"/>
      <c r="I42" s="161"/>
      <c r="J42" s="161">
        <f>'実質公債費比率（分子）の構造'!M$52</f>
        <v>429</v>
      </c>
      <c r="K42" s="161"/>
      <c r="L42" s="161"/>
      <c r="M42" s="161">
        <f>'実質公債費比率（分子）の構造'!N$52</f>
        <v>427</v>
      </c>
      <c r="N42" s="161"/>
      <c r="O42" s="161"/>
      <c r="P42" s="161">
        <f>'実質公債費比率（分子）の構造'!O$52</f>
        <v>413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95</v>
      </c>
      <c r="C45" s="161"/>
      <c r="D45" s="161"/>
      <c r="E45" s="161">
        <f>'実質公債費比率（分子）の構造'!L$49</f>
        <v>94</v>
      </c>
      <c r="F45" s="161"/>
      <c r="G45" s="161"/>
      <c r="H45" s="161">
        <f>'実質公債費比率（分子）の構造'!M$49</f>
        <v>92</v>
      </c>
      <c r="I45" s="161"/>
      <c r="J45" s="161"/>
      <c r="K45" s="161">
        <f>'実質公債費比率（分子）の構造'!N$49</f>
        <v>101</v>
      </c>
      <c r="L45" s="161"/>
      <c r="M45" s="161"/>
      <c r="N45" s="161">
        <f>'実質公債費比率（分子）の構造'!O$49</f>
        <v>91</v>
      </c>
      <c r="O45" s="161"/>
      <c r="P45" s="161"/>
    </row>
    <row r="46" spans="1:16" x14ac:dyDescent="0.15">
      <c r="A46" s="161" t="s">
        <v>61</v>
      </c>
      <c r="B46" s="161">
        <f>'実質公債費比率（分子）の構造'!K$48</f>
        <v>100</v>
      </c>
      <c r="C46" s="161"/>
      <c r="D46" s="161"/>
      <c r="E46" s="161">
        <f>'実質公債費比率（分子）の構造'!L$48</f>
        <v>95</v>
      </c>
      <c r="F46" s="161"/>
      <c r="G46" s="161"/>
      <c r="H46" s="161">
        <f>'実質公債費比率（分子）の構造'!M$48</f>
        <v>96</v>
      </c>
      <c r="I46" s="161"/>
      <c r="J46" s="161"/>
      <c r="K46" s="161">
        <f>'実質公債費比率（分子）の構造'!N$48</f>
        <v>93</v>
      </c>
      <c r="L46" s="161"/>
      <c r="M46" s="161"/>
      <c r="N46" s="161">
        <f>'実質公債費比率（分子）の構造'!O$48</f>
        <v>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534</v>
      </c>
      <c r="C49" s="161"/>
      <c r="D49" s="161"/>
      <c r="E49" s="161">
        <f>'実質公債費比率（分子）の構造'!L$45</f>
        <v>555</v>
      </c>
      <c r="F49" s="161"/>
      <c r="G49" s="161"/>
      <c r="H49" s="161">
        <f>'実質公債費比率（分子）の構造'!M$45</f>
        <v>558</v>
      </c>
      <c r="I49" s="161"/>
      <c r="J49" s="161"/>
      <c r="K49" s="161">
        <f>'実質公債費比率（分子）の構造'!N$45</f>
        <v>573</v>
      </c>
      <c r="L49" s="161"/>
      <c r="M49" s="161"/>
      <c r="N49" s="161">
        <f>'実質公債費比率（分子）の構造'!O$45</f>
        <v>561</v>
      </c>
      <c r="O49" s="161"/>
      <c r="P49" s="161"/>
    </row>
    <row r="50" spans="1:16" x14ac:dyDescent="0.15">
      <c r="A50" s="161" t="s">
        <v>65</v>
      </c>
      <c r="B50" s="161" t="e">
        <f>NA()</f>
        <v>#N/A</v>
      </c>
      <c r="C50" s="161">
        <f>IF(ISNUMBER('実質公債費比率（分子）の構造'!K$53),'実質公債費比率（分子）の構造'!K$53,NA())</f>
        <v>341</v>
      </c>
      <c r="D50" s="161" t="e">
        <f>NA()</f>
        <v>#N/A</v>
      </c>
      <c r="E50" s="161" t="e">
        <f>NA()</f>
        <v>#N/A</v>
      </c>
      <c r="F50" s="161">
        <f>IF(ISNUMBER('実質公債費比率（分子）の構造'!L$53),'実質公債費比率（分子）の構造'!L$53,NA())</f>
        <v>333</v>
      </c>
      <c r="G50" s="161" t="e">
        <f>NA()</f>
        <v>#N/A</v>
      </c>
      <c r="H50" s="161" t="e">
        <f>NA()</f>
        <v>#N/A</v>
      </c>
      <c r="I50" s="161">
        <f>IF(ISNUMBER('実質公債費比率（分子）の構造'!M$53),'実質公債費比率（分子）の構造'!M$53,NA())</f>
        <v>317</v>
      </c>
      <c r="J50" s="161" t="e">
        <f>NA()</f>
        <v>#N/A</v>
      </c>
      <c r="K50" s="161" t="e">
        <f>NA()</f>
        <v>#N/A</v>
      </c>
      <c r="L50" s="161">
        <f>IF(ISNUMBER('実質公債費比率（分子）の構造'!N$53),'実質公債費比率（分子）の構造'!N$53,NA())</f>
        <v>340</v>
      </c>
      <c r="M50" s="161" t="e">
        <f>NA()</f>
        <v>#N/A</v>
      </c>
      <c r="N50" s="161" t="e">
        <f>NA()</f>
        <v>#N/A</v>
      </c>
      <c r="O50" s="161">
        <f>IF(ISNUMBER('実質公債費比率（分子）の構造'!O$53),'実質公債費比率（分子）の構造'!O$53,NA())</f>
        <v>338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4939</v>
      </c>
      <c r="E56" s="160"/>
      <c r="F56" s="160"/>
      <c r="G56" s="160">
        <f>'将来負担比率（分子）の構造'!J$52</f>
        <v>5098</v>
      </c>
      <c r="H56" s="160"/>
      <c r="I56" s="160"/>
      <c r="J56" s="160">
        <f>'将来負担比率（分子）の構造'!K$52</f>
        <v>4974</v>
      </c>
      <c r="K56" s="160"/>
      <c r="L56" s="160"/>
      <c r="M56" s="160">
        <f>'将来負担比率（分子）の構造'!L$52</f>
        <v>4894</v>
      </c>
      <c r="N56" s="160"/>
      <c r="O56" s="160"/>
      <c r="P56" s="160">
        <f>'将来負担比率（分子）の構造'!M$52</f>
        <v>4805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1020</v>
      </c>
      <c r="E58" s="160"/>
      <c r="F58" s="160"/>
      <c r="G58" s="160">
        <f>'将来負担比率（分子）の構造'!J$50</f>
        <v>1131</v>
      </c>
      <c r="H58" s="160"/>
      <c r="I58" s="160"/>
      <c r="J58" s="160">
        <f>'将来負担比率（分子）の構造'!K$50</f>
        <v>2017</v>
      </c>
      <c r="K58" s="160"/>
      <c r="L58" s="160"/>
      <c r="M58" s="160">
        <f>'将来負担比率（分子）の構造'!L$50</f>
        <v>1909</v>
      </c>
      <c r="N58" s="160"/>
      <c r="O58" s="160"/>
      <c r="P58" s="160">
        <f>'将来負担比率（分子）の構造'!M$50</f>
        <v>1994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477</v>
      </c>
      <c r="C62" s="160"/>
      <c r="D62" s="160"/>
      <c r="E62" s="160">
        <f>'将来負担比率（分子）の構造'!J$45</f>
        <v>357</v>
      </c>
      <c r="F62" s="160"/>
      <c r="G62" s="160"/>
      <c r="H62" s="160">
        <f>'将来負担比率（分子）の構造'!K$45</f>
        <v>373</v>
      </c>
      <c r="I62" s="160"/>
      <c r="J62" s="160"/>
      <c r="K62" s="160">
        <f>'将来負担比率（分子）の構造'!L$45</f>
        <v>242</v>
      </c>
      <c r="L62" s="160"/>
      <c r="M62" s="160"/>
      <c r="N62" s="160">
        <f>'将来負担比率（分子）の構造'!M$45</f>
        <v>141</v>
      </c>
      <c r="O62" s="160"/>
      <c r="P62" s="160"/>
    </row>
    <row r="63" spans="1:16" x14ac:dyDescent="0.15">
      <c r="A63" s="160" t="s">
        <v>27</v>
      </c>
      <c r="B63" s="160">
        <f>'将来負担比率（分子）の構造'!I$44</f>
        <v>440</v>
      </c>
      <c r="C63" s="160"/>
      <c r="D63" s="160"/>
      <c r="E63" s="160">
        <f>'将来負担比率（分子）の構造'!J$44</f>
        <v>387</v>
      </c>
      <c r="F63" s="160"/>
      <c r="G63" s="160"/>
      <c r="H63" s="160">
        <f>'将来負担比率（分子）の構造'!K$44</f>
        <v>375</v>
      </c>
      <c r="I63" s="160"/>
      <c r="J63" s="160"/>
      <c r="K63" s="160">
        <f>'将来負担比率（分子）の構造'!L$44</f>
        <v>296</v>
      </c>
      <c r="L63" s="160"/>
      <c r="M63" s="160"/>
      <c r="N63" s="160">
        <f>'将来負担比率（分子）の構造'!M$44</f>
        <v>200</v>
      </c>
      <c r="O63" s="160"/>
      <c r="P63" s="160"/>
    </row>
    <row r="64" spans="1:16" x14ac:dyDescent="0.15">
      <c r="A64" s="160" t="s">
        <v>26</v>
      </c>
      <c r="B64" s="160">
        <f>'将来負担比率（分子）の構造'!I$43</f>
        <v>2064</v>
      </c>
      <c r="C64" s="160"/>
      <c r="D64" s="160"/>
      <c r="E64" s="160">
        <f>'将来負担比率（分子）の構造'!J$43</f>
        <v>2089</v>
      </c>
      <c r="F64" s="160"/>
      <c r="G64" s="160"/>
      <c r="H64" s="160">
        <f>'将来負担比率（分子）の構造'!K$43</f>
        <v>2113</v>
      </c>
      <c r="I64" s="160"/>
      <c r="J64" s="160"/>
      <c r="K64" s="160">
        <f>'将来負担比率（分子）の構造'!L$43</f>
        <v>2127</v>
      </c>
      <c r="L64" s="160"/>
      <c r="M64" s="160"/>
      <c r="N64" s="160">
        <f>'将来負担比率（分子）の構造'!M$43</f>
        <v>2108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5884</v>
      </c>
      <c r="C66" s="160"/>
      <c r="D66" s="160"/>
      <c r="E66" s="160">
        <f>'将来負担比率（分子）の構造'!J$41</f>
        <v>5804</v>
      </c>
      <c r="F66" s="160"/>
      <c r="G66" s="160"/>
      <c r="H66" s="160">
        <f>'将来負担比率（分子）の構造'!K$41</f>
        <v>5723</v>
      </c>
      <c r="I66" s="160"/>
      <c r="J66" s="160"/>
      <c r="K66" s="160">
        <f>'将来負担比率（分子）の構造'!L$41</f>
        <v>5457</v>
      </c>
      <c r="L66" s="160"/>
      <c r="M66" s="160"/>
      <c r="N66" s="160">
        <f>'将来負担比率（分子）の構造'!M$41</f>
        <v>5295</v>
      </c>
      <c r="O66" s="160"/>
      <c r="P66" s="160"/>
    </row>
    <row r="67" spans="1:16" x14ac:dyDescent="0.15">
      <c r="A67" s="160" t="s">
        <v>69</v>
      </c>
      <c r="B67" s="160" t="e">
        <f>NA()</f>
        <v>#N/A</v>
      </c>
      <c r="C67" s="160">
        <f>IF(ISNUMBER('将来負担比率（分子）の構造'!I$53), IF('将来負担比率（分子）の構造'!I$53 &lt; 0, 0, '将来負担比率（分子）の構造'!I$53), NA())</f>
        <v>2907</v>
      </c>
      <c r="D67" s="160" t="e">
        <f>NA()</f>
        <v>#N/A</v>
      </c>
      <c r="E67" s="160" t="e">
        <f>NA()</f>
        <v>#N/A</v>
      </c>
      <c r="F67" s="160">
        <f>IF(ISNUMBER('将来負担比率（分子）の構造'!J$53), IF('将来負担比率（分子）の構造'!J$53 &lt; 0, 0, '将来負担比率（分子）の構造'!J$53), NA())</f>
        <v>2408</v>
      </c>
      <c r="G67" s="160" t="e">
        <f>NA()</f>
        <v>#N/A</v>
      </c>
      <c r="H67" s="160" t="e">
        <f>NA()</f>
        <v>#N/A</v>
      </c>
      <c r="I67" s="160">
        <f>IF(ISNUMBER('将来負担比率（分子）の構造'!K$53), IF('将来負担比率（分子）の構造'!K$53 &lt; 0, 0, '将来負担比率（分子）の構造'!K$53), NA())</f>
        <v>1592</v>
      </c>
      <c r="J67" s="160" t="e">
        <f>NA()</f>
        <v>#N/A</v>
      </c>
      <c r="K67" s="160" t="e">
        <f>NA()</f>
        <v>#N/A</v>
      </c>
      <c r="L67" s="160">
        <f>IF(ISNUMBER('将来負担比率（分子）の構造'!L$53), IF('将来負担比率（分子）の構造'!L$53 &lt; 0, 0, '将来負担比率（分子）の構造'!L$53), NA())</f>
        <v>1318</v>
      </c>
      <c r="M67" s="160" t="e">
        <f>NA()</f>
        <v>#N/A</v>
      </c>
      <c r="N67" s="160" t="e">
        <f>NA()</f>
        <v>#N/A</v>
      </c>
      <c r="O67" s="160">
        <f>IF(ISNUMBER('将来負担比率（分子）の構造'!M$53), IF('将来負担比率（分子）の構造'!M$53 &lt; 0, 0, '将来負担比率（分子）の構造'!M$53), NA())</f>
        <v>946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652</v>
      </c>
      <c r="C72" s="164">
        <f>基金残高に係る経年分析!G55</f>
        <v>742</v>
      </c>
      <c r="D72" s="164">
        <f>基金残高に係る経年分析!H55</f>
        <v>650</v>
      </c>
    </row>
    <row r="73" spans="1:16" x14ac:dyDescent="0.15">
      <c r="A73" s="163" t="s">
        <v>72</v>
      </c>
      <c r="B73" s="164">
        <f>基金残高に係る経年分析!F56</f>
        <v>182</v>
      </c>
      <c r="C73" s="164">
        <f>基金残高に係る経年分析!G56</f>
        <v>182</v>
      </c>
      <c r="D73" s="164">
        <f>基金残高に係る経年分析!H56</f>
        <v>182</v>
      </c>
    </row>
    <row r="74" spans="1:16" x14ac:dyDescent="0.15">
      <c r="A74" s="163" t="s">
        <v>73</v>
      </c>
      <c r="B74" s="164">
        <f>基金残高に係る経年分析!F57</f>
        <v>1079</v>
      </c>
      <c r="C74" s="164">
        <f>基金残高に係る経年分析!G57</f>
        <v>1041</v>
      </c>
      <c r="D74" s="164">
        <f>基金残高に係る経年分析!H57</f>
        <v>1057</v>
      </c>
    </row>
  </sheetData>
  <sheetProtection algorithmName="SHA-512" hashValue="7f2NPvCaH7IleFa/imLn7+f+Swalqbz3LBjdj/FiM+DgHFiQRon4sBrAD2N3BeXtcU9GPtEwG2uYxAUqNnpbhw==" saltValue="2/1U+3+TncuY8XpSnQW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2171593</v>
      </c>
      <c r="S5" s="649"/>
      <c r="T5" s="649"/>
      <c r="U5" s="649"/>
      <c r="V5" s="649"/>
      <c r="W5" s="649"/>
      <c r="X5" s="649"/>
      <c r="Y5" s="650"/>
      <c r="Z5" s="651">
        <v>27.1</v>
      </c>
      <c r="AA5" s="651"/>
      <c r="AB5" s="651"/>
      <c r="AC5" s="651"/>
      <c r="AD5" s="652">
        <v>2171593</v>
      </c>
      <c r="AE5" s="652"/>
      <c r="AF5" s="652"/>
      <c r="AG5" s="652"/>
      <c r="AH5" s="652"/>
      <c r="AI5" s="652"/>
      <c r="AJ5" s="652"/>
      <c r="AK5" s="652"/>
      <c r="AL5" s="653">
        <v>54.9</v>
      </c>
      <c r="AM5" s="654"/>
      <c r="AN5" s="654"/>
      <c r="AO5" s="655"/>
      <c r="AP5" s="645" t="s">
        <v>220</v>
      </c>
      <c r="AQ5" s="646"/>
      <c r="AR5" s="646"/>
      <c r="AS5" s="646"/>
      <c r="AT5" s="646"/>
      <c r="AU5" s="646"/>
      <c r="AV5" s="646"/>
      <c r="AW5" s="646"/>
      <c r="AX5" s="646"/>
      <c r="AY5" s="646"/>
      <c r="AZ5" s="646"/>
      <c r="BA5" s="646"/>
      <c r="BB5" s="646"/>
      <c r="BC5" s="646"/>
      <c r="BD5" s="646"/>
      <c r="BE5" s="646"/>
      <c r="BF5" s="647"/>
      <c r="BG5" s="659">
        <v>2171593</v>
      </c>
      <c r="BH5" s="660"/>
      <c r="BI5" s="660"/>
      <c r="BJ5" s="660"/>
      <c r="BK5" s="660"/>
      <c r="BL5" s="660"/>
      <c r="BM5" s="660"/>
      <c r="BN5" s="661"/>
      <c r="BO5" s="662">
        <v>100</v>
      </c>
      <c r="BP5" s="662"/>
      <c r="BQ5" s="662"/>
      <c r="BR5" s="662"/>
      <c r="BS5" s="663" t="s">
        <v>130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45058</v>
      </c>
      <c r="S6" s="660"/>
      <c r="T6" s="660"/>
      <c r="U6" s="660"/>
      <c r="V6" s="660"/>
      <c r="W6" s="660"/>
      <c r="X6" s="660"/>
      <c r="Y6" s="661"/>
      <c r="Z6" s="662">
        <v>0.6</v>
      </c>
      <c r="AA6" s="662"/>
      <c r="AB6" s="662"/>
      <c r="AC6" s="662"/>
      <c r="AD6" s="663">
        <v>45058</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2171593</v>
      </c>
      <c r="BH6" s="660"/>
      <c r="BI6" s="660"/>
      <c r="BJ6" s="660"/>
      <c r="BK6" s="660"/>
      <c r="BL6" s="660"/>
      <c r="BM6" s="660"/>
      <c r="BN6" s="661"/>
      <c r="BO6" s="662">
        <v>100</v>
      </c>
      <c r="BP6" s="662"/>
      <c r="BQ6" s="662"/>
      <c r="BR6" s="662"/>
      <c r="BS6" s="663" t="s">
        <v>130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105566</v>
      </c>
      <c r="CS6" s="660"/>
      <c r="CT6" s="660"/>
      <c r="CU6" s="660"/>
      <c r="CV6" s="660"/>
      <c r="CW6" s="660"/>
      <c r="CX6" s="660"/>
      <c r="CY6" s="661"/>
      <c r="CZ6" s="653">
        <v>1.3</v>
      </c>
      <c r="DA6" s="654"/>
      <c r="DB6" s="654"/>
      <c r="DC6" s="673"/>
      <c r="DD6" s="668">
        <v>2700</v>
      </c>
      <c r="DE6" s="660"/>
      <c r="DF6" s="660"/>
      <c r="DG6" s="660"/>
      <c r="DH6" s="660"/>
      <c r="DI6" s="660"/>
      <c r="DJ6" s="660"/>
      <c r="DK6" s="660"/>
      <c r="DL6" s="660"/>
      <c r="DM6" s="660"/>
      <c r="DN6" s="660"/>
      <c r="DO6" s="660"/>
      <c r="DP6" s="661"/>
      <c r="DQ6" s="668">
        <v>105566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1988</v>
      </c>
      <c r="S7" s="660"/>
      <c r="T7" s="660"/>
      <c r="U7" s="660"/>
      <c r="V7" s="660"/>
      <c r="W7" s="660"/>
      <c r="X7" s="660"/>
      <c r="Y7" s="661"/>
      <c r="Z7" s="662">
        <v>0</v>
      </c>
      <c r="AA7" s="662"/>
      <c r="AB7" s="662"/>
      <c r="AC7" s="662"/>
      <c r="AD7" s="663">
        <v>1988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898218</v>
      </c>
      <c r="BH7" s="660"/>
      <c r="BI7" s="660"/>
      <c r="BJ7" s="660"/>
      <c r="BK7" s="660"/>
      <c r="BL7" s="660"/>
      <c r="BM7" s="660"/>
      <c r="BN7" s="661"/>
      <c r="BO7" s="662">
        <v>41.4</v>
      </c>
      <c r="BP7" s="662"/>
      <c r="BQ7" s="662"/>
      <c r="BR7" s="662"/>
      <c r="BS7" s="663" t="s">
        <v>130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1418964</v>
      </c>
      <c r="CS7" s="660"/>
      <c r="CT7" s="660"/>
      <c r="CU7" s="660"/>
      <c r="CV7" s="660"/>
      <c r="CW7" s="660"/>
      <c r="CX7" s="660"/>
      <c r="CY7" s="661"/>
      <c r="CZ7" s="662">
        <v>17.899999999999999</v>
      </c>
      <c r="DA7" s="662"/>
      <c r="DB7" s="662"/>
      <c r="DC7" s="662"/>
      <c r="DD7" s="668">
        <v>499200</v>
      </c>
      <c r="DE7" s="660"/>
      <c r="DF7" s="660"/>
      <c r="DG7" s="660"/>
      <c r="DH7" s="660"/>
      <c r="DI7" s="660"/>
      <c r="DJ7" s="660"/>
      <c r="DK7" s="660"/>
      <c r="DL7" s="660"/>
      <c r="DM7" s="660"/>
      <c r="DN7" s="660"/>
      <c r="DO7" s="660"/>
      <c r="DP7" s="661"/>
      <c r="DQ7" s="668">
        <v>851074</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4062</v>
      </c>
      <c r="S8" s="660"/>
      <c r="T8" s="660"/>
      <c r="U8" s="660"/>
      <c r="V8" s="660"/>
      <c r="W8" s="660"/>
      <c r="X8" s="660"/>
      <c r="Y8" s="661"/>
      <c r="Z8" s="662">
        <v>0.1</v>
      </c>
      <c r="AA8" s="662"/>
      <c r="AB8" s="662"/>
      <c r="AC8" s="662"/>
      <c r="AD8" s="663">
        <v>4062</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31471</v>
      </c>
      <c r="BH8" s="660"/>
      <c r="BI8" s="660"/>
      <c r="BJ8" s="660"/>
      <c r="BK8" s="660"/>
      <c r="BL8" s="660"/>
      <c r="BM8" s="660"/>
      <c r="BN8" s="661"/>
      <c r="BO8" s="662">
        <v>1.4</v>
      </c>
      <c r="BP8" s="662"/>
      <c r="BQ8" s="662"/>
      <c r="BR8" s="662"/>
      <c r="BS8" s="668" t="s">
        <v>130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3150590</v>
      </c>
      <c r="CS8" s="660"/>
      <c r="CT8" s="660"/>
      <c r="CU8" s="660"/>
      <c r="CV8" s="660"/>
      <c r="CW8" s="660"/>
      <c r="CX8" s="660"/>
      <c r="CY8" s="661"/>
      <c r="CZ8" s="662">
        <v>39.799999999999997</v>
      </c>
      <c r="DA8" s="662"/>
      <c r="DB8" s="662"/>
      <c r="DC8" s="662"/>
      <c r="DD8" s="668">
        <v>150754</v>
      </c>
      <c r="DE8" s="660"/>
      <c r="DF8" s="660"/>
      <c r="DG8" s="660"/>
      <c r="DH8" s="660"/>
      <c r="DI8" s="660"/>
      <c r="DJ8" s="660"/>
      <c r="DK8" s="660"/>
      <c r="DL8" s="660"/>
      <c r="DM8" s="660"/>
      <c r="DN8" s="660"/>
      <c r="DO8" s="660"/>
      <c r="DP8" s="661"/>
      <c r="DQ8" s="668">
        <v>1410584</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4548</v>
      </c>
      <c r="S9" s="660"/>
      <c r="T9" s="660"/>
      <c r="U9" s="660"/>
      <c r="V9" s="660"/>
      <c r="W9" s="660"/>
      <c r="X9" s="660"/>
      <c r="Y9" s="661"/>
      <c r="Z9" s="662">
        <v>0.1</v>
      </c>
      <c r="AA9" s="662"/>
      <c r="AB9" s="662"/>
      <c r="AC9" s="662"/>
      <c r="AD9" s="663">
        <v>4548</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755322</v>
      </c>
      <c r="BH9" s="660"/>
      <c r="BI9" s="660"/>
      <c r="BJ9" s="660"/>
      <c r="BK9" s="660"/>
      <c r="BL9" s="660"/>
      <c r="BM9" s="660"/>
      <c r="BN9" s="661"/>
      <c r="BO9" s="662">
        <v>34.799999999999997</v>
      </c>
      <c r="BP9" s="662"/>
      <c r="BQ9" s="662"/>
      <c r="BR9" s="662"/>
      <c r="BS9" s="668" t="s">
        <v>130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648710</v>
      </c>
      <c r="CS9" s="660"/>
      <c r="CT9" s="660"/>
      <c r="CU9" s="660"/>
      <c r="CV9" s="660"/>
      <c r="CW9" s="660"/>
      <c r="CX9" s="660"/>
      <c r="CY9" s="661"/>
      <c r="CZ9" s="662">
        <v>8.1999999999999993</v>
      </c>
      <c r="DA9" s="662"/>
      <c r="DB9" s="662"/>
      <c r="DC9" s="662"/>
      <c r="DD9" s="668">
        <v>3070</v>
      </c>
      <c r="DE9" s="660"/>
      <c r="DF9" s="660"/>
      <c r="DG9" s="660"/>
      <c r="DH9" s="660"/>
      <c r="DI9" s="660"/>
      <c r="DJ9" s="660"/>
      <c r="DK9" s="660"/>
      <c r="DL9" s="660"/>
      <c r="DM9" s="660"/>
      <c r="DN9" s="660"/>
      <c r="DO9" s="660"/>
      <c r="DP9" s="661"/>
      <c r="DQ9" s="668">
        <v>592226</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130</v>
      </c>
      <c r="AA10" s="662"/>
      <c r="AB10" s="662"/>
      <c r="AC10" s="662"/>
      <c r="AD10" s="663" t="s">
        <v>237</v>
      </c>
      <c r="AE10" s="663"/>
      <c r="AF10" s="663"/>
      <c r="AG10" s="663"/>
      <c r="AH10" s="663"/>
      <c r="AI10" s="663"/>
      <c r="AJ10" s="663"/>
      <c r="AK10" s="663"/>
      <c r="AL10" s="664" t="s">
        <v>237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42364</v>
      </c>
      <c r="BH10" s="660"/>
      <c r="BI10" s="660"/>
      <c r="BJ10" s="660"/>
      <c r="BK10" s="660"/>
      <c r="BL10" s="660"/>
      <c r="BM10" s="660"/>
      <c r="BN10" s="661"/>
      <c r="BO10" s="662">
        <v>2</v>
      </c>
      <c r="BP10" s="662"/>
      <c r="BQ10" s="662"/>
      <c r="BR10" s="662"/>
      <c r="BS10" s="668" t="s">
        <v>130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3781</v>
      </c>
      <c r="CS10" s="660"/>
      <c r="CT10" s="660"/>
      <c r="CU10" s="660"/>
      <c r="CV10" s="660"/>
      <c r="CW10" s="660"/>
      <c r="CX10" s="660"/>
      <c r="CY10" s="661"/>
      <c r="CZ10" s="662">
        <v>0</v>
      </c>
      <c r="DA10" s="662"/>
      <c r="DB10" s="662"/>
      <c r="DC10" s="662"/>
      <c r="DD10" s="668" t="s">
        <v>237</v>
      </c>
      <c r="DE10" s="660"/>
      <c r="DF10" s="660"/>
      <c r="DG10" s="660"/>
      <c r="DH10" s="660"/>
      <c r="DI10" s="660"/>
      <c r="DJ10" s="660"/>
      <c r="DK10" s="660"/>
      <c r="DL10" s="660"/>
      <c r="DM10" s="660"/>
      <c r="DN10" s="660"/>
      <c r="DO10" s="660"/>
      <c r="DP10" s="661"/>
      <c r="DQ10" s="668">
        <v>3781</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130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69061</v>
      </c>
      <c r="BH11" s="660"/>
      <c r="BI11" s="660"/>
      <c r="BJ11" s="660"/>
      <c r="BK11" s="660"/>
      <c r="BL11" s="660"/>
      <c r="BM11" s="660"/>
      <c r="BN11" s="661"/>
      <c r="BO11" s="662">
        <v>3.2</v>
      </c>
      <c r="BP11" s="662"/>
      <c r="BQ11" s="662"/>
      <c r="BR11" s="662"/>
      <c r="BS11" s="668" t="s">
        <v>130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131427</v>
      </c>
      <c r="CS11" s="660"/>
      <c r="CT11" s="660"/>
      <c r="CU11" s="660"/>
      <c r="CV11" s="660"/>
      <c r="CW11" s="660"/>
      <c r="CX11" s="660"/>
      <c r="CY11" s="661"/>
      <c r="CZ11" s="662">
        <v>1.7</v>
      </c>
      <c r="DA11" s="662"/>
      <c r="DB11" s="662"/>
      <c r="DC11" s="662"/>
      <c r="DD11" s="668">
        <v>41969</v>
      </c>
      <c r="DE11" s="660"/>
      <c r="DF11" s="660"/>
      <c r="DG11" s="660"/>
      <c r="DH11" s="660"/>
      <c r="DI11" s="660"/>
      <c r="DJ11" s="660"/>
      <c r="DK11" s="660"/>
      <c r="DL11" s="660"/>
      <c r="DM11" s="660"/>
      <c r="DN11" s="660"/>
      <c r="DO11" s="660"/>
      <c r="DP11" s="661"/>
      <c r="DQ11" s="668">
        <v>69856</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293975</v>
      </c>
      <c r="S12" s="660"/>
      <c r="T12" s="660"/>
      <c r="U12" s="660"/>
      <c r="V12" s="660"/>
      <c r="W12" s="660"/>
      <c r="X12" s="660"/>
      <c r="Y12" s="661"/>
      <c r="Z12" s="662">
        <v>3.7</v>
      </c>
      <c r="AA12" s="662"/>
      <c r="AB12" s="662"/>
      <c r="AC12" s="662"/>
      <c r="AD12" s="663">
        <v>293975</v>
      </c>
      <c r="AE12" s="663"/>
      <c r="AF12" s="663"/>
      <c r="AG12" s="663"/>
      <c r="AH12" s="663"/>
      <c r="AI12" s="663"/>
      <c r="AJ12" s="663"/>
      <c r="AK12" s="663"/>
      <c r="AL12" s="664">
        <v>7.4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1111554</v>
      </c>
      <c r="BH12" s="660"/>
      <c r="BI12" s="660"/>
      <c r="BJ12" s="660"/>
      <c r="BK12" s="660"/>
      <c r="BL12" s="660"/>
      <c r="BM12" s="660"/>
      <c r="BN12" s="661"/>
      <c r="BO12" s="662">
        <v>51.2</v>
      </c>
      <c r="BP12" s="662"/>
      <c r="BQ12" s="662"/>
      <c r="BR12" s="662"/>
      <c r="BS12" s="668" t="s">
        <v>237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120598</v>
      </c>
      <c r="CS12" s="660"/>
      <c r="CT12" s="660"/>
      <c r="CU12" s="660"/>
      <c r="CV12" s="660"/>
      <c r="CW12" s="660"/>
      <c r="CX12" s="660"/>
      <c r="CY12" s="661"/>
      <c r="CZ12" s="662">
        <v>1.5</v>
      </c>
      <c r="DA12" s="662"/>
      <c r="DB12" s="662"/>
      <c r="DC12" s="662"/>
      <c r="DD12" s="668">
        <v>3294</v>
      </c>
      <c r="DE12" s="660"/>
      <c r="DF12" s="660"/>
      <c r="DG12" s="660"/>
      <c r="DH12" s="660"/>
      <c r="DI12" s="660"/>
      <c r="DJ12" s="660"/>
      <c r="DK12" s="660"/>
      <c r="DL12" s="660"/>
      <c r="DM12" s="660"/>
      <c r="DN12" s="660"/>
      <c r="DO12" s="660"/>
      <c r="DP12" s="661"/>
      <c r="DQ12" s="668">
        <v>49399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25710</v>
      </c>
      <c r="S13" s="660"/>
      <c r="T13" s="660"/>
      <c r="U13" s="660"/>
      <c r="V13" s="660"/>
      <c r="W13" s="660"/>
      <c r="X13" s="660"/>
      <c r="Y13" s="661"/>
      <c r="Z13" s="662">
        <v>0.3</v>
      </c>
      <c r="AA13" s="662"/>
      <c r="AB13" s="662"/>
      <c r="AC13" s="662"/>
      <c r="AD13" s="663">
        <v>25710</v>
      </c>
      <c r="AE13" s="663"/>
      <c r="AF13" s="663"/>
      <c r="AG13" s="663"/>
      <c r="AH13" s="663"/>
      <c r="AI13" s="663"/>
      <c r="AJ13" s="663"/>
      <c r="AK13" s="663"/>
      <c r="AL13" s="664">
        <v>0.7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1105712</v>
      </c>
      <c r="BH13" s="660"/>
      <c r="BI13" s="660"/>
      <c r="BJ13" s="660"/>
      <c r="BK13" s="660"/>
      <c r="BL13" s="660"/>
      <c r="BM13" s="660"/>
      <c r="BN13" s="661"/>
      <c r="BO13" s="662">
        <v>50.9</v>
      </c>
      <c r="BP13" s="662"/>
      <c r="BQ13" s="662"/>
      <c r="BR13" s="662"/>
      <c r="BS13" s="668" t="s">
        <v>130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643380</v>
      </c>
      <c r="CS13" s="660"/>
      <c r="CT13" s="660"/>
      <c r="CU13" s="660"/>
      <c r="CV13" s="660"/>
      <c r="CW13" s="660"/>
      <c r="CX13" s="660"/>
      <c r="CY13" s="661"/>
      <c r="CZ13" s="662">
        <v>8.1</v>
      </c>
      <c r="DA13" s="662"/>
      <c r="DB13" s="662"/>
      <c r="DC13" s="662"/>
      <c r="DD13" s="668">
        <v>355602</v>
      </c>
      <c r="DE13" s="660"/>
      <c r="DF13" s="660"/>
      <c r="DG13" s="660"/>
      <c r="DH13" s="660"/>
      <c r="DI13" s="660"/>
      <c r="DJ13" s="660"/>
      <c r="DK13" s="660"/>
      <c r="DL13" s="660"/>
      <c r="DM13" s="660"/>
      <c r="DN13" s="660"/>
      <c r="DO13" s="660"/>
      <c r="DP13" s="661"/>
      <c r="DQ13" s="668">
        <v>353832</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237</v>
      </c>
      <c r="AA14" s="662"/>
      <c r="AB14" s="662"/>
      <c r="AC14" s="662"/>
      <c r="AD14" s="663" t="s">
        <v>130</v>
      </c>
      <c r="AE14" s="663"/>
      <c r="AF14" s="663"/>
      <c r="AG14" s="663"/>
      <c r="AH14" s="663"/>
      <c r="AI14" s="663"/>
      <c r="AJ14" s="663"/>
      <c r="AK14" s="663"/>
      <c r="AL14" s="664" t="s">
        <v>130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71275</v>
      </c>
      <c r="BH14" s="660"/>
      <c r="BI14" s="660"/>
      <c r="BJ14" s="660"/>
      <c r="BK14" s="660"/>
      <c r="BL14" s="660"/>
      <c r="BM14" s="660"/>
      <c r="BN14" s="661"/>
      <c r="BO14" s="662">
        <v>3.3</v>
      </c>
      <c r="BP14" s="662"/>
      <c r="BQ14" s="662"/>
      <c r="BR14" s="662"/>
      <c r="BS14" s="668" t="s">
        <v>237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347001</v>
      </c>
      <c r="CS14" s="660"/>
      <c r="CT14" s="660"/>
      <c r="CU14" s="660"/>
      <c r="CV14" s="660"/>
      <c r="CW14" s="660"/>
      <c r="CX14" s="660"/>
      <c r="CY14" s="661"/>
      <c r="CZ14" s="662">
        <v>4.4000000000000004</v>
      </c>
      <c r="DA14" s="662"/>
      <c r="DB14" s="662"/>
      <c r="DC14" s="662"/>
      <c r="DD14" s="668">
        <v>81378</v>
      </c>
      <c r="DE14" s="660"/>
      <c r="DF14" s="660"/>
      <c r="DG14" s="660"/>
      <c r="DH14" s="660"/>
      <c r="DI14" s="660"/>
      <c r="DJ14" s="660"/>
      <c r="DK14" s="660"/>
      <c r="DL14" s="660"/>
      <c r="DM14" s="660"/>
      <c r="DN14" s="660"/>
      <c r="DO14" s="660"/>
      <c r="DP14" s="661"/>
      <c r="DQ14" s="668">
        <v>265699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11461</v>
      </c>
      <c r="S15" s="660"/>
      <c r="T15" s="660"/>
      <c r="U15" s="660"/>
      <c r="V15" s="660"/>
      <c r="W15" s="660"/>
      <c r="X15" s="660"/>
      <c r="Y15" s="661"/>
      <c r="Z15" s="662">
        <v>0.1</v>
      </c>
      <c r="AA15" s="662"/>
      <c r="AB15" s="662"/>
      <c r="AC15" s="662"/>
      <c r="AD15" s="663">
        <v>11461</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90546</v>
      </c>
      <c r="BH15" s="660"/>
      <c r="BI15" s="660"/>
      <c r="BJ15" s="660"/>
      <c r="BK15" s="660"/>
      <c r="BL15" s="660"/>
      <c r="BM15" s="660"/>
      <c r="BN15" s="661"/>
      <c r="BO15" s="662">
        <v>4.2</v>
      </c>
      <c r="BP15" s="662"/>
      <c r="BQ15" s="662"/>
      <c r="BR15" s="662"/>
      <c r="BS15" s="668" t="s">
        <v>130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764905</v>
      </c>
      <c r="CS15" s="660"/>
      <c r="CT15" s="660"/>
      <c r="CU15" s="660"/>
      <c r="CV15" s="660"/>
      <c r="CW15" s="660"/>
      <c r="CX15" s="660"/>
      <c r="CY15" s="661"/>
      <c r="CZ15" s="662">
        <v>9.6999999999999993</v>
      </c>
      <c r="DA15" s="662"/>
      <c r="DB15" s="662"/>
      <c r="DC15" s="662"/>
      <c r="DD15" s="668">
        <v>102150</v>
      </c>
      <c r="DE15" s="660"/>
      <c r="DF15" s="660"/>
      <c r="DG15" s="660"/>
      <c r="DH15" s="660"/>
      <c r="DI15" s="660"/>
      <c r="DJ15" s="660"/>
      <c r="DK15" s="660"/>
      <c r="DL15" s="660"/>
      <c r="DM15" s="660"/>
      <c r="DN15" s="660"/>
      <c r="DO15" s="660"/>
      <c r="DP15" s="661"/>
      <c r="DQ15" s="668">
        <v>510232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237</v>
      </c>
      <c r="AA16" s="662"/>
      <c r="AB16" s="662"/>
      <c r="AC16" s="662"/>
      <c r="AD16" s="663" t="s">
        <v>237</v>
      </c>
      <c r="AE16" s="663"/>
      <c r="AF16" s="663"/>
      <c r="AG16" s="663"/>
      <c r="AH16" s="663"/>
      <c r="AI16" s="663"/>
      <c r="AJ16" s="663"/>
      <c r="AK16" s="663"/>
      <c r="AL16" s="664" t="s">
        <v>237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237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22695</v>
      </c>
      <c r="CS16" s="660"/>
      <c r="CT16" s="660"/>
      <c r="CU16" s="660"/>
      <c r="CV16" s="660"/>
      <c r="CW16" s="660"/>
      <c r="CX16" s="660"/>
      <c r="CY16" s="661"/>
      <c r="CZ16" s="662">
        <v>0.3</v>
      </c>
      <c r="DA16" s="662"/>
      <c r="DB16" s="662"/>
      <c r="DC16" s="662"/>
      <c r="DD16" s="668" t="s">
        <v>130</v>
      </c>
      <c r="DE16" s="660"/>
      <c r="DF16" s="660"/>
      <c r="DG16" s="660"/>
      <c r="DH16" s="660"/>
      <c r="DI16" s="660"/>
      <c r="DJ16" s="660"/>
      <c r="DK16" s="660"/>
      <c r="DL16" s="660"/>
      <c r="DM16" s="660"/>
      <c r="DN16" s="660"/>
      <c r="DO16" s="660"/>
      <c r="DP16" s="661"/>
      <c r="DQ16" s="668">
        <v>19837</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10176</v>
      </c>
      <c r="S17" s="660"/>
      <c r="T17" s="660"/>
      <c r="U17" s="660"/>
      <c r="V17" s="660"/>
      <c r="W17" s="660"/>
      <c r="X17" s="660"/>
      <c r="Y17" s="661"/>
      <c r="Z17" s="662">
        <v>0.1</v>
      </c>
      <c r="AA17" s="662"/>
      <c r="AB17" s="662"/>
      <c r="AC17" s="662"/>
      <c r="AD17" s="663">
        <v>10176</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560619</v>
      </c>
      <c r="CS17" s="660"/>
      <c r="CT17" s="660"/>
      <c r="CU17" s="660"/>
      <c r="CV17" s="660"/>
      <c r="CW17" s="660"/>
      <c r="CX17" s="660"/>
      <c r="CY17" s="661"/>
      <c r="CZ17" s="662">
        <v>7.1</v>
      </c>
      <c r="DA17" s="662"/>
      <c r="DB17" s="662"/>
      <c r="DC17" s="662"/>
      <c r="DD17" s="668" t="s">
        <v>237</v>
      </c>
      <c r="DE17" s="660"/>
      <c r="DF17" s="660"/>
      <c r="DG17" s="660"/>
      <c r="DH17" s="660"/>
      <c r="DI17" s="660"/>
      <c r="DJ17" s="660"/>
      <c r="DK17" s="660"/>
      <c r="DL17" s="660"/>
      <c r="DM17" s="660"/>
      <c r="DN17" s="660"/>
      <c r="DO17" s="660"/>
      <c r="DP17" s="661"/>
      <c r="DQ17" s="668">
        <v>560619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1497271</v>
      </c>
      <c r="S18" s="660"/>
      <c r="T18" s="660"/>
      <c r="U18" s="660"/>
      <c r="V18" s="660"/>
      <c r="W18" s="660"/>
      <c r="X18" s="660"/>
      <c r="Y18" s="661"/>
      <c r="Z18" s="662">
        <v>18.7</v>
      </c>
      <c r="AA18" s="662"/>
      <c r="AB18" s="662"/>
      <c r="AC18" s="662"/>
      <c r="AD18" s="663">
        <v>1382548</v>
      </c>
      <c r="AE18" s="663"/>
      <c r="AF18" s="663"/>
      <c r="AG18" s="663"/>
      <c r="AH18" s="663"/>
      <c r="AI18" s="663"/>
      <c r="AJ18" s="663"/>
      <c r="AK18" s="663"/>
      <c r="AL18" s="664">
        <v>35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130</v>
      </c>
      <c r="DA18" s="662"/>
      <c r="DB18" s="662"/>
      <c r="DC18" s="662"/>
      <c r="DD18" s="668" t="s">
        <v>237</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1382548</v>
      </c>
      <c r="S19" s="660"/>
      <c r="T19" s="660"/>
      <c r="U19" s="660"/>
      <c r="V19" s="660"/>
      <c r="W19" s="660"/>
      <c r="X19" s="660"/>
      <c r="Y19" s="661"/>
      <c r="Z19" s="662">
        <v>17.2</v>
      </c>
      <c r="AA19" s="662"/>
      <c r="AB19" s="662"/>
      <c r="AC19" s="662"/>
      <c r="AD19" s="663">
        <v>1382548</v>
      </c>
      <c r="AE19" s="663"/>
      <c r="AF19" s="663"/>
      <c r="AG19" s="663"/>
      <c r="AH19" s="663"/>
      <c r="AI19" s="663"/>
      <c r="AJ19" s="663"/>
      <c r="AK19" s="663"/>
      <c r="AL19" s="664">
        <v>35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237</v>
      </c>
      <c r="BH19" s="660"/>
      <c r="BI19" s="660"/>
      <c r="BJ19" s="660"/>
      <c r="BK19" s="660"/>
      <c r="BL19" s="660"/>
      <c r="BM19" s="660"/>
      <c r="BN19" s="661"/>
      <c r="BO19" s="662" t="s">
        <v>130</v>
      </c>
      <c r="BP19" s="662"/>
      <c r="BQ19" s="662"/>
      <c r="BR19" s="662"/>
      <c r="BS19" s="668" t="s">
        <v>130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130</v>
      </c>
      <c r="DA19" s="662"/>
      <c r="DB19" s="662"/>
      <c r="DC19" s="662"/>
      <c r="DD19" s="668" t="s">
        <v>237</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114723</v>
      </c>
      <c r="S20" s="660"/>
      <c r="T20" s="660"/>
      <c r="U20" s="660"/>
      <c r="V20" s="660"/>
      <c r="W20" s="660"/>
      <c r="X20" s="660"/>
      <c r="Y20" s="661"/>
      <c r="Z20" s="662">
        <v>1.4</v>
      </c>
      <c r="AA20" s="662"/>
      <c r="AB20" s="662"/>
      <c r="AC20" s="662"/>
      <c r="AD20" s="663" t="s">
        <v>237</v>
      </c>
      <c r="AE20" s="663"/>
      <c r="AF20" s="663"/>
      <c r="AG20" s="663"/>
      <c r="AH20" s="663"/>
      <c r="AI20" s="663"/>
      <c r="AJ20" s="663"/>
      <c r="AK20" s="663"/>
      <c r="AL20" s="664" t="s">
        <v>237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130</v>
      </c>
      <c r="BP20" s="662"/>
      <c r="BQ20" s="662"/>
      <c r="BR20" s="662"/>
      <c r="BS20" s="668" t="s">
        <v>130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7918236</v>
      </c>
      <c r="CS20" s="660"/>
      <c r="CT20" s="660"/>
      <c r="CU20" s="660"/>
      <c r="CV20" s="660"/>
      <c r="CW20" s="660"/>
      <c r="CX20" s="660"/>
      <c r="CY20" s="661"/>
      <c r="CZ20" s="662">
        <v>100</v>
      </c>
      <c r="DA20" s="662"/>
      <c r="DB20" s="662"/>
      <c r="DC20" s="662"/>
      <c r="DD20" s="668">
        <v>1240117</v>
      </c>
      <c r="DE20" s="660"/>
      <c r="DF20" s="660"/>
      <c r="DG20" s="660"/>
      <c r="DH20" s="660"/>
      <c r="DI20" s="660"/>
      <c r="DJ20" s="660"/>
      <c r="DK20" s="660"/>
      <c r="DL20" s="660"/>
      <c r="DM20" s="660"/>
      <c r="DN20" s="660"/>
      <c r="DO20" s="660"/>
      <c r="DP20" s="661"/>
      <c r="DQ20" s="668">
        <v>4792705</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237</v>
      </c>
      <c r="AA21" s="662"/>
      <c r="AB21" s="662"/>
      <c r="AC21" s="662"/>
      <c r="AD21" s="663" t="s">
        <v>130</v>
      </c>
      <c r="AE21" s="663"/>
      <c r="AF21" s="663"/>
      <c r="AG21" s="663"/>
      <c r="AH21" s="663"/>
      <c r="AI21" s="663"/>
      <c r="AJ21" s="663"/>
      <c r="AK21" s="663"/>
      <c r="AL21" s="664" t="s">
        <v>130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237</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4065842</v>
      </c>
      <c r="S22" s="660"/>
      <c r="T22" s="660"/>
      <c r="U22" s="660"/>
      <c r="V22" s="660"/>
      <c r="W22" s="660"/>
      <c r="X22" s="660"/>
      <c r="Y22" s="661"/>
      <c r="Z22" s="662">
        <v>50.7</v>
      </c>
      <c r="AA22" s="662"/>
      <c r="AB22" s="662"/>
      <c r="AC22" s="662"/>
      <c r="AD22" s="663">
        <v>3951119</v>
      </c>
      <c r="AE22" s="663"/>
      <c r="AF22" s="663"/>
      <c r="AG22" s="663"/>
      <c r="AH22" s="663"/>
      <c r="AI22" s="663"/>
      <c r="AJ22" s="663"/>
      <c r="AK22" s="663"/>
      <c r="AL22" s="664">
        <v>100</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237</v>
      </c>
      <c r="BP22" s="662"/>
      <c r="BQ22" s="662"/>
      <c r="BR22" s="662"/>
      <c r="BS22" s="668" t="s">
        <v>130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1596</v>
      </c>
      <c r="S23" s="660"/>
      <c r="T23" s="660"/>
      <c r="U23" s="660"/>
      <c r="V23" s="660"/>
      <c r="W23" s="660"/>
      <c r="X23" s="660"/>
      <c r="Y23" s="661"/>
      <c r="Z23" s="662">
        <v>0</v>
      </c>
      <c r="AA23" s="662"/>
      <c r="AB23" s="662"/>
      <c r="AC23" s="662"/>
      <c r="AD23" s="663">
        <v>1596</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237</v>
      </c>
      <c r="BH23" s="660"/>
      <c r="BI23" s="660"/>
      <c r="BJ23" s="660"/>
      <c r="BK23" s="660"/>
      <c r="BL23" s="660"/>
      <c r="BM23" s="660"/>
      <c r="BN23" s="661"/>
      <c r="BO23" s="662" t="s">
        <v>130</v>
      </c>
      <c r="BP23" s="662"/>
      <c r="BQ23" s="662"/>
      <c r="BR23" s="662"/>
      <c r="BS23" s="668" t="s">
        <v>237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114660</v>
      </c>
      <c r="S24" s="660"/>
      <c r="T24" s="660"/>
      <c r="U24" s="660"/>
      <c r="V24" s="660"/>
      <c r="W24" s="660"/>
      <c r="X24" s="660"/>
      <c r="Y24" s="661"/>
      <c r="Z24" s="662">
        <v>1.4</v>
      </c>
      <c r="AA24" s="662"/>
      <c r="AB24" s="662"/>
      <c r="AC24" s="662"/>
      <c r="AD24" s="663" t="s">
        <v>237</v>
      </c>
      <c r="AE24" s="663"/>
      <c r="AF24" s="663"/>
      <c r="AG24" s="663"/>
      <c r="AH24" s="663"/>
      <c r="AI24" s="663"/>
      <c r="AJ24" s="663"/>
      <c r="AK24" s="663"/>
      <c r="AL24" s="664" t="s">
        <v>237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237</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3694609</v>
      </c>
      <c r="CS24" s="649"/>
      <c r="CT24" s="649"/>
      <c r="CU24" s="649"/>
      <c r="CV24" s="649"/>
      <c r="CW24" s="649"/>
      <c r="CX24" s="649"/>
      <c r="CY24" s="650"/>
      <c r="CZ24" s="653">
        <v>46.7</v>
      </c>
      <c r="DA24" s="654"/>
      <c r="DB24" s="654"/>
      <c r="DC24" s="673"/>
      <c r="DD24" s="692">
        <v>2013220</v>
      </c>
      <c r="DE24" s="649"/>
      <c r="DF24" s="649"/>
      <c r="DG24" s="649"/>
      <c r="DH24" s="649"/>
      <c r="DI24" s="649"/>
      <c r="DJ24" s="649"/>
      <c r="DK24" s="650"/>
      <c r="DL24" s="692">
        <v>1984525</v>
      </c>
      <c r="DM24" s="649"/>
      <c r="DN24" s="649"/>
      <c r="DO24" s="649"/>
      <c r="DP24" s="649"/>
      <c r="DQ24" s="649"/>
      <c r="DR24" s="649"/>
      <c r="DS24" s="649"/>
      <c r="DT24" s="649"/>
      <c r="DU24" s="649"/>
      <c r="DV24" s="650"/>
      <c r="DW24" s="653">
        <v>47.5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75740</v>
      </c>
      <c r="S25" s="660"/>
      <c r="T25" s="660"/>
      <c r="U25" s="660"/>
      <c r="V25" s="660"/>
      <c r="W25" s="660"/>
      <c r="X25" s="660"/>
      <c r="Y25" s="661"/>
      <c r="Z25" s="662">
        <v>0.9</v>
      </c>
      <c r="AA25" s="662"/>
      <c r="AB25" s="662"/>
      <c r="AC25" s="662"/>
      <c r="AD25" s="663" t="s">
        <v>237</v>
      </c>
      <c r="AE25" s="663"/>
      <c r="AF25" s="663"/>
      <c r="AG25" s="663"/>
      <c r="AH25" s="663"/>
      <c r="AI25" s="663"/>
      <c r="AJ25" s="663"/>
      <c r="AK25" s="663"/>
      <c r="AL25" s="664" t="s">
        <v>130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237</v>
      </c>
      <c r="BP25" s="662"/>
      <c r="BQ25" s="662"/>
      <c r="BR25" s="662"/>
      <c r="BS25" s="668" t="s">
        <v>237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1166035</v>
      </c>
      <c r="CS25" s="693"/>
      <c r="CT25" s="693"/>
      <c r="CU25" s="693"/>
      <c r="CV25" s="693"/>
      <c r="CW25" s="693"/>
      <c r="CX25" s="693"/>
      <c r="CY25" s="694"/>
      <c r="CZ25" s="664">
        <v>14.7</v>
      </c>
      <c r="DA25" s="695"/>
      <c r="DB25" s="695"/>
      <c r="DC25" s="698"/>
      <c r="DD25" s="668">
        <v>910864</v>
      </c>
      <c r="DE25" s="693"/>
      <c r="DF25" s="693"/>
      <c r="DG25" s="693"/>
      <c r="DH25" s="693"/>
      <c r="DI25" s="693"/>
      <c r="DJ25" s="693"/>
      <c r="DK25" s="694"/>
      <c r="DL25" s="668">
        <v>892678</v>
      </c>
      <c r="DM25" s="693"/>
      <c r="DN25" s="693"/>
      <c r="DO25" s="693"/>
      <c r="DP25" s="693"/>
      <c r="DQ25" s="693"/>
      <c r="DR25" s="693"/>
      <c r="DS25" s="693"/>
      <c r="DT25" s="693"/>
      <c r="DU25" s="693"/>
      <c r="DV25" s="694"/>
      <c r="DW25" s="664">
        <v>21.4</v>
      </c>
      <c r="DX25" s="695"/>
      <c r="DY25" s="695"/>
      <c r="DZ25" s="695"/>
      <c r="EA25" s="695"/>
      <c r="EB25" s="695"/>
      <c r="EC25" s="696"/>
    </row>
    <row r="26" spans="2:133" ht="11.25" customHeight="1" x14ac:dyDescent="0.15">
      <c r="B26" s="656" t="s">
        <v>288</v>
      </c>
      <c r="C26" s="657"/>
      <c r="D26" s="657"/>
      <c r="E26" s="657"/>
      <c r="F26" s="657"/>
      <c r="G26" s="657"/>
      <c r="H26" s="657"/>
      <c r="I26" s="657"/>
      <c r="J26" s="657"/>
      <c r="K26" s="657"/>
      <c r="L26" s="657"/>
      <c r="M26" s="657"/>
      <c r="N26" s="657"/>
      <c r="O26" s="657"/>
      <c r="P26" s="657"/>
      <c r="Q26" s="658"/>
      <c r="R26" s="659">
        <v>32922</v>
      </c>
      <c r="S26" s="660"/>
      <c r="T26" s="660"/>
      <c r="U26" s="660"/>
      <c r="V26" s="660"/>
      <c r="W26" s="660"/>
      <c r="X26" s="660"/>
      <c r="Y26" s="661"/>
      <c r="Z26" s="662">
        <v>0.4</v>
      </c>
      <c r="AA26" s="662"/>
      <c r="AB26" s="662"/>
      <c r="AC26" s="662"/>
      <c r="AD26" s="663" t="s">
        <v>130</v>
      </c>
      <c r="AE26" s="663"/>
      <c r="AF26" s="663"/>
      <c r="AG26" s="663"/>
      <c r="AH26" s="663"/>
      <c r="AI26" s="663"/>
      <c r="AJ26" s="663"/>
      <c r="AK26" s="663"/>
      <c r="AL26" s="664" t="s">
        <v>237</v>
      </c>
      <c r="AM26" s="665"/>
      <c r="AN26" s="665"/>
      <c r="AO26" s="666"/>
      <c r="AP26" s="677" t="s">
        <v>289</v>
      </c>
      <c r="AQ26" s="697"/>
      <c r="AR26" s="697"/>
      <c r="AS26" s="697"/>
      <c r="AT26" s="697"/>
      <c r="AU26" s="697"/>
      <c r="AV26" s="697"/>
      <c r="AW26" s="697"/>
      <c r="AX26" s="697"/>
      <c r="AY26" s="697"/>
      <c r="AZ26" s="697"/>
      <c r="BA26" s="697"/>
      <c r="BB26" s="697"/>
      <c r="BC26" s="697"/>
      <c r="BD26" s="697"/>
      <c r="BE26" s="697"/>
      <c r="BF26" s="679"/>
      <c r="BG26" s="659" t="s">
        <v>130</v>
      </c>
      <c r="BH26" s="660"/>
      <c r="BI26" s="660"/>
      <c r="BJ26" s="660"/>
      <c r="BK26" s="660"/>
      <c r="BL26" s="660"/>
      <c r="BM26" s="660"/>
      <c r="BN26" s="661"/>
      <c r="BO26" s="662" t="s">
        <v>237</v>
      </c>
      <c r="BP26" s="662"/>
      <c r="BQ26" s="662"/>
      <c r="BR26" s="662"/>
      <c r="BS26" s="668" t="s">
        <v>237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556793</v>
      </c>
      <c r="CS26" s="660"/>
      <c r="CT26" s="660"/>
      <c r="CU26" s="660"/>
      <c r="CV26" s="660"/>
      <c r="CW26" s="660"/>
      <c r="CX26" s="660"/>
      <c r="CY26" s="661"/>
      <c r="CZ26" s="664">
        <v>7</v>
      </c>
      <c r="DA26" s="695"/>
      <c r="DB26" s="695"/>
      <c r="DC26" s="698"/>
      <c r="DD26" s="668">
        <v>431343</v>
      </c>
      <c r="DE26" s="660"/>
      <c r="DF26" s="660"/>
      <c r="DG26" s="660"/>
      <c r="DH26" s="660"/>
      <c r="DI26" s="660"/>
      <c r="DJ26" s="660"/>
      <c r="DK26" s="661"/>
      <c r="DL26" s="668" t="s">
        <v>237</v>
      </c>
      <c r="DM26" s="660"/>
      <c r="DN26" s="660"/>
      <c r="DO26" s="660"/>
      <c r="DP26" s="660"/>
      <c r="DQ26" s="660"/>
      <c r="DR26" s="660"/>
      <c r="DS26" s="660"/>
      <c r="DT26" s="660"/>
      <c r="DU26" s="660"/>
      <c r="DV26" s="661"/>
      <c r="DW26" s="664" t="s">
        <v>130</v>
      </c>
      <c r="DX26" s="695"/>
      <c r="DY26" s="695"/>
      <c r="DZ26" s="695"/>
      <c r="EA26" s="695"/>
      <c r="EB26" s="695"/>
      <c r="EC26" s="696"/>
    </row>
    <row r="27" spans="2:133" ht="11.25" customHeight="1" x14ac:dyDescent="0.15">
      <c r="B27" s="656" t="s">
        <v>291</v>
      </c>
      <c r="C27" s="657"/>
      <c r="D27" s="657"/>
      <c r="E27" s="657"/>
      <c r="F27" s="657"/>
      <c r="G27" s="657"/>
      <c r="H27" s="657"/>
      <c r="I27" s="657"/>
      <c r="J27" s="657"/>
      <c r="K27" s="657"/>
      <c r="L27" s="657"/>
      <c r="M27" s="657"/>
      <c r="N27" s="657"/>
      <c r="O27" s="657"/>
      <c r="P27" s="657"/>
      <c r="Q27" s="658"/>
      <c r="R27" s="659">
        <v>1314154</v>
      </c>
      <c r="S27" s="660"/>
      <c r="T27" s="660"/>
      <c r="U27" s="660"/>
      <c r="V27" s="660"/>
      <c r="W27" s="660"/>
      <c r="X27" s="660"/>
      <c r="Y27" s="661"/>
      <c r="Z27" s="662">
        <v>16.399999999999999</v>
      </c>
      <c r="AA27" s="662"/>
      <c r="AB27" s="662"/>
      <c r="AC27" s="662"/>
      <c r="AD27" s="663" t="s">
        <v>237</v>
      </c>
      <c r="AE27" s="663"/>
      <c r="AF27" s="663"/>
      <c r="AG27" s="663"/>
      <c r="AH27" s="663"/>
      <c r="AI27" s="663"/>
      <c r="AJ27" s="663"/>
      <c r="AK27" s="663"/>
      <c r="AL27" s="664" t="s">
        <v>237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2171593</v>
      </c>
      <c r="BH27" s="660"/>
      <c r="BI27" s="660"/>
      <c r="BJ27" s="660"/>
      <c r="BK27" s="660"/>
      <c r="BL27" s="660"/>
      <c r="BM27" s="660"/>
      <c r="BN27" s="661"/>
      <c r="BO27" s="662">
        <v>100</v>
      </c>
      <c r="BP27" s="662"/>
      <c r="BQ27" s="662"/>
      <c r="BR27" s="662"/>
      <c r="BS27" s="668" t="s">
        <v>237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1967955</v>
      </c>
      <c r="CS27" s="693"/>
      <c r="CT27" s="693"/>
      <c r="CU27" s="693"/>
      <c r="CV27" s="693"/>
      <c r="CW27" s="693"/>
      <c r="CX27" s="693"/>
      <c r="CY27" s="694"/>
      <c r="CZ27" s="664">
        <v>24.9</v>
      </c>
      <c r="DA27" s="695"/>
      <c r="DB27" s="695"/>
      <c r="DC27" s="698"/>
      <c r="DD27" s="668">
        <v>541737</v>
      </c>
      <c r="DE27" s="693"/>
      <c r="DF27" s="693"/>
      <c r="DG27" s="693"/>
      <c r="DH27" s="693"/>
      <c r="DI27" s="693"/>
      <c r="DJ27" s="693"/>
      <c r="DK27" s="694"/>
      <c r="DL27" s="668">
        <v>531228</v>
      </c>
      <c r="DM27" s="693"/>
      <c r="DN27" s="693"/>
      <c r="DO27" s="693"/>
      <c r="DP27" s="693"/>
      <c r="DQ27" s="693"/>
      <c r="DR27" s="693"/>
      <c r="DS27" s="693"/>
      <c r="DT27" s="693"/>
      <c r="DU27" s="693"/>
      <c r="DV27" s="694"/>
      <c r="DW27" s="664">
        <v>12.7</v>
      </c>
      <c r="DX27" s="695"/>
      <c r="DY27" s="695"/>
      <c r="DZ27" s="695"/>
      <c r="EA27" s="695"/>
      <c r="EB27" s="695"/>
      <c r="EC27" s="696"/>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237</v>
      </c>
      <c r="AA28" s="662"/>
      <c r="AB28" s="662"/>
      <c r="AC28" s="662"/>
      <c r="AD28" s="663" t="s">
        <v>237</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560619</v>
      </c>
      <c r="CS28" s="660"/>
      <c r="CT28" s="660"/>
      <c r="CU28" s="660"/>
      <c r="CV28" s="660"/>
      <c r="CW28" s="660"/>
      <c r="CX28" s="660"/>
      <c r="CY28" s="661"/>
      <c r="CZ28" s="664">
        <v>7.1</v>
      </c>
      <c r="DA28" s="695"/>
      <c r="DB28" s="695"/>
      <c r="DC28" s="698"/>
      <c r="DD28" s="668">
        <v>560619</v>
      </c>
      <c r="DE28" s="660"/>
      <c r="DF28" s="660"/>
      <c r="DG28" s="660"/>
      <c r="DH28" s="660"/>
      <c r="DI28" s="660"/>
      <c r="DJ28" s="660"/>
      <c r="DK28" s="661"/>
      <c r="DL28" s="668">
        <v>560619</v>
      </c>
      <c r="DM28" s="660"/>
      <c r="DN28" s="660"/>
      <c r="DO28" s="660"/>
      <c r="DP28" s="660"/>
      <c r="DQ28" s="660"/>
      <c r="DR28" s="660"/>
      <c r="DS28" s="660"/>
      <c r="DT28" s="660"/>
      <c r="DU28" s="660"/>
      <c r="DV28" s="661"/>
      <c r="DW28" s="664">
        <v>13.4</v>
      </c>
      <c r="DX28" s="695"/>
      <c r="DY28" s="695"/>
      <c r="DZ28" s="695"/>
      <c r="EA28" s="695"/>
      <c r="EB28" s="695"/>
      <c r="EC28" s="696"/>
    </row>
    <row r="29" spans="2:133" ht="11.25" customHeight="1" x14ac:dyDescent="0.15">
      <c r="B29" s="656" t="s">
        <v>296</v>
      </c>
      <c r="C29" s="657"/>
      <c r="D29" s="657"/>
      <c r="E29" s="657"/>
      <c r="F29" s="657"/>
      <c r="G29" s="657"/>
      <c r="H29" s="657"/>
      <c r="I29" s="657"/>
      <c r="J29" s="657"/>
      <c r="K29" s="657"/>
      <c r="L29" s="657"/>
      <c r="M29" s="657"/>
      <c r="N29" s="657"/>
      <c r="O29" s="657"/>
      <c r="P29" s="657"/>
      <c r="Q29" s="658"/>
      <c r="R29" s="659">
        <v>1386057</v>
      </c>
      <c r="S29" s="660"/>
      <c r="T29" s="660"/>
      <c r="U29" s="660"/>
      <c r="V29" s="660"/>
      <c r="W29" s="660"/>
      <c r="X29" s="660"/>
      <c r="Y29" s="661"/>
      <c r="Z29" s="662">
        <v>17.3</v>
      </c>
      <c r="AA29" s="662"/>
      <c r="AB29" s="662"/>
      <c r="AC29" s="662"/>
      <c r="AD29" s="663" t="s">
        <v>130</v>
      </c>
      <c r="AE29" s="663"/>
      <c r="AF29" s="663"/>
      <c r="AG29" s="663"/>
      <c r="AH29" s="663"/>
      <c r="AI29" s="663"/>
      <c r="AJ29" s="663"/>
      <c r="AK29" s="663"/>
      <c r="AL29" s="664" t="s">
        <v>130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16" t="s">
        <v>299</v>
      </c>
      <c r="CE29" s="717"/>
      <c r="CF29" s="674" t="s">
        <v>64</v>
      </c>
      <c r="CG29" s="675"/>
      <c r="CH29" s="675"/>
      <c r="CI29" s="675"/>
      <c r="CJ29" s="675"/>
      <c r="CK29" s="675"/>
      <c r="CL29" s="675"/>
      <c r="CM29" s="675"/>
      <c r="CN29" s="675"/>
      <c r="CO29" s="675"/>
      <c r="CP29" s="675"/>
      <c r="CQ29" s="676"/>
      <c r="CR29" s="659">
        <v>560576</v>
      </c>
      <c r="CS29" s="693"/>
      <c r="CT29" s="693"/>
      <c r="CU29" s="693"/>
      <c r="CV29" s="693"/>
      <c r="CW29" s="693"/>
      <c r="CX29" s="693"/>
      <c r="CY29" s="694"/>
      <c r="CZ29" s="664">
        <v>7.1</v>
      </c>
      <c r="DA29" s="695"/>
      <c r="DB29" s="695"/>
      <c r="DC29" s="698"/>
      <c r="DD29" s="668">
        <v>560576</v>
      </c>
      <c r="DE29" s="693"/>
      <c r="DF29" s="693"/>
      <c r="DG29" s="693"/>
      <c r="DH29" s="693"/>
      <c r="DI29" s="693"/>
      <c r="DJ29" s="693"/>
      <c r="DK29" s="694"/>
      <c r="DL29" s="668">
        <v>560576</v>
      </c>
      <c r="DM29" s="693"/>
      <c r="DN29" s="693"/>
      <c r="DO29" s="693"/>
      <c r="DP29" s="693"/>
      <c r="DQ29" s="693"/>
      <c r="DR29" s="693"/>
      <c r="DS29" s="693"/>
      <c r="DT29" s="693"/>
      <c r="DU29" s="693"/>
      <c r="DV29" s="694"/>
      <c r="DW29" s="664">
        <v>13.4</v>
      </c>
      <c r="DX29" s="695"/>
      <c r="DY29" s="695"/>
      <c r="DZ29" s="695"/>
      <c r="EA29" s="695"/>
      <c r="EB29" s="695"/>
      <c r="EC29" s="696"/>
    </row>
    <row r="30" spans="2:133" ht="11.25" customHeight="1" x14ac:dyDescent="0.15">
      <c r="B30" s="656" t="s">
        <v>300</v>
      </c>
      <c r="C30" s="657"/>
      <c r="D30" s="657"/>
      <c r="E30" s="657"/>
      <c r="F30" s="657"/>
      <c r="G30" s="657"/>
      <c r="H30" s="657"/>
      <c r="I30" s="657"/>
      <c r="J30" s="657"/>
      <c r="K30" s="657"/>
      <c r="L30" s="657"/>
      <c r="M30" s="657"/>
      <c r="N30" s="657"/>
      <c r="O30" s="657"/>
      <c r="P30" s="657"/>
      <c r="Q30" s="658"/>
      <c r="R30" s="659">
        <v>13048</v>
      </c>
      <c r="S30" s="660"/>
      <c r="T30" s="660"/>
      <c r="U30" s="660"/>
      <c r="V30" s="660"/>
      <c r="W30" s="660"/>
      <c r="X30" s="660"/>
      <c r="Y30" s="661"/>
      <c r="Z30" s="662">
        <v>0.2</v>
      </c>
      <c r="AA30" s="662"/>
      <c r="AB30" s="662"/>
      <c r="AC30" s="662"/>
      <c r="AD30" s="663" t="s">
        <v>237</v>
      </c>
      <c r="AE30" s="663"/>
      <c r="AF30" s="663"/>
      <c r="AG30" s="663"/>
      <c r="AH30" s="663"/>
      <c r="AI30" s="663"/>
      <c r="AJ30" s="663"/>
      <c r="AK30" s="663"/>
      <c r="AL30" s="664" t="s">
        <v>237</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25">
        <v>98.6</v>
      </c>
      <c r="BH30" s="726"/>
      <c r="BI30" s="726"/>
      <c r="BJ30" s="726"/>
      <c r="BK30" s="726"/>
      <c r="BL30" s="726"/>
      <c r="BM30" s="654">
        <v>93.6</v>
      </c>
      <c r="BN30" s="726"/>
      <c r="BO30" s="726"/>
      <c r="BP30" s="726"/>
      <c r="BQ30" s="727"/>
      <c r="BR30" s="725">
        <v>98.3</v>
      </c>
      <c r="BS30" s="726"/>
      <c r="BT30" s="726"/>
      <c r="BU30" s="726"/>
      <c r="BV30" s="726"/>
      <c r="BW30" s="726"/>
      <c r="BX30" s="654">
        <v>92.4</v>
      </c>
      <c r="BY30" s="726"/>
      <c r="BZ30" s="726"/>
      <c r="CA30" s="726"/>
      <c r="CB30" s="727"/>
      <c r="CD30" s="718"/>
      <c r="CE30" s="719"/>
      <c r="CF30" s="674" t="s">
        <v>303</v>
      </c>
      <c r="CG30" s="675"/>
      <c r="CH30" s="675"/>
      <c r="CI30" s="675"/>
      <c r="CJ30" s="675"/>
      <c r="CK30" s="675"/>
      <c r="CL30" s="675"/>
      <c r="CM30" s="675"/>
      <c r="CN30" s="675"/>
      <c r="CO30" s="675"/>
      <c r="CP30" s="675"/>
      <c r="CQ30" s="676"/>
      <c r="CR30" s="659">
        <v>506048</v>
      </c>
      <c r="CS30" s="660"/>
      <c r="CT30" s="660"/>
      <c r="CU30" s="660"/>
      <c r="CV30" s="660"/>
      <c r="CW30" s="660"/>
      <c r="CX30" s="660"/>
      <c r="CY30" s="661"/>
      <c r="CZ30" s="664">
        <v>6.4</v>
      </c>
      <c r="DA30" s="695"/>
      <c r="DB30" s="695"/>
      <c r="DC30" s="698"/>
      <c r="DD30" s="668">
        <v>506048</v>
      </c>
      <c r="DE30" s="660"/>
      <c r="DF30" s="660"/>
      <c r="DG30" s="660"/>
      <c r="DH30" s="660"/>
      <c r="DI30" s="660"/>
      <c r="DJ30" s="660"/>
      <c r="DK30" s="661"/>
      <c r="DL30" s="668">
        <v>506048</v>
      </c>
      <c r="DM30" s="660"/>
      <c r="DN30" s="660"/>
      <c r="DO30" s="660"/>
      <c r="DP30" s="660"/>
      <c r="DQ30" s="660"/>
      <c r="DR30" s="660"/>
      <c r="DS30" s="660"/>
      <c r="DT30" s="660"/>
      <c r="DU30" s="660"/>
      <c r="DV30" s="661"/>
      <c r="DW30" s="664">
        <v>12.1</v>
      </c>
      <c r="DX30" s="695"/>
      <c r="DY30" s="695"/>
      <c r="DZ30" s="695"/>
      <c r="EA30" s="695"/>
      <c r="EB30" s="695"/>
      <c r="EC30" s="696"/>
    </row>
    <row r="31" spans="2:133" ht="11.25" customHeight="1" x14ac:dyDescent="0.15">
      <c r="B31" s="656" t="s">
        <v>304</v>
      </c>
      <c r="C31" s="657"/>
      <c r="D31" s="657"/>
      <c r="E31" s="657"/>
      <c r="F31" s="657"/>
      <c r="G31" s="657"/>
      <c r="H31" s="657"/>
      <c r="I31" s="657"/>
      <c r="J31" s="657"/>
      <c r="K31" s="657"/>
      <c r="L31" s="657"/>
      <c r="M31" s="657"/>
      <c r="N31" s="657"/>
      <c r="O31" s="657"/>
      <c r="P31" s="657"/>
      <c r="Q31" s="658"/>
      <c r="R31" s="659">
        <v>38149</v>
      </c>
      <c r="S31" s="660"/>
      <c r="T31" s="660"/>
      <c r="U31" s="660"/>
      <c r="V31" s="660"/>
      <c r="W31" s="660"/>
      <c r="X31" s="660"/>
      <c r="Y31" s="661"/>
      <c r="Z31" s="662">
        <v>0.5</v>
      </c>
      <c r="AA31" s="662"/>
      <c r="AB31" s="662"/>
      <c r="AC31" s="662"/>
      <c r="AD31" s="663" t="s">
        <v>130</v>
      </c>
      <c r="AE31" s="663"/>
      <c r="AF31" s="663"/>
      <c r="AG31" s="663"/>
      <c r="AH31" s="663"/>
      <c r="AI31" s="663"/>
      <c r="AJ31" s="663"/>
      <c r="AK31" s="663"/>
      <c r="AL31" s="664" t="s">
        <v>130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22">
        <v>98.9</v>
      </c>
      <c r="BH31" s="693"/>
      <c r="BI31" s="693"/>
      <c r="BJ31" s="693"/>
      <c r="BK31" s="693"/>
      <c r="BL31" s="693"/>
      <c r="BM31" s="665">
        <v>96.5</v>
      </c>
      <c r="BN31" s="723"/>
      <c r="BO31" s="723"/>
      <c r="BP31" s="723"/>
      <c r="BQ31" s="724"/>
      <c r="BR31" s="722">
        <v>98.9</v>
      </c>
      <c r="BS31" s="693"/>
      <c r="BT31" s="693"/>
      <c r="BU31" s="693"/>
      <c r="BV31" s="693"/>
      <c r="BW31" s="693"/>
      <c r="BX31" s="665">
        <v>96</v>
      </c>
      <c r="BY31" s="723"/>
      <c r="BZ31" s="723"/>
      <c r="CA31" s="723"/>
      <c r="CB31" s="724"/>
      <c r="CD31" s="718"/>
      <c r="CE31" s="719"/>
      <c r="CF31" s="674" t="s">
        <v>307</v>
      </c>
      <c r="CG31" s="675"/>
      <c r="CH31" s="675"/>
      <c r="CI31" s="675"/>
      <c r="CJ31" s="675"/>
      <c r="CK31" s="675"/>
      <c r="CL31" s="675"/>
      <c r="CM31" s="675"/>
      <c r="CN31" s="675"/>
      <c r="CO31" s="675"/>
      <c r="CP31" s="675"/>
      <c r="CQ31" s="676"/>
      <c r="CR31" s="659">
        <v>54528</v>
      </c>
      <c r="CS31" s="693"/>
      <c r="CT31" s="693"/>
      <c r="CU31" s="693"/>
      <c r="CV31" s="693"/>
      <c r="CW31" s="693"/>
      <c r="CX31" s="693"/>
      <c r="CY31" s="694"/>
      <c r="CZ31" s="664">
        <v>0.7</v>
      </c>
      <c r="DA31" s="695"/>
      <c r="DB31" s="695"/>
      <c r="DC31" s="698"/>
      <c r="DD31" s="668">
        <v>54528</v>
      </c>
      <c r="DE31" s="693"/>
      <c r="DF31" s="693"/>
      <c r="DG31" s="693"/>
      <c r="DH31" s="693"/>
      <c r="DI31" s="693"/>
      <c r="DJ31" s="693"/>
      <c r="DK31" s="694"/>
      <c r="DL31" s="668">
        <v>54528</v>
      </c>
      <c r="DM31" s="693"/>
      <c r="DN31" s="693"/>
      <c r="DO31" s="693"/>
      <c r="DP31" s="693"/>
      <c r="DQ31" s="693"/>
      <c r="DR31" s="693"/>
      <c r="DS31" s="693"/>
      <c r="DT31" s="693"/>
      <c r="DU31" s="693"/>
      <c r="DV31" s="694"/>
      <c r="DW31" s="664">
        <v>1.3</v>
      </c>
      <c r="DX31" s="695"/>
      <c r="DY31" s="695"/>
      <c r="DZ31" s="695"/>
      <c r="EA31" s="695"/>
      <c r="EB31" s="695"/>
      <c r="EC31" s="696"/>
    </row>
    <row r="32" spans="2:133" ht="11.25" customHeight="1" x14ac:dyDescent="0.15">
      <c r="B32" s="656" t="s">
        <v>308</v>
      </c>
      <c r="C32" s="657"/>
      <c r="D32" s="657"/>
      <c r="E32" s="657"/>
      <c r="F32" s="657"/>
      <c r="G32" s="657"/>
      <c r="H32" s="657"/>
      <c r="I32" s="657"/>
      <c r="J32" s="657"/>
      <c r="K32" s="657"/>
      <c r="L32" s="657"/>
      <c r="M32" s="657"/>
      <c r="N32" s="657"/>
      <c r="O32" s="657"/>
      <c r="P32" s="657"/>
      <c r="Q32" s="658"/>
      <c r="R32" s="659">
        <v>308546</v>
      </c>
      <c r="S32" s="660"/>
      <c r="T32" s="660"/>
      <c r="U32" s="660"/>
      <c r="V32" s="660"/>
      <c r="W32" s="660"/>
      <c r="X32" s="660"/>
      <c r="Y32" s="661"/>
      <c r="Z32" s="662">
        <v>3.8</v>
      </c>
      <c r="AA32" s="662"/>
      <c r="AB32" s="662"/>
      <c r="AC32" s="662"/>
      <c r="AD32" s="663" t="s">
        <v>237</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98.2</v>
      </c>
      <c r="BH32" s="729"/>
      <c r="BI32" s="729"/>
      <c r="BJ32" s="729"/>
      <c r="BK32" s="729"/>
      <c r="BL32" s="729"/>
      <c r="BM32" s="730">
        <v>90.9</v>
      </c>
      <c r="BN32" s="729"/>
      <c r="BO32" s="729"/>
      <c r="BP32" s="729"/>
      <c r="BQ32" s="731"/>
      <c r="BR32" s="728">
        <v>97.6</v>
      </c>
      <c r="BS32" s="729"/>
      <c r="BT32" s="729"/>
      <c r="BU32" s="729"/>
      <c r="BV32" s="729"/>
      <c r="BW32" s="729"/>
      <c r="BX32" s="730">
        <v>89.2</v>
      </c>
      <c r="BY32" s="729"/>
      <c r="BZ32" s="729"/>
      <c r="CA32" s="729"/>
      <c r="CB32" s="731"/>
      <c r="CD32" s="720"/>
      <c r="CE32" s="721"/>
      <c r="CF32" s="674" t="s">
        <v>310</v>
      </c>
      <c r="CG32" s="675"/>
      <c r="CH32" s="675"/>
      <c r="CI32" s="675"/>
      <c r="CJ32" s="675"/>
      <c r="CK32" s="675"/>
      <c r="CL32" s="675"/>
      <c r="CM32" s="675"/>
      <c r="CN32" s="675"/>
      <c r="CO32" s="675"/>
      <c r="CP32" s="675"/>
      <c r="CQ32" s="676"/>
      <c r="CR32" s="659">
        <v>43</v>
      </c>
      <c r="CS32" s="660"/>
      <c r="CT32" s="660"/>
      <c r="CU32" s="660"/>
      <c r="CV32" s="660"/>
      <c r="CW32" s="660"/>
      <c r="CX32" s="660"/>
      <c r="CY32" s="661"/>
      <c r="CZ32" s="664">
        <v>0</v>
      </c>
      <c r="DA32" s="695"/>
      <c r="DB32" s="695"/>
      <c r="DC32" s="698"/>
      <c r="DD32" s="668">
        <v>43</v>
      </c>
      <c r="DE32" s="660"/>
      <c r="DF32" s="660"/>
      <c r="DG32" s="660"/>
      <c r="DH32" s="660"/>
      <c r="DI32" s="660"/>
      <c r="DJ32" s="660"/>
      <c r="DK32" s="661"/>
      <c r="DL32" s="668">
        <v>43</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311</v>
      </c>
      <c r="C33" s="657"/>
      <c r="D33" s="657"/>
      <c r="E33" s="657"/>
      <c r="F33" s="657"/>
      <c r="G33" s="657"/>
      <c r="H33" s="657"/>
      <c r="I33" s="657"/>
      <c r="J33" s="657"/>
      <c r="K33" s="657"/>
      <c r="L33" s="657"/>
      <c r="M33" s="657"/>
      <c r="N33" s="657"/>
      <c r="O33" s="657"/>
      <c r="P33" s="657"/>
      <c r="Q33" s="658"/>
      <c r="R33" s="659">
        <v>244030</v>
      </c>
      <c r="S33" s="660"/>
      <c r="T33" s="660"/>
      <c r="U33" s="660"/>
      <c r="V33" s="660"/>
      <c r="W33" s="660"/>
      <c r="X33" s="660"/>
      <c r="Y33" s="661"/>
      <c r="Z33" s="662">
        <v>3</v>
      </c>
      <c r="AA33" s="662"/>
      <c r="AB33" s="662"/>
      <c r="AC33" s="662"/>
      <c r="AD33" s="663" t="s">
        <v>237</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2960815</v>
      </c>
      <c r="CS33" s="693"/>
      <c r="CT33" s="693"/>
      <c r="CU33" s="693"/>
      <c r="CV33" s="693"/>
      <c r="CW33" s="693"/>
      <c r="CX33" s="693"/>
      <c r="CY33" s="694"/>
      <c r="CZ33" s="664">
        <v>37.4</v>
      </c>
      <c r="DA33" s="695"/>
      <c r="DB33" s="695"/>
      <c r="DC33" s="698"/>
      <c r="DD33" s="668">
        <v>2509952</v>
      </c>
      <c r="DE33" s="693"/>
      <c r="DF33" s="693"/>
      <c r="DG33" s="693"/>
      <c r="DH33" s="693"/>
      <c r="DI33" s="693"/>
      <c r="DJ33" s="693"/>
      <c r="DK33" s="694"/>
      <c r="DL33" s="668">
        <v>1646861</v>
      </c>
      <c r="DM33" s="693"/>
      <c r="DN33" s="693"/>
      <c r="DO33" s="693"/>
      <c r="DP33" s="693"/>
      <c r="DQ33" s="693"/>
      <c r="DR33" s="693"/>
      <c r="DS33" s="693"/>
      <c r="DT33" s="693"/>
      <c r="DU33" s="693"/>
      <c r="DV33" s="694"/>
      <c r="DW33" s="664">
        <v>39.4</v>
      </c>
      <c r="DX33" s="695"/>
      <c r="DY33" s="695"/>
      <c r="DZ33" s="695"/>
      <c r="EA33" s="695"/>
      <c r="EB33" s="695"/>
      <c r="EC33" s="696"/>
    </row>
    <row r="34" spans="2:133" ht="11.25" customHeight="1" x14ac:dyDescent="0.15">
      <c r="B34" s="656" t="s">
        <v>313</v>
      </c>
      <c r="C34" s="657"/>
      <c r="D34" s="657"/>
      <c r="E34" s="657"/>
      <c r="F34" s="657"/>
      <c r="G34" s="657"/>
      <c r="H34" s="657"/>
      <c r="I34" s="657"/>
      <c r="J34" s="657"/>
      <c r="K34" s="657"/>
      <c r="L34" s="657"/>
      <c r="M34" s="657"/>
      <c r="N34" s="657"/>
      <c r="O34" s="657"/>
      <c r="P34" s="657"/>
      <c r="Q34" s="658"/>
      <c r="R34" s="659">
        <v>81581</v>
      </c>
      <c r="S34" s="660"/>
      <c r="T34" s="660"/>
      <c r="U34" s="660"/>
      <c r="V34" s="660"/>
      <c r="W34" s="660"/>
      <c r="X34" s="660"/>
      <c r="Y34" s="661"/>
      <c r="Z34" s="662">
        <v>1</v>
      </c>
      <c r="AA34" s="662"/>
      <c r="AB34" s="662"/>
      <c r="AC34" s="662"/>
      <c r="AD34" s="663" t="s">
        <v>130</v>
      </c>
      <c r="AE34" s="663"/>
      <c r="AF34" s="663"/>
      <c r="AG34" s="663"/>
      <c r="AH34" s="663"/>
      <c r="AI34" s="663"/>
      <c r="AJ34" s="663"/>
      <c r="AK34" s="663"/>
      <c r="AL34" s="664" t="s">
        <v>237</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921146</v>
      </c>
      <c r="CS34" s="660"/>
      <c r="CT34" s="660"/>
      <c r="CU34" s="660"/>
      <c r="CV34" s="660"/>
      <c r="CW34" s="660"/>
      <c r="CX34" s="660"/>
      <c r="CY34" s="661"/>
      <c r="CZ34" s="664">
        <v>11.6</v>
      </c>
      <c r="DA34" s="695"/>
      <c r="DB34" s="695"/>
      <c r="DC34" s="698"/>
      <c r="DD34" s="668">
        <v>711300</v>
      </c>
      <c r="DE34" s="660"/>
      <c r="DF34" s="660"/>
      <c r="DG34" s="660"/>
      <c r="DH34" s="660"/>
      <c r="DI34" s="660"/>
      <c r="DJ34" s="660"/>
      <c r="DK34" s="661"/>
      <c r="DL34" s="668">
        <v>513517</v>
      </c>
      <c r="DM34" s="660"/>
      <c r="DN34" s="660"/>
      <c r="DO34" s="660"/>
      <c r="DP34" s="660"/>
      <c r="DQ34" s="660"/>
      <c r="DR34" s="660"/>
      <c r="DS34" s="660"/>
      <c r="DT34" s="660"/>
      <c r="DU34" s="660"/>
      <c r="DV34" s="661"/>
      <c r="DW34" s="664">
        <v>12.3</v>
      </c>
      <c r="DX34" s="695"/>
      <c r="DY34" s="695"/>
      <c r="DZ34" s="695"/>
      <c r="EA34" s="695"/>
      <c r="EB34" s="695"/>
      <c r="EC34" s="696"/>
    </row>
    <row r="35" spans="2:133" ht="11.25" customHeight="1" x14ac:dyDescent="0.15">
      <c r="B35" s="656" t="s">
        <v>317</v>
      </c>
      <c r="C35" s="657"/>
      <c r="D35" s="657"/>
      <c r="E35" s="657"/>
      <c r="F35" s="657"/>
      <c r="G35" s="657"/>
      <c r="H35" s="657"/>
      <c r="I35" s="657"/>
      <c r="J35" s="657"/>
      <c r="K35" s="657"/>
      <c r="L35" s="657"/>
      <c r="M35" s="657"/>
      <c r="N35" s="657"/>
      <c r="O35" s="657"/>
      <c r="P35" s="657"/>
      <c r="Q35" s="658"/>
      <c r="R35" s="659">
        <v>344661</v>
      </c>
      <c r="S35" s="660"/>
      <c r="T35" s="660"/>
      <c r="U35" s="660"/>
      <c r="V35" s="660"/>
      <c r="W35" s="660"/>
      <c r="X35" s="660"/>
      <c r="Y35" s="661"/>
      <c r="Z35" s="662">
        <v>4.3</v>
      </c>
      <c r="AA35" s="662"/>
      <c r="AB35" s="662"/>
      <c r="AC35" s="662"/>
      <c r="AD35" s="663" t="s">
        <v>130</v>
      </c>
      <c r="AE35" s="663"/>
      <c r="AF35" s="663"/>
      <c r="AG35" s="663"/>
      <c r="AH35" s="663"/>
      <c r="AI35" s="663"/>
      <c r="AJ35" s="663"/>
      <c r="AK35" s="663"/>
      <c r="AL35" s="664" t="s">
        <v>130</v>
      </c>
      <c r="AM35" s="665"/>
      <c r="AN35" s="665"/>
      <c r="AO35" s="666"/>
      <c r="AP35" s="214"/>
      <c r="AQ35" s="732" t="s">
        <v>318</v>
      </c>
      <c r="AR35" s="733"/>
      <c r="AS35" s="733"/>
      <c r="AT35" s="733"/>
      <c r="AU35" s="733"/>
      <c r="AV35" s="733"/>
      <c r="AW35" s="733"/>
      <c r="AX35" s="733"/>
      <c r="AY35" s="734"/>
      <c r="AZ35" s="648">
        <v>939323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129258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20340</v>
      </c>
      <c r="CS35" s="693"/>
      <c r="CT35" s="693"/>
      <c r="CU35" s="693"/>
      <c r="CV35" s="693"/>
      <c r="CW35" s="693"/>
      <c r="CX35" s="693"/>
      <c r="CY35" s="694"/>
      <c r="CZ35" s="664">
        <v>0.3</v>
      </c>
      <c r="DA35" s="695"/>
      <c r="DB35" s="695"/>
      <c r="DC35" s="698"/>
      <c r="DD35" s="668">
        <v>15766</v>
      </c>
      <c r="DE35" s="693"/>
      <c r="DF35" s="693"/>
      <c r="DG35" s="693"/>
      <c r="DH35" s="693"/>
      <c r="DI35" s="693"/>
      <c r="DJ35" s="693"/>
      <c r="DK35" s="694"/>
      <c r="DL35" s="668">
        <v>4426</v>
      </c>
      <c r="DM35" s="693"/>
      <c r="DN35" s="693"/>
      <c r="DO35" s="693"/>
      <c r="DP35" s="693"/>
      <c r="DQ35" s="693"/>
      <c r="DR35" s="693"/>
      <c r="DS35" s="693"/>
      <c r="DT35" s="693"/>
      <c r="DU35" s="693"/>
      <c r="DV35" s="694"/>
      <c r="DW35" s="664">
        <v>0.1</v>
      </c>
      <c r="DX35" s="695"/>
      <c r="DY35" s="695"/>
      <c r="DZ35" s="695"/>
      <c r="EA35" s="695"/>
      <c r="EB35" s="695"/>
      <c r="EC35" s="696"/>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237</v>
      </c>
      <c r="AM36" s="665"/>
      <c r="AN36" s="665"/>
      <c r="AO36" s="666"/>
      <c r="AQ36" s="736" t="s">
        <v>322</v>
      </c>
      <c r="AR36" s="737"/>
      <c r="AS36" s="737"/>
      <c r="AT36" s="737"/>
      <c r="AU36" s="737"/>
      <c r="AV36" s="737"/>
      <c r="AW36" s="737"/>
      <c r="AX36" s="737"/>
      <c r="AY36" s="738"/>
      <c r="AZ36" s="659">
        <v>122082</v>
      </c>
      <c r="BA36" s="660"/>
      <c r="BB36" s="660"/>
      <c r="BC36" s="660"/>
      <c r="BD36" s="693"/>
      <c r="BE36" s="693"/>
      <c r="BF36" s="724"/>
      <c r="BG36" s="674" t="s">
        <v>323</v>
      </c>
      <c r="BH36" s="675"/>
      <c r="BI36" s="675"/>
      <c r="BJ36" s="675"/>
      <c r="BK36" s="675"/>
      <c r="BL36" s="675"/>
      <c r="BM36" s="675"/>
      <c r="BN36" s="675"/>
      <c r="BO36" s="675"/>
      <c r="BP36" s="675"/>
      <c r="BQ36" s="675"/>
      <c r="BR36" s="675"/>
      <c r="BS36" s="675"/>
      <c r="BT36" s="675"/>
      <c r="BU36" s="676"/>
      <c r="BV36" s="659">
        <v>-122296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846917</v>
      </c>
      <c r="CS36" s="660"/>
      <c r="CT36" s="660"/>
      <c r="CU36" s="660"/>
      <c r="CV36" s="660"/>
      <c r="CW36" s="660"/>
      <c r="CX36" s="660"/>
      <c r="CY36" s="661"/>
      <c r="CZ36" s="664">
        <v>10.7</v>
      </c>
      <c r="DA36" s="695"/>
      <c r="DB36" s="695"/>
      <c r="DC36" s="698"/>
      <c r="DD36" s="668">
        <v>752146</v>
      </c>
      <c r="DE36" s="660"/>
      <c r="DF36" s="660"/>
      <c r="DG36" s="660"/>
      <c r="DH36" s="660"/>
      <c r="DI36" s="660"/>
      <c r="DJ36" s="660"/>
      <c r="DK36" s="661"/>
      <c r="DL36" s="668">
        <v>708229</v>
      </c>
      <c r="DM36" s="660"/>
      <c r="DN36" s="660"/>
      <c r="DO36" s="660"/>
      <c r="DP36" s="660"/>
      <c r="DQ36" s="660"/>
      <c r="DR36" s="660"/>
      <c r="DS36" s="660"/>
      <c r="DT36" s="660"/>
      <c r="DU36" s="660"/>
      <c r="DV36" s="661"/>
      <c r="DW36" s="664">
        <v>17</v>
      </c>
      <c r="DX36" s="695"/>
      <c r="DY36" s="695"/>
      <c r="DZ36" s="695"/>
      <c r="EA36" s="695"/>
      <c r="EB36" s="695"/>
      <c r="EC36" s="696"/>
    </row>
    <row r="37" spans="2:133" ht="11.25" customHeight="1" x14ac:dyDescent="0.15">
      <c r="B37" s="656" t="s">
        <v>325</v>
      </c>
      <c r="C37" s="657"/>
      <c r="D37" s="657"/>
      <c r="E37" s="657"/>
      <c r="F37" s="657"/>
      <c r="G37" s="657"/>
      <c r="H37" s="657"/>
      <c r="I37" s="657"/>
      <c r="J37" s="657"/>
      <c r="K37" s="657"/>
      <c r="L37" s="657"/>
      <c r="M37" s="657"/>
      <c r="N37" s="657"/>
      <c r="O37" s="657"/>
      <c r="P37" s="657"/>
      <c r="Q37" s="658"/>
      <c r="R37" s="659">
        <v>221961</v>
      </c>
      <c r="S37" s="660"/>
      <c r="T37" s="660"/>
      <c r="U37" s="660"/>
      <c r="V37" s="660"/>
      <c r="W37" s="660"/>
      <c r="X37" s="660"/>
      <c r="Y37" s="661"/>
      <c r="Z37" s="662">
        <v>2.8</v>
      </c>
      <c r="AA37" s="662"/>
      <c r="AB37" s="662"/>
      <c r="AC37" s="662"/>
      <c r="AD37" s="663" t="s">
        <v>130</v>
      </c>
      <c r="AE37" s="663"/>
      <c r="AF37" s="663"/>
      <c r="AG37" s="663"/>
      <c r="AH37" s="663"/>
      <c r="AI37" s="663"/>
      <c r="AJ37" s="663"/>
      <c r="AK37" s="663"/>
      <c r="AL37" s="664" t="s">
        <v>237</v>
      </c>
      <c r="AM37" s="665"/>
      <c r="AN37" s="665"/>
      <c r="AO37" s="666"/>
      <c r="AQ37" s="736" t="s">
        <v>326</v>
      </c>
      <c r="AR37" s="737"/>
      <c r="AS37" s="737"/>
      <c r="AT37" s="737"/>
      <c r="AU37" s="737"/>
      <c r="AV37" s="737"/>
      <c r="AW37" s="737"/>
      <c r="AX37" s="737"/>
      <c r="AY37" s="738"/>
      <c r="AZ37" s="659" t="s">
        <v>130</v>
      </c>
      <c r="BA37" s="660"/>
      <c r="BB37" s="660"/>
      <c r="BC37" s="660"/>
      <c r="BD37" s="693"/>
      <c r="BE37" s="693"/>
      <c r="BF37" s="724"/>
      <c r="BG37" s="674" t="s">
        <v>327</v>
      </c>
      <c r="BH37" s="675"/>
      <c r="BI37" s="675"/>
      <c r="BJ37" s="675"/>
      <c r="BK37" s="675"/>
      <c r="BL37" s="675"/>
      <c r="BM37" s="675"/>
      <c r="BN37" s="675"/>
      <c r="BO37" s="675"/>
      <c r="BP37" s="675"/>
      <c r="BQ37" s="675"/>
      <c r="BR37" s="675"/>
      <c r="BS37" s="675"/>
      <c r="BT37" s="675"/>
      <c r="BU37" s="676"/>
      <c r="BV37" s="659">
        <v>2981</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617635</v>
      </c>
      <c r="CS37" s="693"/>
      <c r="CT37" s="693"/>
      <c r="CU37" s="693"/>
      <c r="CV37" s="693"/>
      <c r="CW37" s="693"/>
      <c r="CX37" s="693"/>
      <c r="CY37" s="694"/>
      <c r="CZ37" s="664">
        <v>7.8</v>
      </c>
      <c r="DA37" s="695"/>
      <c r="DB37" s="695"/>
      <c r="DC37" s="698"/>
      <c r="DD37" s="668">
        <v>617615</v>
      </c>
      <c r="DE37" s="693"/>
      <c r="DF37" s="693"/>
      <c r="DG37" s="693"/>
      <c r="DH37" s="693"/>
      <c r="DI37" s="693"/>
      <c r="DJ37" s="693"/>
      <c r="DK37" s="694"/>
      <c r="DL37" s="668">
        <v>610333</v>
      </c>
      <c r="DM37" s="693"/>
      <c r="DN37" s="693"/>
      <c r="DO37" s="693"/>
      <c r="DP37" s="693"/>
      <c r="DQ37" s="693"/>
      <c r="DR37" s="693"/>
      <c r="DS37" s="693"/>
      <c r="DT37" s="693"/>
      <c r="DU37" s="693"/>
      <c r="DV37" s="694"/>
      <c r="DW37" s="664">
        <v>14.6</v>
      </c>
      <c r="DX37" s="695"/>
      <c r="DY37" s="695"/>
      <c r="DZ37" s="695"/>
      <c r="EA37" s="695"/>
      <c r="EB37" s="695"/>
      <c r="EC37" s="696"/>
    </row>
    <row r="38" spans="2:133" ht="11.25" customHeight="1" x14ac:dyDescent="0.15">
      <c r="B38" s="704" t="s">
        <v>329</v>
      </c>
      <c r="C38" s="705"/>
      <c r="D38" s="705"/>
      <c r="E38" s="705"/>
      <c r="F38" s="705"/>
      <c r="G38" s="705"/>
      <c r="H38" s="705"/>
      <c r="I38" s="705"/>
      <c r="J38" s="705"/>
      <c r="K38" s="705"/>
      <c r="L38" s="705"/>
      <c r="M38" s="705"/>
      <c r="N38" s="705"/>
      <c r="O38" s="705"/>
      <c r="P38" s="705"/>
      <c r="Q38" s="706"/>
      <c r="R38" s="739">
        <v>8020986</v>
      </c>
      <c r="S38" s="740"/>
      <c r="T38" s="740"/>
      <c r="U38" s="740"/>
      <c r="V38" s="740"/>
      <c r="W38" s="740"/>
      <c r="X38" s="740"/>
      <c r="Y38" s="741"/>
      <c r="Z38" s="742">
        <v>100</v>
      </c>
      <c r="AA38" s="742"/>
      <c r="AB38" s="742"/>
      <c r="AC38" s="742"/>
      <c r="AD38" s="743">
        <v>3952715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130</v>
      </c>
      <c r="BA38" s="660"/>
      <c r="BB38" s="660"/>
      <c r="BC38" s="660"/>
      <c r="BD38" s="693"/>
      <c r="BE38" s="693"/>
      <c r="BF38" s="724"/>
      <c r="BG38" s="674" t="s">
        <v>331</v>
      </c>
      <c r="BH38" s="675"/>
      <c r="BI38" s="675"/>
      <c r="BJ38" s="675"/>
      <c r="BK38" s="675"/>
      <c r="BL38" s="675"/>
      <c r="BM38" s="675"/>
      <c r="BN38" s="675"/>
      <c r="BO38" s="675"/>
      <c r="BP38" s="675"/>
      <c r="BQ38" s="675"/>
      <c r="BR38" s="675"/>
      <c r="BS38" s="675"/>
      <c r="BT38" s="675"/>
      <c r="BU38" s="676"/>
      <c r="BV38" s="659">
        <v>5402</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939323</v>
      </c>
      <c r="CS38" s="660"/>
      <c r="CT38" s="660"/>
      <c r="CU38" s="660"/>
      <c r="CV38" s="660"/>
      <c r="CW38" s="660"/>
      <c r="CX38" s="660"/>
      <c r="CY38" s="661"/>
      <c r="CZ38" s="664">
        <v>11.9</v>
      </c>
      <c r="DA38" s="695"/>
      <c r="DB38" s="695"/>
      <c r="DC38" s="698"/>
      <c r="DD38" s="668">
        <v>816766</v>
      </c>
      <c r="DE38" s="660"/>
      <c r="DF38" s="660"/>
      <c r="DG38" s="660"/>
      <c r="DH38" s="660"/>
      <c r="DI38" s="660"/>
      <c r="DJ38" s="660"/>
      <c r="DK38" s="661"/>
      <c r="DL38" s="668">
        <v>420689</v>
      </c>
      <c r="DM38" s="660"/>
      <c r="DN38" s="660"/>
      <c r="DO38" s="660"/>
      <c r="DP38" s="660"/>
      <c r="DQ38" s="660"/>
      <c r="DR38" s="660"/>
      <c r="DS38" s="660"/>
      <c r="DT38" s="660"/>
      <c r="DU38" s="660"/>
      <c r="DV38" s="661"/>
      <c r="DW38" s="664">
        <v>10.1</v>
      </c>
      <c r="DX38" s="695"/>
      <c r="DY38" s="695"/>
      <c r="DZ38" s="695"/>
      <c r="EA38" s="695"/>
      <c r="EB38" s="695"/>
      <c r="EC38" s="696"/>
    </row>
    <row r="39" spans="2:133" ht="11.25" customHeight="1" x14ac:dyDescent="0.15">
      <c r="AQ39" s="736" t="s">
        <v>333</v>
      </c>
      <c r="AR39" s="737"/>
      <c r="AS39" s="737"/>
      <c r="AT39" s="737"/>
      <c r="AU39" s="737"/>
      <c r="AV39" s="737"/>
      <c r="AW39" s="737"/>
      <c r="AX39" s="737"/>
      <c r="AY39" s="738"/>
      <c r="AZ39" s="659" t="s">
        <v>130</v>
      </c>
      <c r="BA39" s="660"/>
      <c r="BB39" s="660"/>
      <c r="BC39" s="660"/>
      <c r="BD39" s="693"/>
      <c r="BE39" s="693"/>
      <c r="BF39" s="724"/>
      <c r="BG39" s="746" t="s">
        <v>334</v>
      </c>
      <c r="BH39" s="747"/>
      <c r="BI39" s="747"/>
      <c r="BJ39" s="747"/>
      <c r="BK39" s="747"/>
      <c r="BL39" s="215"/>
      <c r="BM39" s="675" t="s">
        <v>335</v>
      </c>
      <c r="BN39" s="675"/>
      <c r="BO39" s="675"/>
      <c r="BP39" s="675"/>
      <c r="BQ39" s="675"/>
      <c r="BR39" s="675"/>
      <c r="BS39" s="675"/>
      <c r="BT39" s="675"/>
      <c r="BU39" s="676"/>
      <c r="BV39" s="659">
        <v>68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233089</v>
      </c>
      <c r="CS39" s="693"/>
      <c r="CT39" s="693"/>
      <c r="CU39" s="693"/>
      <c r="CV39" s="693"/>
      <c r="CW39" s="693"/>
      <c r="CX39" s="693"/>
      <c r="CY39" s="694"/>
      <c r="CZ39" s="664">
        <v>2.9</v>
      </c>
      <c r="DA39" s="695"/>
      <c r="DB39" s="695"/>
      <c r="DC39" s="698"/>
      <c r="DD39" s="668">
        <v>213974</v>
      </c>
      <c r="DE39" s="693"/>
      <c r="DF39" s="693"/>
      <c r="DG39" s="693"/>
      <c r="DH39" s="693"/>
      <c r="DI39" s="693"/>
      <c r="DJ39" s="693"/>
      <c r="DK39" s="694"/>
      <c r="DL39" s="668" t="s">
        <v>130</v>
      </c>
      <c r="DM39" s="693"/>
      <c r="DN39" s="693"/>
      <c r="DO39" s="693"/>
      <c r="DP39" s="693"/>
      <c r="DQ39" s="693"/>
      <c r="DR39" s="693"/>
      <c r="DS39" s="693"/>
      <c r="DT39" s="693"/>
      <c r="DU39" s="693"/>
      <c r="DV39" s="694"/>
      <c r="DW39" s="664" t="s">
        <v>130</v>
      </c>
      <c r="DX39" s="695"/>
      <c r="DY39" s="695"/>
      <c r="DZ39" s="695"/>
      <c r="EA39" s="695"/>
      <c r="EB39" s="695"/>
      <c r="EC39" s="696"/>
    </row>
    <row r="40" spans="2:133" ht="11.25" customHeight="1" x14ac:dyDescent="0.15">
      <c r="AQ40" s="736" t="s">
        <v>337</v>
      </c>
      <c r="AR40" s="737"/>
      <c r="AS40" s="737"/>
      <c r="AT40" s="737"/>
      <c r="AU40" s="737"/>
      <c r="AV40" s="737"/>
      <c r="AW40" s="737"/>
      <c r="AX40" s="737"/>
      <c r="AY40" s="738"/>
      <c r="AZ40" s="659">
        <v>412355</v>
      </c>
      <c r="BA40" s="660"/>
      <c r="BB40" s="660"/>
      <c r="BC40" s="660"/>
      <c r="BD40" s="693"/>
      <c r="BE40" s="693"/>
      <c r="BF40" s="724"/>
      <c r="BG40" s="746"/>
      <c r="BH40" s="747"/>
      <c r="BI40" s="747"/>
      <c r="BJ40" s="747"/>
      <c r="BK40" s="747"/>
      <c r="BL40" s="215"/>
      <c r="BM40" s="675" t="s">
        <v>338</v>
      </c>
      <c r="BN40" s="675"/>
      <c r="BO40" s="675"/>
      <c r="BP40" s="675"/>
      <c r="BQ40" s="675"/>
      <c r="BR40" s="675"/>
      <c r="BS40" s="675"/>
      <c r="BT40" s="675"/>
      <c r="BU40" s="676"/>
      <c r="BV40" s="659">
        <v>181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t="s">
        <v>237</v>
      </c>
      <c r="CS40" s="660"/>
      <c r="CT40" s="660"/>
      <c r="CU40" s="660"/>
      <c r="CV40" s="660"/>
      <c r="CW40" s="660"/>
      <c r="CX40" s="660"/>
      <c r="CY40" s="661"/>
      <c r="CZ40" s="664" t="s">
        <v>130</v>
      </c>
      <c r="DA40" s="695"/>
      <c r="DB40" s="695"/>
      <c r="DC40" s="698"/>
      <c r="DD40" s="668" t="s">
        <v>130</v>
      </c>
      <c r="DE40" s="660"/>
      <c r="DF40" s="660"/>
      <c r="DG40" s="660"/>
      <c r="DH40" s="660"/>
      <c r="DI40" s="660"/>
      <c r="DJ40" s="660"/>
      <c r="DK40" s="661"/>
      <c r="DL40" s="668" t="s">
        <v>237</v>
      </c>
      <c r="DM40" s="660"/>
      <c r="DN40" s="660"/>
      <c r="DO40" s="660"/>
      <c r="DP40" s="660"/>
      <c r="DQ40" s="660"/>
      <c r="DR40" s="660"/>
      <c r="DS40" s="660"/>
      <c r="DT40" s="660"/>
      <c r="DU40" s="660"/>
      <c r="DV40" s="661"/>
      <c r="DW40" s="664" t="s">
        <v>237</v>
      </c>
      <c r="DX40" s="695"/>
      <c r="DY40" s="695"/>
      <c r="DZ40" s="695"/>
      <c r="EA40" s="695"/>
      <c r="EB40" s="695"/>
      <c r="EC40" s="696"/>
    </row>
    <row r="41" spans="2:133" ht="11.25" customHeight="1" x14ac:dyDescent="0.15">
      <c r="AQ41" s="750" t="s">
        <v>340</v>
      </c>
      <c r="AR41" s="751"/>
      <c r="AS41" s="751"/>
      <c r="AT41" s="751"/>
      <c r="AU41" s="751"/>
      <c r="AV41" s="751"/>
      <c r="AW41" s="751"/>
      <c r="AX41" s="751"/>
      <c r="AY41" s="752"/>
      <c r="AZ41" s="739">
        <v>404886</v>
      </c>
      <c r="BA41" s="740"/>
      <c r="BB41" s="740"/>
      <c r="BC41" s="740"/>
      <c r="BD41" s="729"/>
      <c r="BE41" s="729"/>
      <c r="BF41" s="731"/>
      <c r="BG41" s="748"/>
      <c r="BH41" s="749"/>
      <c r="BI41" s="749"/>
      <c r="BJ41" s="749"/>
      <c r="BK41" s="749"/>
      <c r="BL41" s="216"/>
      <c r="BM41" s="684" t="s">
        <v>341</v>
      </c>
      <c r="BN41" s="684"/>
      <c r="BO41" s="684"/>
      <c r="BP41" s="684"/>
      <c r="BQ41" s="684"/>
      <c r="BR41" s="684"/>
      <c r="BS41" s="684"/>
      <c r="BT41" s="684"/>
      <c r="BU41" s="685"/>
      <c r="BV41" s="739">
        <v>293</v>
      </c>
      <c r="BW41" s="740"/>
      <c r="BX41" s="740"/>
      <c r="BY41" s="740"/>
      <c r="BZ41" s="740"/>
      <c r="CA41" s="740"/>
      <c r="CB41" s="753"/>
      <c r="CD41" s="674" t="s">
        <v>342</v>
      </c>
      <c r="CE41" s="675"/>
      <c r="CF41" s="675"/>
      <c r="CG41" s="675"/>
      <c r="CH41" s="675"/>
      <c r="CI41" s="675"/>
      <c r="CJ41" s="675"/>
      <c r="CK41" s="675"/>
      <c r="CL41" s="675"/>
      <c r="CM41" s="675"/>
      <c r="CN41" s="675"/>
      <c r="CO41" s="675"/>
      <c r="CP41" s="675"/>
      <c r="CQ41" s="676"/>
      <c r="CR41" s="659" t="s">
        <v>130</v>
      </c>
      <c r="CS41" s="693"/>
      <c r="CT41" s="693"/>
      <c r="CU41" s="693"/>
      <c r="CV41" s="693"/>
      <c r="CW41" s="693"/>
      <c r="CX41" s="693"/>
      <c r="CY41" s="694"/>
      <c r="CZ41" s="664" t="s">
        <v>130</v>
      </c>
      <c r="DA41" s="695"/>
      <c r="DB41" s="695"/>
      <c r="DC41" s="698"/>
      <c r="DD41" s="668" t="s">
        <v>130</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1262812</v>
      </c>
      <c r="CS42" s="660"/>
      <c r="CT42" s="660"/>
      <c r="CU42" s="660"/>
      <c r="CV42" s="660"/>
      <c r="CW42" s="660"/>
      <c r="CX42" s="660"/>
      <c r="CY42" s="661"/>
      <c r="CZ42" s="664">
        <v>15.9</v>
      </c>
      <c r="DA42" s="665"/>
      <c r="DB42" s="665"/>
      <c r="DC42" s="760"/>
      <c r="DD42" s="668">
        <v>269533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11667</v>
      </c>
      <c r="CS43" s="693"/>
      <c r="CT43" s="693"/>
      <c r="CU43" s="693"/>
      <c r="CV43" s="693"/>
      <c r="CW43" s="693"/>
      <c r="CX43" s="693"/>
      <c r="CY43" s="694"/>
      <c r="CZ43" s="664">
        <v>0.1</v>
      </c>
      <c r="DA43" s="695"/>
      <c r="DB43" s="695"/>
      <c r="DC43" s="698"/>
      <c r="DD43" s="668">
        <v>2477</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1240117</v>
      </c>
      <c r="CS44" s="660"/>
      <c r="CT44" s="660"/>
      <c r="CU44" s="660"/>
      <c r="CV44" s="660"/>
      <c r="CW44" s="660"/>
      <c r="CX44" s="660"/>
      <c r="CY44" s="661"/>
      <c r="CZ44" s="664">
        <v>15.7</v>
      </c>
      <c r="DA44" s="665"/>
      <c r="DB44" s="665"/>
      <c r="DC44" s="760"/>
      <c r="DD44" s="668">
        <v>249696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1013012</v>
      </c>
      <c r="CS45" s="693"/>
      <c r="CT45" s="693"/>
      <c r="CU45" s="693"/>
      <c r="CV45" s="693"/>
      <c r="CW45" s="693"/>
      <c r="CX45" s="693"/>
      <c r="CY45" s="694"/>
      <c r="CZ45" s="664">
        <v>12.8</v>
      </c>
      <c r="DA45" s="695"/>
      <c r="DB45" s="695"/>
      <c r="DC45" s="698"/>
      <c r="DD45" s="668">
        <v>56906</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227105</v>
      </c>
      <c r="CS46" s="660"/>
      <c r="CT46" s="660"/>
      <c r="CU46" s="660"/>
      <c r="CV46" s="660"/>
      <c r="CW46" s="660"/>
      <c r="CX46" s="660"/>
      <c r="CY46" s="661"/>
      <c r="CZ46" s="664">
        <v>2.9</v>
      </c>
      <c r="DA46" s="665"/>
      <c r="DB46" s="665"/>
      <c r="DC46" s="760"/>
      <c r="DD46" s="668">
        <v>192790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22695</v>
      </c>
      <c r="CS47" s="693"/>
      <c r="CT47" s="693"/>
      <c r="CU47" s="693"/>
      <c r="CV47" s="693"/>
      <c r="CW47" s="693"/>
      <c r="CX47" s="693"/>
      <c r="CY47" s="694"/>
      <c r="CZ47" s="664">
        <v>0.3</v>
      </c>
      <c r="DA47" s="695"/>
      <c r="DB47" s="695"/>
      <c r="DC47" s="698"/>
      <c r="DD47" s="668">
        <v>19837</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130</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7918236</v>
      </c>
      <c r="CS49" s="729"/>
      <c r="CT49" s="729"/>
      <c r="CU49" s="729"/>
      <c r="CV49" s="729"/>
      <c r="CW49" s="729"/>
      <c r="CX49" s="729"/>
      <c r="CY49" s="761"/>
      <c r="CZ49" s="744">
        <v>100</v>
      </c>
      <c r="DA49" s="762"/>
      <c r="DB49" s="762"/>
      <c r="DC49" s="763"/>
      <c r="DD49" s="764">
        <v>4792705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0KysD7z6d/fLAbcoqOf1Q+LcLUPl1yEcaGH/CfT8p3uNUeKCKzXrZrAlFAt9JjAZpqc53K8FQZhz9jSO5dWDA==" saltValue="U+AtGqSa7GLP4tFFNkKz0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45</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45</v>
      </c>
      <c r="AG23" s="854"/>
      <c r="AH23" s="854"/>
      <c r="AI23" s="854"/>
      <c r="AJ23" s="857"/>
      <c r="AK23" s="858"/>
      <c r="AL23" s="859"/>
      <c r="AM23" s="859"/>
      <c r="AN23" s="859"/>
      <c r="AO23" s="859"/>
      <c r="AP23" s="854"/>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129</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591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t="s">
        <v>394</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4</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48</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298</v>
      </c>
      <c r="AG109" s="955"/>
      <c r="AH109" s="955"/>
      <c r="AI109" s="955"/>
      <c r="AJ109" s="956"/>
      <c r="AK109" s="954" t="s">
        <v>297</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298</v>
      </c>
      <c r="BW109" s="955"/>
      <c r="BX109" s="955"/>
      <c r="BY109" s="955"/>
      <c r="BZ109" s="956"/>
      <c r="CA109" s="954" t="s">
        <v>297</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298</v>
      </c>
      <c r="DM109" s="955"/>
      <c r="DN109" s="955"/>
      <c r="DO109" s="955"/>
      <c r="DP109" s="956"/>
      <c r="DQ109" s="954" t="s">
        <v>297</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557628</v>
      </c>
      <c r="AB110" s="962"/>
      <c r="AC110" s="962"/>
      <c r="AD110" s="962"/>
      <c r="AE110" s="963"/>
      <c r="AF110" s="964">
        <v>572704</v>
      </c>
      <c r="AG110" s="962"/>
      <c r="AH110" s="962"/>
      <c r="AI110" s="962"/>
      <c r="AJ110" s="963"/>
      <c r="AK110" s="964">
        <v>560576</v>
      </c>
      <c r="AL110" s="962"/>
      <c r="AM110" s="962"/>
      <c r="AN110" s="962"/>
      <c r="AO110" s="963"/>
      <c r="AP110" s="965">
        <v>15.1</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5722893</v>
      </c>
      <c r="BR110" s="997"/>
      <c r="BS110" s="997"/>
      <c r="BT110" s="997"/>
      <c r="BU110" s="997"/>
      <c r="BV110" s="997">
        <v>5456584</v>
      </c>
      <c r="BW110" s="997"/>
      <c r="BX110" s="997"/>
      <c r="BY110" s="997"/>
      <c r="BZ110" s="997"/>
      <c r="CA110" s="997">
        <v>5295197</v>
      </c>
      <c r="CB110" s="997"/>
      <c r="CC110" s="997"/>
      <c r="CD110" s="997"/>
      <c r="CE110" s="997"/>
      <c r="CF110" s="1011">
        <v>142.4</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429</v>
      </c>
      <c r="AG111" s="1004"/>
      <c r="AH111" s="1004"/>
      <c r="AI111" s="1004"/>
      <c r="AJ111" s="1005"/>
      <c r="AK111" s="1006" t="s">
        <v>430</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400</v>
      </c>
      <c r="BW111" s="990"/>
      <c r="BX111" s="990"/>
      <c r="BY111" s="990"/>
      <c r="BZ111" s="990"/>
      <c r="CA111" s="990" t="s">
        <v>428</v>
      </c>
      <c r="CB111" s="990"/>
      <c r="CC111" s="990"/>
      <c r="CD111" s="990"/>
      <c r="CE111" s="990"/>
      <c r="CF111" s="984" t="s">
        <v>400</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435</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428</v>
      </c>
      <c r="AG112" s="1029"/>
      <c r="AH112" s="1029"/>
      <c r="AI112" s="1029"/>
      <c r="AJ112" s="1030"/>
      <c r="AK112" s="1031" t="s">
        <v>400</v>
      </c>
      <c r="AL112" s="1029"/>
      <c r="AM112" s="1029"/>
      <c r="AN112" s="1029"/>
      <c r="AO112" s="1030"/>
      <c r="AP112" s="1032" t="s">
        <v>400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2112506</v>
      </c>
      <c r="BR112" s="990"/>
      <c r="BS112" s="990"/>
      <c r="BT112" s="990"/>
      <c r="BU112" s="990"/>
      <c r="BV112" s="990">
        <v>2126983</v>
      </c>
      <c r="BW112" s="990"/>
      <c r="BX112" s="990"/>
      <c r="BY112" s="990"/>
      <c r="BZ112" s="990"/>
      <c r="CA112" s="990">
        <v>2108205</v>
      </c>
      <c r="CB112" s="990"/>
      <c r="CC112" s="990"/>
      <c r="CD112" s="990"/>
      <c r="CE112" s="990"/>
      <c r="CF112" s="984">
        <v>56.7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400</v>
      </c>
      <c r="DM112" s="990"/>
      <c r="DN112" s="990"/>
      <c r="DO112" s="990"/>
      <c r="DP112" s="990"/>
      <c r="DQ112" s="990" t="s">
        <v>440</v>
      </c>
      <c r="DR112" s="990"/>
      <c r="DS112" s="990"/>
      <c r="DT112" s="990"/>
      <c r="DU112" s="990"/>
      <c r="DV112" s="991" t="s">
        <v>441</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95643</v>
      </c>
      <c r="AB113" s="1004"/>
      <c r="AC113" s="1004"/>
      <c r="AD113" s="1004"/>
      <c r="AE113" s="1005"/>
      <c r="AF113" s="1006">
        <v>93201</v>
      </c>
      <c r="AG113" s="1004"/>
      <c r="AH113" s="1004"/>
      <c r="AI113" s="1004"/>
      <c r="AJ113" s="1005"/>
      <c r="AK113" s="1006">
        <v>98619</v>
      </c>
      <c r="AL113" s="1004"/>
      <c r="AM113" s="1004"/>
      <c r="AN113" s="1004"/>
      <c r="AO113" s="1005"/>
      <c r="AP113" s="1007">
        <v>2.7</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375201</v>
      </c>
      <c r="BR113" s="990"/>
      <c r="BS113" s="990"/>
      <c r="BT113" s="990"/>
      <c r="BU113" s="990"/>
      <c r="BV113" s="990">
        <v>295716</v>
      </c>
      <c r="BW113" s="990"/>
      <c r="BX113" s="990"/>
      <c r="BY113" s="990"/>
      <c r="BZ113" s="990"/>
      <c r="CA113" s="990">
        <v>200476</v>
      </c>
      <c r="CB113" s="990"/>
      <c r="CC113" s="990"/>
      <c r="CD113" s="990"/>
      <c r="CE113" s="990"/>
      <c r="CF113" s="984">
        <v>5.4</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400</v>
      </c>
      <c r="DH113" s="1029"/>
      <c r="DI113" s="1029"/>
      <c r="DJ113" s="1029"/>
      <c r="DK113" s="1030"/>
      <c r="DL113" s="1031" t="s">
        <v>435</v>
      </c>
      <c r="DM113" s="1029"/>
      <c r="DN113" s="1029"/>
      <c r="DO113" s="1029"/>
      <c r="DP113" s="1030"/>
      <c r="DQ113" s="1031" t="s">
        <v>428</v>
      </c>
      <c r="DR113" s="1029"/>
      <c r="DS113" s="1029"/>
      <c r="DT113" s="1029"/>
      <c r="DU113" s="1030"/>
      <c r="DV113" s="1032" t="s">
        <v>400</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92306</v>
      </c>
      <c r="AB114" s="1029"/>
      <c r="AC114" s="1029"/>
      <c r="AD114" s="1029"/>
      <c r="AE114" s="1030"/>
      <c r="AF114" s="1031">
        <v>100514</v>
      </c>
      <c r="AG114" s="1029"/>
      <c r="AH114" s="1029"/>
      <c r="AI114" s="1029"/>
      <c r="AJ114" s="1030"/>
      <c r="AK114" s="1031">
        <v>91210</v>
      </c>
      <c r="AL114" s="1029"/>
      <c r="AM114" s="1029"/>
      <c r="AN114" s="1029"/>
      <c r="AO114" s="1030"/>
      <c r="AP114" s="1032">
        <v>2.5</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373373</v>
      </c>
      <c r="BR114" s="990"/>
      <c r="BS114" s="990"/>
      <c r="BT114" s="990"/>
      <c r="BU114" s="990"/>
      <c r="BV114" s="990">
        <v>241630</v>
      </c>
      <c r="BW114" s="990"/>
      <c r="BX114" s="990"/>
      <c r="BY114" s="990"/>
      <c r="BZ114" s="990"/>
      <c r="CA114" s="990">
        <v>141017</v>
      </c>
      <c r="CB114" s="990"/>
      <c r="CC114" s="990"/>
      <c r="CD114" s="990"/>
      <c r="CE114" s="990"/>
      <c r="CF114" s="984">
        <v>3.8</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400</v>
      </c>
      <c r="DM114" s="1029"/>
      <c r="DN114" s="1029"/>
      <c r="DO114" s="1029"/>
      <c r="DP114" s="1030"/>
      <c r="DQ114" s="1031" t="s">
        <v>400</v>
      </c>
      <c r="DR114" s="1029"/>
      <c r="DS114" s="1029"/>
      <c r="DT114" s="1029"/>
      <c r="DU114" s="1030"/>
      <c r="DV114" s="1032" t="s">
        <v>441</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430</v>
      </c>
      <c r="AG115" s="1004"/>
      <c r="AH115" s="1004"/>
      <c r="AI115" s="1004"/>
      <c r="AJ115" s="1005"/>
      <c r="AK115" s="1006" t="s">
        <v>428</v>
      </c>
      <c r="AL115" s="1004"/>
      <c r="AM115" s="1004"/>
      <c r="AN115" s="1004"/>
      <c r="AO115" s="1005"/>
      <c r="AP115" s="1007" t="s">
        <v>400</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450</v>
      </c>
      <c r="BR115" s="990"/>
      <c r="BS115" s="990"/>
      <c r="BT115" s="990"/>
      <c r="BU115" s="990"/>
      <c r="BV115" s="990" t="s">
        <v>441</v>
      </c>
      <c r="BW115" s="990"/>
      <c r="BX115" s="990"/>
      <c r="BY115" s="990"/>
      <c r="BZ115" s="990"/>
      <c r="CA115" s="990" t="s">
        <v>441</v>
      </c>
      <c r="CB115" s="990"/>
      <c r="CC115" s="990"/>
      <c r="CD115" s="990"/>
      <c r="CE115" s="990"/>
      <c r="CF115" s="984" t="s">
        <v>433</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400</v>
      </c>
      <c r="DH115" s="1029"/>
      <c r="DI115" s="1029"/>
      <c r="DJ115" s="1029"/>
      <c r="DK115" s="1030"/>
      <c r="DL115" s="1031" t="s">
        <v>430</v>
      </c>
      <c r="DM115" s="1029"/>
      <c r="DN115" s="1029"/>
      <c r="DO115" s="1029"/>
      <c r="DP115" s="1030"/>
      <c r="DQ115" s="1031" t="s">
        <v>400</v>
      </c>
      <c r="DR115" s="1029"/>
      <c r="DS115" s="1029"/>
      <c r="DT115" s="1029"/>
      <c r="DU115" s="1030"/>
      <c r="DV115" s="1032" t="s">
        <v>400</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64</v>
      </c>
      <c r="AB116" s="1029"/>
      <c r="AC116" s="1029"/>
      <c r="AD116" s="1029"/>
      <c r="AE116" s="1030"/>
      <c r="AF116" s="1031">
        <v>83</v>
      </c>
      <c r="AG116" s="1029"/>
      <c r="AH116" s="1029"/>
      <c r="AI116" s="1029"/>
      <c r="AJ116" s="1030"/>
      <c r="AK116" s="1031">
        <v>43</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400</v>
      </c>
      <c r="BR116" s="990"/>
      <c r="BS116" s="990"/>
      <c r="BT116" s="990"/>
      <c r="BU116" s="990"/>
      <c r="BV116" s="990" t="s">
        <v>428</v>
      </c>
      <c r="BW116" s="990"/>
      <c r="BX116" s="990"/>
      <c r="BY116" s="990"/>
      <c r="BZ116" s="990"/>
      <c r="CA116" s="990" t="s">
        <v>440</v>
      </c>
      <c r="CB116" s="990"/>
      <c r="CC116" s="990"/>
      <c r="CD116" s="990"/>
      <c r="CE116" s="990"/>
      <c r="CF116" s="984" t="s">
        <v>441</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431</v>
      </c>
      <c r="DM116" s="1029"/>
      <c r="DN116" s="1029"/>
      <c r="DO116" s="1029"/>
      <c r="DP116" s="1030"/>
      <c r="DQ116" s="1031" t="s">
        <v>455</v>
      </c>
      <c r="DR116" s="1029"/>
      <c r="DS116" s="1029"/>
      <c r="DT116" s="1029"/>
      <c r="DU116" s="1030"/>
      <c r="DV116" s="1032" t="s">
        <v>455</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745641</v>
      </c>
      <c r="AB117" s="1047"/>
      <c r="AC117" s="1047"/>
      <c r="AD117" s="1047"/>
      <c r="AE117" s="1048"/>
      <c r="AF117" s="1049">
        <v>766502</v>
      </c>
      <c r="AG117" s="1047"/>
      <c r="AH117" s="1047"/>
      <c r="AI117" s="1047"/>
      <c r="AJ117" s="1048"/>
      <c r="AK117" s="1049">
        <v>750448</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400</v>
      </c>
      <c r="BW117" s="990"/>
      <c r="BX117" s="990"/>
      <c r="BY117" s="990"/>
      <c r="BZ117" s="990"/>
      <c r="CA117" s="990" t="s">
        <v>429</v>
      </c>
      <c r="CB117" s="990"/>
      <c r="CC117" s="990"/>
      <c r="CD117" s="990"/>
      <c r="CE117" s="990"/>
      <c r="CF117" s="984" t="s">
        <v>400</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428</v>
      </c>
      <c r="DM117" s="1029"/>
      <c r="DN117" s="1029"/>
      <c r="DO117" s="1029"/>
      <c r="DP117" s="1030"/>
      <c r="DQ117" s="1031" t="s">
        <v>429</v>
      </c>
      <c r="DR117" s="1029"/>
      <c r="DS117" s="1029"/>
      <c r="DT117" s="1029"/>
      <c r="DU117" s="1030"/>
      <c r="DV117" s="1032" t="s">
        <v>431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298</v>
      </c>
      <c r="AG118" s="955"/>
      <c r="AH118" s="955"/>
      <c r="AI118" s="955"/>
      <c r="AJ118" s="956"/>
      <c r="AK118" s="954" t="s">
        <v>297</v>
      </c>
      <c r="AL118" s="955"/>
      <c r="AM118" s="955"/>
      <c r="AN118" s="955"/>
      <c r="AO118" s="956"/>
      <c r="AP118" s="1041" t="s">
        <v>420</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400</v>
      </c>
      <c r="BR118" s="1068"/>
      <c r="BS118" s="1068"/>
      <c r="BT118" s="1068"/>
      <c r="BU118" s="1068"/>
      <c r="BV118" s="1068" t="s">
        <v>430</v>
      </c>
      <c r="BW118" s="1068"/>
      <c r="BX118" s="1068"/>
      <c r="BY118" s="1068"/>
      <c r="BZ118" s="1068"/>
      <c r="CA118" s="1068" t="s">
        <v>400</v>
      </c>
      <c r="CB118" s="1068"/>
      <c r="CC118" s="1068"/>
      <c r="CD118" s="1068"/>
      <c r="CE118" s="1068"/>
      <c r="CF118" s="984" t="s">
        <v>400</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429</v>
      </c>
      <c r="DM118" s="1029"/>
      <c r="DN118" s="1029"/>
      <c r="DO118" s="1029"/>
      <c r="DP118" s="1030"/>
      <c r="DQ118" s="1031" t="s">
        <v>400</v>
      </c>
      <c r="DR118" s="1029"/>
      <c r="DS118" s="1029"/>
      <c r="DT118" s="1029"/>
      <c r="DU118" s="1030"/>
      <c r="DV118" s="1032" t="s">
        <v>441</v>
      </c>
      <c r="DW118" s="1033"/>
      <c r="DX118" s="1033"/>
      <c r="DY118" s="1033"/>
      <c r="DZ118" s="1034"/>
    </row>
    <row r="119" spans="1:130" s="226" customFormat="1" ht="26.25" customHeight="1" x14ac:dyDescent="0.15">
      <c r="A119" s="1134"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433</v>
      </c>
      <c r="AG119" s="962"/>
      <c r="AH119" s="962"/>
      <c r="AI119" s="962"/>
      <c r="AJ119" s="963"/>
      <c r="AK119" s="964" t="s">
        <v>429</v>
      </c>
      <c r="AL119" s="962"/>
      <c r="AM119" s="962"/>
      <c r="AN119" s="962"/>
      <c r="AO119" s="963"/>
      <c r="AP119" s="965" t="s">
        <v>428</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461</v>
      </c>
      <c r="BP119" s="1076"/>
      <c r="BQ119" s="1067">
        <v>8583973</v>
      </c>
      <c r="BR119" s="1068"/>
      <c r="BS119" s="1068"/>
      <c r="BT119" s="1068"/>
      <c r="BU119" s="1068"/>
      <c r="BV119" s="1068">
        <v>8120913</v>
      </c>
      <c r="BW119" s="1068"/>
      <c r="BX119" s="1068"/>
      <c r="BY119" s="1068"/>
      <c r="BZ119" s="1068"/>
      <c r="CA119" s="1068">
        <v>7744895</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433</v>
      </c>
      <c r="DH119" s="1054"/>
      <c r="DI119" s="1054"/>
      <c r="DJ119" s="1054"/>
      <c r="DK119" s="1055"/>
      <c r="DL119" s="1053" t="s">
        <v>428</v>
      </c>
      <c r="DM119" s="1054"/>
      <c r="DN119" s="1054"/>
      <c r="DO119" s="1054"/>
      <c r="DP119" s="1055"/>
      <c r="DQ119" s="1053" t="s">
        <v>428</v>
      </c>
      <c r="DR119" s="1054"/>
      <c r="DS119" s="1054"/>
      <c r="DT119" s="1054"/>
      <c r="DU119" s="1055"/>
      <c r="DV119" s="1056" t="s">
        <v>400</v>
      </c>
      <c r="DW119" s="1057"/>
      <c r="DX119" s="1057"/>
      <c r="DY119" s="1057"/>
      <c r="DZ119" s="1058"/>
    </row>
    <row r="120" spans="1:130" s="226" customFormat="1" ht="26.25" customHeight="1" x14ac:dyDescent="0.15">
      <c r="A120" s="1135"/>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400</v>
      </c>
      <c r="AB120" s="1029"/>
      <c r="AC120" s="1029"/>
      <c r="AD120" s="1029"/>
      <c r="AE120" s="1030"/>
      <c r="AF120" s="1031" t="s">
        <v>400</v>
      </c>
      <c r="AG120" s="1029"/>
      <c r="AH120" s="1029"/>
      <c r="AI120" s="1029"/>
      <c r="AJ120" s="1030"/>
      <c r="AK120" s="1031" t="s">
        <v>429</v>
      </c>
      <c r="AL120" s="1029"/>
      <c r="AM120" s="1029"/>
      <c r="AN120" s="1029"/>
      <c r="AO120" s="1030"/>
      <c r="AP120" s="1032" t="s">
        <v>431</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2017423</v>
      </c>
      <c r="BR120" s="997"/>
      <c r="BS120" s="997"/>
      <c r="BT120" s="997"/>
      <c r="BU120" s="997"/>
      <c r="BV120" s="997">
        <v>1909122</v>
      </c>
      <c r="BW120" s="997"/>
      <c r="BX120" s="997"/>
      <c r="BY120" s="997"/>
      <c r="BZ120" s="997"/>
      <c r="CA120" s="997">
        <v>1994170</v>
      </c>
      <c r="CB120" s="997"/>
      <c r="CC120" s="997"/>
      <c r="CD120" s="997"/>
      <c r="CE120" s="997"/>
      <c r="CF120" s="1011">
        <v>53.6</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2112506</v>
      </c>
      <c r="DH120" s="997"/>
      <c r="DI120" s="997"/>
      <c r="DJ120" s="997"/>
      <c r="DK120" s="997"/>
      <c r="DL120" s="997">
        <v>2126983</v>
      </c>
      <c r="DM120" s="997"/>
      <c r="DN120" s="997"/>
      <c r="DO120" s="997"/>
      <c r="DP120" s="997"/>
      <c r="DQ120" s="997">
        <v>2108205</v>
      </c>
      <c r="DR120" s="997"/>
      <c r="DS120" s="997"/>
      <c r="DT120" s="997"/>
      <c r="DU120" s="997"/>
      <c r="DV120" s="998">
        <v>56.7</v>
      </c>
      <c r="DW120" s="998"/>
      <c r="DX120" s="998"/>
      <c r="DY120" s="998"/>
      <c r="DZ120" s="999"/>
    </row>
    <row r="121" spans="1:130" s="226" customFormat="1" ht="26.25" customHeight="1" x14ac:dyDescent="0.15">
      <c r="A121" s="1135"/>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440</v>
      </c>
      <c r="AG121" s="1029"/>
      <c r="AH121" s="1029"/>
      <c r="AI121" s="1029"/>
      <c r="AJ121" s="1030"/>
      <c r="AK121" s="1031" t="s">
        <v>428</v>
      </c>
      <c r="AL121" s="1029"/>
      <c r="AM121" s="1029"/>
      <c r="AN121" s="1029"/>
      <c r="AO121" s="1030"/>
      <c r="AP121" s="1032" t="s">
        <v>400</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t="s">
        <v>400</v>
      </c>
      <c r="BR121" s="990"/>
      <c r="BS121" s="990"/>
      <c r="BT121" s="990"/>
      <c r="BU121" s="990"/>
      <c r="BV121" s="990" t="s">
        <v>429</v>
      </c>
      <c r="BW121" s="990"/>
      <c r="BX121" s="990"/>
      <c r="BY121" s="990"/>
      <c r="BZ121" s="990"/>
      <c r="CA121" s="990" t="s">
        <v>428</v>
      </c>
      <c r="CB121" s="990"/>
      <c r="CC121" s="990"/>
      <c r="CD121" s="990"/>
      <c r="CE121" s="990"/>
      <c r="CF121" s="984" t="s">
        <v>428</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t="s">
        <v>428</v>
      </c>
      <c r="DH121" s="990"/>
      <c r="DI121" s="990"/>
      <c r="DJ121" s="990"/>
      <c r="DK121" s="990"/>
      <c r="DL121" s="990" t="s">
        <v>428</v>
      </c>
      <c r="DM121" s="990"/>
      <c r="DN121" s="990"/>
      <c r="DO121" s="990"/>
      <c r="DP121" s="990"/>
      <c r="DQ121" s="990" t="s">
        <v>429</v>
      </c>
      <c r="DR121" s="990"/>
      <c r="DS121" s="990"/>
      <c r="DT121" s="990"/>
      <c r="DU121" s="990"/>
      <c r="DV121" s="991" t="s">
        <v>428</v>
      </c>
      <c r="DW121" s="991"/>
      <c r="DX121" s="991"/>
      <c r="DY121" s="991"/>
      <c r="DZ121" s="992"/>
    </row>
    <row r="122" spans="1:130" s="226" customFormat="1" ht="26.25" customHeight="1" x14ac:dyDescent="0.15">
      <c r="A122" s="1135"/>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470</v>
      </c>
      <c r="AB122" s="1029"/>
      <c r="AC122" s="1029"/>
      <c r="AD122" s="1029"/>
      <c r="AE122" s="1030"/>
      <c r="AF122" s="1031" t="s">
        <v>440</v>
      </c>
      <c r="AG122" s="1029"/>
      <c r="AH122" s="1029"/>
      <c r="AI122" s="1029"/>
      <c r="AJ122" s="1030"/>
      <c r="AK122" s="1031" t="s">
        <v>428</v>
      </c>
      <c r="AL122" s="1029"/>
      <c r="AM122" s="1029"/>
      <c r="AN122" s="1029"/>
      <c r="AO122" s="1030"/>
      <c r="AP122" s="1032" t="s">
        <v>470</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4974413</v>
      </c>
      <c r="BR122" s="1068"/>
      <c r="BS122" s="1068"/>
      <c r="BT122" s="1068"/>
      <c r="BU122" s="1068"/>
      <c r="BV122" s="1068">
        <v>4894108</v>
      </c>
      <c r="BW122" s="1068"/>
      <c r="BX122" s="1068"/>
      <c r="BY122" s="1068"/>
      <c r="BZ122" s="1068"/>
      <c r="CA122" s="1068">
        <v>4804883</v>
      </c>
      <c r="CB122" s="1068"/>
      <c r="CC122" s="1068"/>
      <c r="CD122" s="1068"/>
      <c r="CE122" s="1068"/>
      <c r="CF122" s="1088">
        <v>129.19999999999999</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431</v>
      </c>
      <c r="DH122" s="990"/>
      <c r="DI122" s="990"/>
      <c r="DJ122" s="990"/>
      <c r="DK122" s="990"/>
      <c r="DL122" s="990" t="s">
        <v>428</v>
      </c>
      <c r="DM122" s="990"/>
      <c r="DN122" s="990"/>
      <c r="DO122" s="990"/>
      <c r="DP122" s="990"/>
      <c r="DQ122" s="990" t="s">
        <v>430</v>
      </c>
      <c r="DR122" s="990"/>
      <c r="DS122" s="990"/>
      <c r="DT122" s="990"/>
      <c r="DU122" s="990"/>
      <c r="DV122" s="991" t="s">
        <v>400</v>
      </c>
      <c r="DW122" s="991"/>
      <c r="DX122" s="991"/>
      <c r="DY122" s="991"/>
      <c r="DZ122" s="992"/>
    </row>
    <row r="123" spans="1:130" s="226" customFormat="1" ht="26.25" customHeight="1" x14ac:dyDescent="0.15">
      <c r="A123" s="1135"/>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400</v>
      </c>
      <c r="AG123" s="1029"/>
      <c r="AH123" s="1029"/>
      <c r="AI123" s="1029"/>
      <c r="AJ123" s="1030"/>
      <c r="AK123" s="1031" t="s">
        <v>400</v>
      </c>
      <c r="AL123" s="1029"/>
      <c r="AM123" s="1029"/>
      <c r="AN123" s="1029"/>
      <c r="AO123" s="1030"/>
      <c r="AP123" s="1032" t="s">
        <v>440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473</v>
      </c>
      <c r="BP123" s="1076"/>
      <c r="BQ123" s="1106">
        <v>6991836</v>
      </c>
      <c r="BR123" s="1107"/>
      <c r="BS123" s="1107"/>
      <c r="BT123" s="1107"/>
      <c r="BU123" s="1107"/>
      <c r="BV123" s="1107">
        <v>6803230</v>
      </c>
      <c r="BW123" s="1107"/>
      <c r="BX123" s="1107"/>
      <c r="BY123" s="1107"/>
      <c r="BZ123" s="1107"/>
      <c r="CA123" s="1107">
        <v>6799053</v>
      </c>
      <c r="CB123" s="1107"/>
      <c r="CC123" s="1107"/>
      <c r="CD123" s="1107"/>
      <c r="CE123" s="1107"/>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400</v>
      </c>
      <c r="DH123" s="1029"/>
      <c r="DI123" s="1029"/>
      <c r="DJ123" s="1029"/>
      <c r="DK123" s="1030"/>
      <c r="DL123" s="1031" t="s">
        <v>470</v>
      </c>
      <c r="DM123" s="1029"/>
      <c r="DN123" s="1029"/>
      <c r="DO123" s="1029"/>
      <c r="DP123" s="1030"/>
      <c r="DQ123" s="1031" t="s">
        <v>428</v>
      </c>
      <c r="DR123" s="1029"/>
      <c r="DS123" s="1029"/>
      <c r="DT123" s="1029"/>
      <c r="DU123" s="1030"/>
      <c r="DV123" s="1032" t="s">
        <v>428</v>
      </c>
      <c r="DW123" s="1033"/>
      <c r="DX123" s="1033"/>
      <c r="DY123" s="1033"/>
      <c r="DZ123" s="1034"/>
    </row>
    <row r="124" spans="1:130" s="226" customFormat="1" ht="26.25" customHeight="1" thickBot="1" x14ac:dyDescent="0.2">
      <c r="A124" s="1135"/>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428</v>
      </c>
      <c r="AB124" s="1029"/>
      <c r="AC124" s="1029"/>
      <c r="AD124" s="1029"/>
      <c r="AE124" s="1030"/>
      <c r="AF124" s="1031" t="s">
        <v>428</v>
      </c>
      <c r="AG124" s="1029"/>
      <c r="AH124" s="1029"/>
      <c r="AI124" s="1029"/>
      <c r="AJ124" s="1030"/>
      <c r="AK124" s="1031" t="s">
        <v>433</v>
      </c>
      <c r="AL124" s="1029"/>
      <c r="AM124" s="1029"/>
      <c r="AN124" s="1029"/>
      <c r="AO124" s="1030"/>
      <c r="AP124" s="1032" t="s">
        <v>431</v>
      </c>
      <c r="AQ124" s="1033"/>
      <c r="AR124" s="1033"/>
      <c r="AS124" s="1033"/>
      <c r="AT124" s="1034"/>
      <c r="AU124" s="1102" t="s">
        <v>475</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44.8</v>
      </c>
      <c r="BR124" s="1098"/>
      <c r="BS124" s="1098"/>
      <c r="BT124" s="1098"/>
      <c r="BU124" s="1098"/>
      <c r="BV124" s="1098">
        <v>36.299999999999997</v>
      </c>
      <c r="BW124" s="1098"/>
      <c r="BX124" s="1098"/>
      <c r="BY124" s="1098"/>
      <c r="BZ124" s="1098"/>
      <c r="CA124" s="1098">
        <v>25.4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455</v>
      </c>
      <c r="DH124" s="1054"/>
      <c r="DI124" s="1054"/>
      <c r="DJ124" s="1054"/>
      <c r="DK124" s="1055"/>
      <c r="DL124" s="1053" t="s">
        <v>428</v>
      </c>
      <c r="DM124" s="1054"/>
      <c r="DN124" s="1054"/>
      <c r="DO124" s="1054"/>
      <c r="DP124" s="1055"/>
      <c r="DQ124" s="1053" t="s">
        <v>431</v>
      </c>
      <c r="DR124" s="1054"/>
      <c r="DS124" s="1054"/>
      <c r="DT124" s="1054"/>
      <c r="DU124" s="1055"/>
      <c r="DV124" s="1056" t="s">
        <v>428</v>
      </c>
      <c r="DW124" s="1057"/>
      <c r="DX124" s="1057"/>
      <c r="DY124" s="1057"/>
      <c r="DZ124" s="1058"/>
    </row>
    <row r="125" spans="1:130" s="226" customFormat="1" ht="26.25" customHeight="1" x14ac:dyDescent="0.15">
      <c r="A125" s="1135"/>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455</v>
      </c>
      <c r="AB125" s="1029"/>
      <c r="AC125" s="1029"/>
      <c r="AD125" s="1029"/>
      <c r="AE125" s="1030"/>
      <c r="AF125" s="1031" t="s">
        <v>429</v>
      </c>
      <c r="AG125" s="1029"/>
      <c r="AH125" s="1029"/>
      <c r="AI125" s="1029"/>
      <c r="AJ125" s="1030"/>
      <c r="AK125" s="1031" t="s">
        <v>431</v>
      </c>
      <c r="AL125" s="1029"/>
      <c r="AM125" s="1029"/>
      <c r="AN125" s="1029"/>
      <c r="AO125" s="1030"/>
      <c r="AP125" s="1032" t="s">
        <v>433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470</v>
      </c>
      <c r="DH125" s="997"/>
      <c r="DI125" s="997"/>
      <c r="DJ125" s="997"/>
      <c r="DK125" s="997"/>
      <c r="DL125" s="997" t="s">
        <v>428</v>
      </c>
      <c r="DM125" s="997"/>
      <c r="DN125" s="997"/>
      <c r="DO125" s="997"/>
      <c r="DP125" s="997"/>
      <c r="DQ125" s="997" t="s">
        <v>441</v>
      </c>
      <c r="DR125" s="997"/>
      <c r="DS125" s="997"/>
      <c r="DT125" s="997"/>
      <c r="DU125" s="997"/>
      <c r="DV125" s="998" t="s">
        <v>428</v>
      </c>
      <c r="DW125" s="998"/>
      <c r="DX125" s="998"/>
      <c r="DY125" s="998"/>
      <c r="DZ125" s="999"/>
    </row>
    <row r="126" spans="1:130" s="226" customFormat="1" ht="26.25" customHeight="1" thickBot="1" x14ac:dyDescent="0.2">
      <c r="A126" s="1135"/>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429</v>
      </c>
      <c r="AB126" s="1029"/>
      <c r="AC126" s="1029"/>
      <c r="AD126" s="1029"/>
      <c r="AE126" s="1030"/>
      <c r="AF126" s="1031" t="s">
        <v>428</v>
      </c>
      <c r="AG126" s="1029"/>
      <c r="AH126" s="1029"/>
      <c r="AI126" s="1029"/>
      <c r="AJ126" s="1030"/>
      <c r="AK126" s="1031" t="s">
        <v>433</v>
      </c>
      <c r="AL126" s="1029"/>
      <c r="AM126" s="1029"/>
      <c r="AN126" s="1029"/>
      <c r="AO126" s="1030"/>
      <c r="AP126" s="1032" t="s">
        <v>429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440</v>
      </c>
      <c r="DH126" s="990"/>
      <c r="DI126" s="990"/>
      <c r="DJ126" s="990"/>
      <c r="DK126" s="990"/>
      <c r="DL126" s="990" t="s">
        <v>431</v>
      </c>
      <c r="DM126" s="990"/>
      <c r="DN126" s="990"/>
      <c r="DO126" s="990"/>
      <c r="DP126" s="990"/>
      <c r="DQ126" s="990" t="s">
        <v>429</v>
      </c>
      <c r="DR126" s="990"/>
      <c r="DS126" s="990"/>
      <c r="DT126" s="990"/>
      <c r="DU126" s="990"/>
      <c r="DV126" s="991" t="s">
        <v>431</v>
      </c>
      <c r="DW126" s="991"/>
      <c r="DX126" s="991"/>
      <c r="DY126" s="991"/>
      <c r="DZ126" s="992"/>
    </row>
    <row r="127" spans="1:130" s="226" customFormat="1" ht="26.25" customHeight="1" x14ac:dyDescent="0.15">
      <c r="A127" s="1136"/>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428</v>
      </c>
      <c r="AB127" s="1029"/>
      <c r="AC127" s="1029"/>
      <c r="AD127" s="1029"/>
      <c r="AE127" s="1030"/>
      <c r="AF127" s="1031" t="s">
        <v>440</v>
      </c>
      <c r="AG127" s="1029"/>
      <c r="AH127" s="1029"/>
      <c r="AI127" s="1029"/>
      <c r="AJ127" s="1030"/>
      <c r="AK127" s="1031" t="s">
        <v>481</v>
      </c>
      <c r="AL127" s="1029"/>
      <c r="AM127" s="1029"/>
      <c r="AN127" s="1029"/>
      <c r="AO127" s="1030"/>
      <c r="AP127" s="1032" t="s">
        <v>455</v>
      </c>
      <c r="AQ127" s="1033"/>
      <c r="AR127" s="1033"/>
      <c r="AS127" s="1033"/>
      <c r="AT127" s="1034"/>
      <c r="AU127" s="262"/>
      <c r="AV127" s="262"/>
      <c r="AW127" s="262"/>
      <c r="AX127" s="1108" t="s">
        <v>482</v>
      </c>
      <c r="AY127" s="1109"/>
      <c r="AZ127" s="1109"/>
      <c r="BA127" s="1109"/>
      <c r="BB127" s="1109"/>
      <c r="BC127" s="1109"/>
      <c r="BD127" s="1109"/>
      <c r="BE127" s="1110"/>
      <c r="BF127" s="1111" t="s">
        <v>483</v>
      </c>
      <c r="BG127" s="1109"/>
      <c r="BH127" s="1109"/>
      <c r="BI127" s="1109"/>
      <c r="BJ127" s="1109"/>
      <c r="BK127" s="1109"/>
      <c r="BL127" s="1110"/>
      <c r="BM127" s="1111" t="s">
        <v>484</v>
      </c>
      <c r="BN127" s="1109"/>
      <c r="BO127" s="1109"/>
      <c r="BP127" s="1109"/>
      <c r="BQ127" s="1109"/>
      <c r="BR127" s="1109"/>
      <c r="BS127" s="1110"/>
      <c r="BT127" s="1111" t="s">
        <v>485</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428</v>
      </c>
      <c r="DM127" s="990"/>
      <c r="DN127" s="990"/>
      <c r="DO127" s="990"/>
      <c r="DP127" s="990"/>
      <c r="DQ127" s="990" t="s">
        <v>440</v>
      </c>
      <c r="DR127" s="990"/>
      <c r="DS127" s="990"/>
      <c r="DT127" s="990"/>
      <c r="DU127" s="990"/>
      <c r="DV127" s="991" t="s">
        <v>428</v>
      </c>
      <c r="DW127" s="991"/>
      <c r="DX127" s="991"/>
      <c r="DY127" s="991"/>
      <c r="DZ127" s="992"/>
    </row>
    <row r="128" spans="1:130" s="226" customFormat="1" ht="26.25" customHeight="1" thickBot="1" x14ac:dyDescent="0.2">
      <c r="A128" s="1119" t="s">
        <v>487</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488</v>
      </c>
      <c r="X128" s="1121"/>
      <c r="Y128" s="1121"/>
      <c r="Z128" s="1122"/>
      <c r="AA128" s="1123" t="s">
        <v>428</v>
      </c>
      <c r="AB128" s="1124"/>
      <c r="AC128" s="1124"/>
      <c r="AD128" s="1124"/>
      <c r="AE128" s="1125"/>
      <c r="AF128" s="1126" t="s">
        <v>400</v>
      </c>
      <c r="AG128" s="1124"/>
      <c r="AH128" s="1124"/>
      <c r="AI128" s="1124"/>
      <c r="AJ128" s="1125"/>
      <c r="AK128" s="1126" t="s">
        <v>400</v>
      </c>
      <c r="AL128" s="1124"/>
      <c r="AM128" s="1124"/>
      <c r="AN128" s="1124"/>
      <c r="AO128" s="1125"/>
      <c r="AP128" s="1127"/>
      <c r="AQ128" s="1128"/>
      <c r="AR128" s="1128"/>
      <c r="AS128" s="1128"/>
      <c r="AT128" s="1129"/>
      <c r="AU128" s="262"/>
      <c r="AV128" s="262"/>
      <c r="AW128" s="262"/>
      <c r="AX128" s="958" t="s">
        <v>489</v>
      </c>
      <c r="AY128" s="959"/>
      <c r="AZ128" s="959"/>
      <c r="BA128" s="959"/>
      <c r="BB128" s="959"/>
      <c r="BC128" s="959"/>
      <c r="BD128" s="959"/>
      <c r="BE128" s="960"/>
      <c r="BF128" s="1130" t="s">
        <v>455</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490</v>
      </c>
      <c r="CQ128" s="1113"/>
      <c r="CR128" s="1113"/>
      <c r="CS128" s="1113"/>
      <c r="CT128" s="1113"/>
      <c r="CU128" s="1113"/>
      <c r="CV128" s="1113"/>
      <c r="CW128" s="1113"/>
      <c r="CX128" s="1113"/>
      <c r="CY128" s="1113"/>
      <c r="CZ128" s="1113"/>
      <c r="DA128" s="1113"/>
      <c r="DB128" s="1113"/>
      <c r="DC128" s="1113"/>
      <c r="DD128" s="1113"/>
      <c r="DE128" s="1113"/>
      <c r="DF128" s="1114"/>
      <c r="DG128" s="1115" t="s">
        <v>441</v>
      </c>
      <c r="DH128" s="1116"/>
      <c r="DI128" s="1116"/>
      <c r="DJ128" s="1116"/>
      <c r="DK128" s="1116"/>
      <c r="DL128" s="1116" t="s">
        <v>441</v>
      </c>
      <c r="DM128" s="1116"/>
      <c r="DN128" s="1116"/>
      <c r="DO128" s="1116"/>
      <c r="DP128" s="1116"/>
      <c r="DQ128" s="1116" t="s">
        <v>428</v>
      </c>
      <c r="DR128" s="1116"/>
      <c r="DS128" s="1116"/>
      <c r="DT128" s="1116"/>
      <c r="DU128" s="1116"/>
      <c r="DV128" s="1117" t="s">
        <v>428</v>
      </c>
      <c r="DW128" s="1117"/>
      <c r="DX128" s="1117"/>
      <c r="DY128" s="1117"/>
      <c r="DZ128" s="1118"/>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3977799</v>
      </c>
      <c r="AB129" s="1029"/>
      <c r="AC129" s="1029"/>
      <c r="AD129" s="1029"/>
      <c r="AE129" s="1030"/>
      <c r="AF129" s="1031">
        <v>4056109</v>
      </c>
      <c r="AG129" s="1029"/>
      <c r="AH129" s="1029"/>
      <c r="AI129" s="1029"/>
      <c r="AJ129" s="1030"/>
      <c r="AK129" s="1031">
        <v>4131761</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429588</v>
      </c>
      <c r="AB130" s="1029"/>
      <c r="AC130" s="1029"/>
      <c r="AD130" s="1029"/>
      <c r="AE130" s="1030"/>
      <c r="AF130" s="1031">
        <v>427598</v>
      </c>
      <c r="AG130" s="1029"/>
      <c r="AH130" s="1029"/>
      <c r="AI130" s="1029"/>
      <c r="AJ130" s="1030"/>
      <c r="AK130" s="1031">
        <v>412746</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3548211</v>
      </c>
      <c r="AB131" s="1054"/>
      <c r="AC131" s="1054"/>
      <c r="AD131" s="1054"/>
      <c r="AE131" s="1055"/>
      <c r="AF131" s="1053">
        <v>3628511</v>
      </c>
      <c r="AG131" s="1054"/>
      <c r="AH131" s="1054"/>
      <c r="AI131" s="1054"/>
      <c r="AJ131" s="1055"/>
      <c r="AK131" s="1053">
        <v>3719015</v>
      </c>
      <c r="AL131" s="1054"/>
      <c r="AM131" s="1054"/>
      <c r="AN131" s="1054"/>
      <c r="AO131" s="1055"/>
      <c r="AP131" s="1184"/>
      <c r="AQ131" s="1185"/>
      <c r="AR131" s="1185"/>
      <c r="AS131" s="1185"/>
      <c r="AT131" s="1186"/>
      <c r="AU131" s="264"/>
      <c r="AV131" s="264"/>
      <c r="AW131" s="264"/>
      <c r="AX131" s="1156" t="s">
        <v>497</v>
      </c>
      <c r="AY131" s="1113"/>
      <c r="AZ131" s="1113"/>
      <c r="BA131" s="1113"/>
      <c r="BB131" s="1113"/>
      <c r="BC131" s="1113"/>
      <c r="BD131" s="1113"/>
      <c r="BE131" s="1114"/>
      <c r="BF131" s="1157">
        <v>25.4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8.9073902310000008</v>
      </c>
      <c r="AB132" s="1170"/>
      <c r="AC132" s="1170"/>
      <c r="AD132" s="1170"/>
      <c r="AE132" s="1171"/>
      <c r="AF132" s="1172">
        <v>9.3400295599999996</v>
      </c>
      <c r="AG132" s="1170"/>
      <c r="AH132" s="1170"/>
      <c r="AI132" s="1170"/>
      <c r="AJ132" s="1171"/>
      <c r="AK132" s="1172">
        <v>9.0804151100000006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9.6</v>
      </c>
      <c r="AB133" s="1153"/>
      <c r="AC133" s="1153"/>
      <c r="AD133" s="1153"/>
      <c r="AE133" s="1154"/>
      <c r="AF133" s="1152">
        <v>9.3000000000000007</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G6sFzs4wKuNdfffk6U8EEeoomsi6of2TROcr+4A7mkWGxYHwozGIPA6N669Y2gGOCJVurTXi2yfJgOYFSIPcw==" saltValue="/7YLTpMDjS6B1+g24HAg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4SwTEA2S/G0353DZV3RfB0q+1ewOLHP5vIfwtsiCRP55qguMPZi76KNvmEs8qdBBQQ8FtZ6Lx+B5lwUZkOUWw==" saltValue="Kzwj8yYHDg7PD03bx6xB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6nyAF1qzup5t+x0CKjmjfO+8MZG62mMofw1F/46qfyvdXXc4jssTu2OqAFr/qv94Oh64MaDBMmzNw8yxoEexg==" saltValue="LJD+8ntb66teIUifdOBU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1166035</v>
      </c>
      <c r="AP9" s="292">
        <v>56181</v>
      </c>
      <c r="AQ9" s="293">
        <v>79889</v>
      </c>
      <c r="AR9" s="294">
        <v>-29.7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32827</v>
      </c>
      <c r="AP10" s="295">
        <v>1582</v>
      </c>
      <c r="AQ10" s="296">
        <v>8108</v>
      </c>
      <c r="AR10" s="297">
        <v>-80.5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238149</v>
      </c>
      <c r="AP11" s="295">
        <v>11474</v>
      </c>
      <c r="AQ11" s="296">
        <v>12080</v>
      </c>
      <c r="AR11" s="297">
        <v>-5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646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v>5</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t="s">
        <v>513</v>
      </c>
      <c r="AP14" s="295" t="s">
        <v>513</v>
      </c>
      <c r="AQ14" s="296">
        <v>3864</v>
      </c>
      <c r="AR14" s="297" t="s">
        <v>513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11667</v>
      </c>
      <c r="AP15" s="295">
        <v>562</v>
      </c>
      <c r="AQ15" s="296">
        <v>1710</v>
      </c>
      <c r="AR15" s="297">
        <v>-67.099999999999994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-114134</v>
      </c>
      <c r="AP16" s="295">
        <v>-5499</v>
      </c>
      <c r="AQ16" s="296">
        <v>-7653</v>
      </c>
      <c r="AR16" s="297">
        <v>-28.1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1334544</v>
      </c>
      <c r="AP17" s="295">
        <v>64300</v>
      </c>
      <c r="AQ17" s="296">
        <v>98649</v>
      </c>
      <c r="AR17" s="297">
        <v>-34.799999999999997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5.16</v>
      </c>
      <c r="AP21" s="308">
        <v>9.08</v>
      </c>
      <c r="AQ21" s="309">
        <v>-3.92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100.8</v>
      </c>
      <c r="AP22" s="313">
        <v>97.3</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560576</v>
      </c>
      <c r="AP32" s="322">
        <v>27009</v>
      </c>
      <c r="AQ32" s="323">
        <v>48423</v>
      </c>
      <c r="AR32" s="324">
        <v>-44.2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v>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98619</v>
      </c>
      <c r="AP35" s="322">
        <v>4752</v>
      </c>
      <c r="AQ35" s="323">
        <v>14651</v>
      </c>
      <c r="AR35" s="324">
        <v>-67.599999999999994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91210</v>
      </c>
      <c r="AP36" s="322">
        <v>4395</v>
      </c>
      <c r="AQ36" s="323">
        <v>3601</v>
      </c>
      <c r="AR36" s="324">
        <v>22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938</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v>43</v>
      </c>
      <c r="AP38" s="325">
        <v>2</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t="s">
        <v>513</v>
      </c>
      <c r="AP39" s="322" t="s">
        <v>513</v>
      </c>
      <c r="AQ39" s="323">
        <v>-3765</v>
      </c>
      <c r="AR39" s="324" t="s">
        <v>513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-412746</v>
      </c>
      <c r="AP40" s="322">
        <v>-19887</v>
      </c>
      <c r="AQ40" s="323">
        <v>-44033</v>
      </c>
      <c r="AR40" s="324">
        <v>-54.8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337702</v>
      </c>
      <c r="AP41" s="322">
        <v>16271</v>
      </c>
      <c r="AQ41" s="323">
        <v>19832</v>
      </c>
      <c r="AR41" s="324">
        <v>-18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1197553</v>
      </c>
      <c r="AN51" s="344">
        <v>63342</v>
      </c>
      <c r="AO51" s="345">
        <v>-32.4</v>
      </c>
      <c r="AP51" s="346">
        <v>74444</v>
      </c>
      <c r="AQ51" s="347">
        <v>6.6</v>
      </c>
      <c r="AR51" s="348">
        <v>-39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120074</v>
      </c>
      <c r="AN52" s="352">
        <v>6351</v>
      </c>
      <c r="AO52" s="353">
        <v>-54.8</v>
      </c>
      <c r="AP52" s="354">
        <v>34175</v>
      </c>
      <c r="AQ52" s="355">
        <v>4.0999999999999996</v>
      </c>
      <c r="AR52" s="356">
        <v>-58.9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1207833</v>
      </c>
      <c r="AN53" s="344">
        <v>62663</v>
      </c>
      <c r="AO53" s="345">
        <v>-1.1000000000000001</v>
      </c>
      <c r="AP53" s="346">
        <v>85205</v>
      </c>
      <c r="AQ53" s="347">
        <v>14.5</v>
      </c>
      <c r="AR53" s="348">
        <v>-15.6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96573</v>
      </c>
      <c r="AN54" s="352">
        <v>5010</v>
      </c>
      <c r="AO54" s="353">
        <v>-21.1</v>
      </c>
      <c r="AP54" s="354">
        <v>38847</v>
      </c>
      <c r="AQ54" s="355">
        <v>13.7</v>
      </c>
      <c r="AR54" s="356">
        <v>-34.799999999999997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1514729</v>
      </c>
      <c r="AN55" s="344">
        <v>76792</v>
      </c>
      <c r="AO55" s="345">
        <v>22.5</v>
      </c>
      <c r="AP55" s="346">
        <v>69469</v>
      </c>
      <c r="AQ55" s="347">
        <v>-18.5</v>
      </c>
      <c r="AR55" s="348">
        <v>41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182825</v>
      </c>
      <c r="AN56" s="352">
        <v>9269</v>
      </c>
      <c r="AO56" s="353">
        <v>85</v>
      </c>
      <c r="AP56" s="354">
        <v>38215</v>
      </c>
      <c r="AQ56" s="355">
        <v>-1.6</v>
      </c>
      <c r="AR56" s="356">
        <v>86.6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505310</v>
      </c>
      <c r="AN57" s="344">
        <v>24917</v>
      </c>
      <c r="AO57" s="345">
        <v>-67.599999999999994</v>
      </c>
      <c r="AP57" s="346">
        <v>67293</v>
      </c>
      <c r="AQ57" s="347">
        <v>-3.1</v>
      </c>
      <c r="AR57" s="348">
        <v>-64.5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217168</v>
      </c>
      <c r="AN58" s="352">
        <v>10708</v>
      </c>
      <c r="AO58" s="353">
        <v>15.5</v>
      </c>
      <c r="AP58" s="354">
        <v>35076</v>
      </c>
      <c r="AQ58" s="355">
        <v>-8.1999999999999993</v>
      </c>
      <c r="AR58" s="356">
        <v>23.7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1240117</v>
      </c>
      <c r="AN59" s="344">
        <v>59750</v>
      </c>
      <c r="AO59" s="345">
        <v>139.80000000000001</v>
      </c>
      <c r="AP59" s="346">
        <v>67343</v>
      </c>
      <c r="AQ59" s="347">
        <v>0.1</v>
      </c>
      <c r="AR59" s="348">
        <v>139.69999999999999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227105</v>
      </c>
      <c r="AN60" s="352">
        <v>10942</v>
      </c>
      <c r="AO60" s="353">
        <v>2.2000000000000002</v>
      </c>
      <c r="AP60" s="354">
        <v>32865</v>
      </c>
      <c r="AQ60" s="355">
        <v>-6.3</v>
      </c>
      <c r="AR60" s="356">
        <v>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1133108</v>
      </c>
      <c r="AN61" s="359">
        <v>57493</v>
      </c>
      <c r="AO61" s="360">
        <v>12.2</v>
      </c>
      <c r="AP61" s="361">
        <v>72751</v>
      </c>
      <c r="AQ61" s="362">
        <v>-0.1</v>
      </c>
      <c r="AR61" s="348">
        <v>12.3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168749</v>
      </c>
      <c r="AN62" s="352">
        <v>8456</v>
      </c>
      <c r="AO62" s="353">
        <v>5.4</v>
      </c>
      <c r="AP62" s="354">
        <v>35836</v>
      </c>
      <c r="AQ62" s="355">
        <v>0.3</v>
      </c>
      <c r="AR62" s="356">
        <v>5.0999999999999996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vp7eyEQU3piOyYnm3fPkbWM6WmifVAgZ1cbe7snbSdmgWGgWcj5kcjSKu5MVlGJIIp0GsQLIroO7rBPhlRmlQ==" saltValue="oIqRcI7Oo33gZrrs8/TM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2sMt95YtInvHoQrrLGe9eH1qgKU4lf8yMJ5ewhJHyFymZf6s9KYDSe6ghgl16QlqfrDzvxoS+wbStqXg8e6VQ==" saltValue="Knr4tNmhJxa6LLn+YkEF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0XS1Vg77/uOUfrwoxFrqytA+WHHJvWW0Hd0hZCQVxYLnoImhG9DfQufYXIUG0F3rYpm7eTqcpThqeUESp4kgQ==" saltValue="JT1sC8KPGi2ZnqyRIb58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12.91</v>
      </c>
      <c r="G47" s="12">
        <v>14.89</v>
      </c>
      <c r="H47" s="12">
        <v>16.399999999999999</v>
      </c>
      <c r="I47" s="12">
        <v>18.3</v>
      </c>
      <c r="J47" s="13">
        <v>15.74</v>
      </c>
    </row>
    <row r="48" spans="2:10" ht="57.75" customHeight="1" x14ac:dyDescent="0.15">
      <c r="B48" s="14"/>
      <c r="C48" s="1214" t="s">
        <v>4</v>
      </c>
      <c r="D48" s="1214"/>
      <c r="E48" s="1215"/>
      <c r="F48" s="15">
        <v>2.96</v>
      </c>
      <c r="G48" s="16">
        <v>2.25</v>
      </c>
      <c r="H48" s="16">
        <v>4.21</v>
      </c>
      <c r="I48" s="16">
        <v>5.48</v>
      </c>
      <c r="J48" s="17">
        <v>1.1000000000000001</v>
      </c>
    </row>
    <row r="49" spans="2:10" ht="57.75" customHeight="1" thickBot="1" x14ac:dyDescent="0.2">
      <c r="B49" s="18"/>
      <c r="C49" s="1216" t="s">
        <v>5</v>
      </c>
      <c r="D49" s="1216"/>
      <c r="E49" s="1217"/>
      <c r="F49" s="19">
        <v>2.08</v>
      </c>
      <c r="G49" s="20">
        <v>1.73</v>
      </c>
      <c r="H49" s="20">
        <v>4.13</v>
      </c>
      <c r="I49" s="20">
        <v>3.57</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PyEqOJe4Yl5zPEMGB9t5or9h7PRSOZnq0Lh+AllwdC2ZHjcETKZR/C/8Tur7cpUz4bPebm9TylcujYb+ng7Qw==" saltValue="KHv/MhXLc3O1U710ae0/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2019-06-06T08:53:12Z</dcterms:created>
  <dcterms:modified xsi:type="dcterms:W3CDTF">2019-10-31T12:15:03Z</dcterms:modified>
  <cp:category/>
</cp:coreProperties>
</file>