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<sst xmlns="http://schemas.openxmlformats.org/spreadsheetml/2006/main" count="1142" uniqueCount="603">
  <si>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</si>
  <si>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</si>
  <si>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</si>
  <si>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</si>
  <si>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</si>
  <si>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</si>
  <si>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</si>
  <si>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</si>
  <si>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</si>
  <si>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</si>
  <si>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</si>
  <si>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</si>
  <si>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</si>
  <si>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</si>
  <si>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</si>
  <si>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</si>
  <si>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</si>
  <si>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</si>
  <si>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</si>
  <si>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</si>
  <si>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</si>
  <si>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</si>
  <si>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</si>
  <si>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</si>
  <si>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</si>
  <si>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</si>
  <si>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</si>
  <si>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</si>
  <si>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</si>
  <si>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</si>
  <si>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</si>
  <si>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</si>
  <si>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</si>
  <si>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</si>
  <si>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</si>
  <si>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</si>
  <si>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</si>
  <si>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</si>
  <si>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</si>
  <si>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</si>
  <si>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</si>
  <si>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</si>
  <si>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</si>
  <si>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</si>
  <si>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</si>
  <si>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</si>
  <si>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</si>
  <si>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</si>
  <si>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</si>
  <si>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</si>
  <si>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</si>
  <si>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</si>
  <si>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</si>
  <si>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</si>
  <si>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</si>
  <si>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</si>
  <si>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</si>
  <si>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</si>
  <si>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</si>
  <si>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</si>
  <si>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</si>
  <si>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</si>
  <si>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</si>
  <si>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</si>
  <si>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</si>
  <si>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</si>
  <si>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</si>
  <si>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</si>
  <si>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</si>
  <si>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</si>
  <si>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</si>
  <si>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</si>
  <si>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</si>
  <si>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</si>
  <si>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</si>
  <si>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</si>
  <si>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</si>
  <si>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</si>
  <si>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</si>
  <si>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Ⅰ－１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</si>
  <si>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</si>
  <si>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</si>
  <si>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</si>
  <si>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</si>
  <si>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</si>
  <si>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</si>
  <si>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</si>
  <si>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</si>
  <si>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</si>
  <si>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</si>
  <si>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</si>
  <si>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</si>
  <si>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南城市</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</si>
  <si>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</si>
  <si>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</si>
  <si>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</si>
  <si>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</si>
  <si>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</si>
  <si>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</si>
  <si>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</si>
  <si>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</si>
  <si>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</si>
  <si>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</si>
  <si>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</si>
  <si>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</si>
  <si>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</si>
  <si>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</si>
  <si>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</si>
  <si>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</si>
  <si>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</si>
  <si>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</si>
  <si>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</si>
  <si>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</si>
  <si>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</si>
  <si>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</si>
  <si>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</si>
  <si>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5.7</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</si>
  <si>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</si>
  <si>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</si>
  <si>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</si>
  <si>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</si>
  <si>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</si>
  <si>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</si>
  <si>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</si>
  <si>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</si>
  <si>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</si>
  <si>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</si>
  <si>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</si>
  <si>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</si>
  <si>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</si>
  <si>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</si>
  <si>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</si>
  <si>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</si>
  <si>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</si>
  <si>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</si>
  <si>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</si>
  <si>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</si>
  <si>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</si>
  <si>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</si>
  <si>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</si>
  <si>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</si>
  <si>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</si>
  <si>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</si>
  <si>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</si>
  <si>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</si>
  <si>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1.0</t>
    <phoneticPr fontId="6"/>
  </si>
  <si>
    <t>基準財政需要額</t>
    <phoneticPr fontId="21"/>
  </si>
  <si>
    <t>うち日本人(％)</t>
    <phoneticPr fontId="6"/>
  </si>
  <si>
    <t>0.9</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</si>
  <si>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</si>
  <si>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</si>
  <si>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</si>
  <si>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</si>
  <si>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</si>
  <si>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</si>
  <si>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</si>
  <si>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</si>
  <si>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</si>
  <si>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</si>
  <si>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</si>
  <si>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</si>
  <si>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</si>
  <si>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</si>
  <si>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</si>
  <si>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</si>
  <si>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</si>
  <si>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</si>
  <si>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</si>
  <si>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</si>
  <si>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</si>
  <si>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</si>
  <si>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</si>
  <si>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</si>
  <si>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</si>
  <si>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</si>
  <si>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</si>
  <si>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</si>
  <si>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</si>
  <si>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</si>
  <si>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</si>
  <si>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</si>
  <si>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</si>
  <si>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</si>
  <si>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</si>
  <si>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</si>
  <si>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</si>
  <si>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</si>
  <si>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</si>
  <si>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</si>
  <si>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</si>
  <si>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</si>
  <si>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</si>
  <si>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</si>
  <si>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</si>
  <si>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</si>
  <si>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</si>
  <si>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</si>
  <si>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</si>
  <si>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</si>
  <si>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</si>
  <si>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</si>
  <si>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</si>
  <si>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</si>
  <si>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</si>
  <si>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</si>
  <si>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</si>
  <si>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</si>
  <si>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</si>
  <si>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沖縄県南城市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</si>
  <si>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</si>
  <si>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</si>
  <si>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</si>
  <si>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</si>
  <si>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</si>
  <si>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</si>
  <si>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</si>
  <si>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</si>
  <si>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</si>
  <si>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</si>
  <si>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</si>
  <si>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</si>
  <si>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</si>
  <si>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t>
    <phoneticPr fontId="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</si>
  <si>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</si>
  <si>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</si>
  <si>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</si>
  <si>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</si>
  <si>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</si>
  <si>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</si>
  <si>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</si>
  <si>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</si>
  <si>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</si>
  <si>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</si>
  <si>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</si>
  <si>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</si>
  <si>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</si>
  <si>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</si>
  <si>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</si>
  <si>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</si>
  <si>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</si>
  <si>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</si>
  <si>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</si>
  <si>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</si>
  <si>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</si>
  <si>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</si>
  <si>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</si>
  <si>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</si>
  <si>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</si>
  <si>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</si>
  <si>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</si>
  <si>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</si>
  <si>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</si>
  <si>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</si>
  <si>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</si>
  <si>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</si>
  <si>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</si>
  <si>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</si>
  <si>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</si>
  <si>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</si>
  <si>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</si>
  <si>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</si>
  <si>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</si>
  <si>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</si>
  <si>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</si>
  <si>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</si>
  <si>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</si>
  <si>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</si>
  <si>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</si>
  <si>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</si>
  <si>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</si>
  <si>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</si>
  <si>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</si>
  <si>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</si>
  <si>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</si>
  <si>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</si>
  <si>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</si>
  <si>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</si>
  <si>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</si>
  <si>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</si>
  <si>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</si>
  <si>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</si>
  <si>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</si>
  <si>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</si>
  <si>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</si>
  <si>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</si>
  <si>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</si>
  <si>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</si>
  <si>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</si>
  <si>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</si>
  <si>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</si>
  <si>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</si>
  <si>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</si>
  <si>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</si>
  <si>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</si>
  <si>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</si>
  <si>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</si>
  <si>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</si>
  <si>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</si>
  <si>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</si>
  <si>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</si>
  <si>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</si>
  <si>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</si>
  <si>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</si>
  <si>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</si>
  <si>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</si>
  <si>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</si>
  <si>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</si>
  <si>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</si>
  <si>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</si>
  <si>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</si>
  <si>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</si>
  <si>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</si>
  <si>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</si>
  <si>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</si>
  <si>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</si>
  <si>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</si>
  <si>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</si>
  <si>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</si>
  <si>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</si>
  <si>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</si>
  <si>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</si>
  <si>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</si>
  <si>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</si>
  <si>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</si>
  <si>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</si>
  <si>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</si>
  <si>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</si>
  <si>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</si>
  <si>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</si>
  <si>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</si>
  <si>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</si>
  <si>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</si>
  <si>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</si>
  <si>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</si>
  <si>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</si>
  <si>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</si>
  <si>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</si>
  <si>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</si>
  <si>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</si>
  <si>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</si>
  <si>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</si>
  <si>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</si>
  <si>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</si>
  <si>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</si>
  <si>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</si>
  <si>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</si>
  <si>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</si>
  <si>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</si>
  <si>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</si>
  <si>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</si>
  <si>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</si>
  <si>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</si>
  <si>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</si>
  <si>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</si>
  <si>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</si>
  <si>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</si>
  <si>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</si>
  <si>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</si>
  <si>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沖縄県南城市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</si>
  <si>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</si>
  <si>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</si>
  <si>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</si>
  <si>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</si>
  <si>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</si>
  <si>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</si>
  <si>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</si>
  <si>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</si>
  <si>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</si>
  <si>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</si>
  <si>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</si>
  <si>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</si>
  <si>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</si>
  <si>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</si>
  <si>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</si>
  <si>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</si>
  <si>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</si>
  <si>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</si>
  <si>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</si>
  <si>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</si>
  <si>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汚水処理施設特別会計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</si>
  <si>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</si>
  <si>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</si>
  <si>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</si>
  <si>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</si>
  <si>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</si>
  <si>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</si>
  <si>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</si>
  <si>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</si>
  <si>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</si>
  <si>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</si>
  <si>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</si>
  <si>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</si>
  <si>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</si>
  <si>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</si>
  <si>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</si>
  <si>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</si>
  <si>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後期高齢者医療特別会計</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</si>
  <si>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</si>
  <si>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</si>
  <si>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</si>
  <si>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</si>
  <si>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</si>
  <si>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</si>
  <si>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</si>
  <si>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</si>
  <si>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</si>
  <si>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</si>
  <si>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</si>
  <si>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</si>
  <si>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</si>
  <si>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</si>
  <si>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</si>
  <si>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</si>
  <si>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</si>
  <si>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</si>
  <si>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</si>
  <si>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</si>
  <si>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</si>
  <si>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</si>
  <si>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</si>
  <si>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</si>
  <si>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</si>
  <si>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</si>
  <si>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</si>
  <si>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</si>
  <si>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</si>
  <si>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</si>
  <si>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</si>
  <si>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</si>
  <si>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</si>
  <si>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</si>
  <si>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</si>
  <si>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</si>
  <si>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</si>
  <si>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</si>
  <si>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</si>
  <si>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</si>
  <si>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</si>
  <si>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</si>
  <si>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</si>
  <si>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</si>
  <si>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</si>
  <si>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</si>
  <si>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</si>
  <si>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</si>
  <si>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</si>
  <si>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t>
    <phoneticPr fontId="6"/>
  </si>
  <si>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</si>
  <si>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</si>
  <si>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</si>
  <si>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</si>
  <si>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</si>
  <si>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</si>
  <si>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</si>
  <si>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</si>
  <si>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</si>
  <si>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</si>
  <si>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</si>
  <si>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</si>
  <si>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</si>
  <si>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</si>
  <si>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</si>
  <si>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</si>
  <si>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</si>
  <si>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</si>
  <si>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</si>
  <si>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</si>
  <si>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</si>
  <si>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</si>
  <si>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</si>
  <si>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</si>
  <si>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</si>
  <si>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</si>
  <si>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</si>
  <si>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</si>
  <si>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</si>
  <si>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</si>
  <si>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</si>
  <si>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</si>
  <si>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</si>
  <si>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</si>
  <si>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</si>
  <si>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</si>
  <si>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</si>
  <si>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</si>
  <si>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</si>
  <si>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</si>
  <si>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</si>
  <si>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</si>
  <si>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</si>
  <si>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</si>
  <si>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</si>
  <si>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</si>
  <si>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</si>
  <si>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</si>
  <si>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</si>
  <si>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</si>
  <si>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</si>
  <si>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</si>
  <si>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</si>
  <si>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</si>
  <si>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</si>
  <si>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</si>
  <si>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</si>
  <si>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</si>
  <si>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</si>
  <si>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</si>
  <si>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</si>
  <si>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</si>
  <si>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</si>
  <si>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</si>
  <si>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</si>
  <si>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</si>
  <si>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</si>
  <si>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</si>
  <si>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</si>
  <si>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</si>
  <si>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</si>
  <si>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</si>
  <si>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</si>
  <si>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</si>
  <si>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</si>
  <si>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</si>
  <si>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</si>
  <si>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</si>
  <si>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</si>
  <si>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</si>
  <si>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</si>
  <si>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</si>
  <si>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</si>
  <si>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</si>
  <si>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</si>
  <si>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</si>
  <si>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</si>
  <si>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</si>
  <si>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</si>
  <si>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</si>
  <si>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</si>
  <si>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</si>
  <si>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</si>
  <si>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</si>
  <si>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</si>
  <si>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</si>
  <si>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</si>
  <si>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</si>
  <si>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</si>
  <si>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</si>
  <si>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</si>
  <si>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</si>
  <si>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</si>
  <si>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</si>
  <si>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</si>
  <si>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</si>
  <si>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0.37</t>
  </si>
  <si>
    <t>国民健康保険事業特別会計</t>
  </si>
  <si>
    <t>▲ 4.47</t>
  </si>
  <si>
    <t>▲ 4.56</t>
  </si>
  <si>
    <t>▲ 3.10</t>
  </si>
  <si>
    <t>▲ 3.24</t>
  </si>
  <si>
    <t>▲ 1.72</t>
  </si>
  <si>
    <t>一般会計</t>
  </si>
  <si>
    <t>水道事業会計</t>
  </si>
  <si>
    <t>下水道事業特別会計</t>
  </si>
  <si>
    <t>後期高齢者医療特別会計</t>
  </si>
  <si>
    <t>汚水処理施設特別会計</t>
  </si>
  <si>
    <t>その他会計（赤字）</t>
  </si>
  <si>
    <t>その他会計（黒字）</t>
  </si>
  <si>
    <t>島尻消防清掃組合</t>
    <rPh sb="0" eb="2">
      <t>シマジリ</t>
    </rPh>
    <rPh sb="2" eb="4">
      <t>ショウボウ</t>
    </rPh>
    <rPh sb="4" eb="6">
      <t>セイソウ</t>
    </rPh>
    <rPh sb="6" eb="8">
      <t>クミアイ</t>
    </rPh>
    <phoneticPr fontId="10"/>
  </si>
  <si>
    <t>東部清掃施設組合</t>
    <rPh sb="0" eb="2">
      <t>トウブ</t>
    </rPh>
    <rPh sb="2" eb="4">
      <t>セイソウ</t>
    </rPh>
    <rPh sb="4" eb="6">
      <t>シセツ</t>
    </rPh>
    <rPh sb="6" eb="8">
      <t>クミアイ</t>
    </rPh>
    <phoneticPr fontId="10"/>
  </si>
  <si>
    <t>沖縄県市町村総合事務組合</t>
    <rPh sb="0" eb="3">
      <t>オキナワケン</t>
    </rPh>
    <rPh sb="3" eb="6">
      <t>シチョウソン</t>
    </rPh>
    <rPh sb="6" eb="8">
      <t>ソウゴウ</t>
    </rPh>
    <rPh sb="8" eb="10">
      <t>ジム</t>
    </rPh>
    <rPh sb="10" eb="12">
      <t>クミアイ</t>
    </rPh>
    <phoneticPr fontId="10"/>
  </si>
  <si>
    <t>南部広域行政組合</t>
    <rPh sb="0" eb="2">
      <t>ナンブ</t>
    </rPh>
    <rPh sb="2" eb="4">
      <t>コウイキ</t>
    </rPh>
    <rPh sb="4" eb="6">
      <t>ギョウセイ</t>
    </rPh>
    <rPh sb="6" eb="8">
      <t>クミアイ</t>
    </rPh>
    <phoneticPr fontId="10"/>
  </si>
  <si>
    <t>南部広域行政組合（特別会計）</t>
    <rPh sb="0" eb="2">
      <t>ナンブ</t>
    </rPh>
    <rPh sb="2" eb="4">
      <t>コウイキ</t>
    </rPh>
    <rPh sb="4" eb="6">
      <t>ギョウセイ</t>
    </rPh>
    <rPh sb="6" eb="8">
      <t>クミアイ</t>
    </rPh>
    <rPh sb="9" eb="11">
      <t>トクベツ</t>
    </rPh>
    <rPh sb="11" eb="13">
      <t>カイケイ</t>
    </rPh>
    <phoneticPr fontId="10"/>
  </si>
  <si>
    <t>沖縄県市町村自治会館管理組合</t>
    <rPh sb="0" eb="3">
      <t>オキナワケン</t>
    </rPh>
    <rPh sb="3" eb="6">
      <t>シチョウソン</t>
    </rPh>
    <rPh sb="6" eb="8">
      <t>ジチ</t>
    </rPh>
    <rPh sb="8" eb="10">
      <t>カイカン</t>
    </rPh>
    <rPh sb="10" eb="12">
      <t>カンリ</t>
    </rPh>
    <rPh sb="12" eb="14">
      <t>クミアイ</t>
    </rPh>
    <phoneticPr fontId="10"/>
  </si>
  <si>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0"/>
  </si>
  <si>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0"/>
  </si>
  <si>
    <t>南部広域市町村圏事務組合（いなんせ葬苑特別会計）</t>
    <rPh sb="0" eb="2">
      <t>ナンブ</t>
    </rPh>
    <rPh sb="2" eb="4">
      <t>コウイキ</t>
    </rPh>
    <rPh sb="4" eb="7">
      <t>シチョウソン</t>
    </rPh>
    <rPh sb="7" eb="8">
      <t>ケン</t>
    </rPh>
    <rPh sb="8" eb="10">
      <t>ジム</t>
    </rPh>
    <rPh sb="10" eb="12">
      <t>クミアイ</t>
    </rPh>
    <rPh sb="17" eb="18">
      <t>ソウ</t>
    </rPh>
    <rPh sb="18" eb="19">
      <t>エン</t>
    </rPh>
    <rPh sb="19" eb="21">
      <t>トクベツ</t>
    </rPh>
    <rPh sb="21" eb="23">
      <t>カイケイ</t>
    </rPh>
    <phoneticPr fontId="10"/>
  </si>
  <si>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10"/>
  </si>
  <si>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</si>
  <si>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</si>
  <si>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</si>
  <si>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0"/>
  </si>
  <si>
    <t>-</t>
    <phoneticPr fontId="3"/>
  </si>
  <si>
    <t>沖縄県町村土地開発公社</t>
    <rPh sb="0" eb="3">
      <t>オキナワケン</t>
    </rPh>
    <rPh sb="3" eb="5">
      <t>チョウソン</t>
    </rPh>
    <rPh sb="5" eb="7">
      <t>トチ</t>
    </rPh>
    <rPh sb="7" eb="9">
      <t>カイハツ</t>
    </rPh>
    <rPh sb="9" eb="11">
      <t>コウシャ</t>
    </rPh>
    <phoneticPr fontId="3"/>
  </si>
  <si>
    <t>板馬養殖センター</t>
    <rPh sb="0" eb="1">
      <t>イタ</t>
    </rPh>
    <rPh sb="1" eb="2">
      <t>ウマ</t>
    </rPh>
    <rPh sb="2" eb="4">
      <t>ヨウショク</t>
    </rPh>
    <phoneticPr fontId="3"/>
  </si>
  <si>
    <t>-</t>
    <phoneticPr fontId="3"/>
  </si>
  <si>
    <t>まちづくり振興基金</t>
    <rPh sb="5" eb="7">
      <t>シンコウ</t>
    </rPh>
    <rPh sb="7" eb="9">
      <t>キキン</t>
    </rPh>
    <phoneticPr fontId="12"/>
  </si>
  <si>
    <t>退職手当特別負担金引当基金</t>
    <rPh sb="0" eb="2">
      <t>タイショク</t>
    </rPh>
    <rPh sb="2" eb="4">
      <t>テアテ</t>
    </rPh>
    <rPh sb="4" eb="6">
      <t>トクベツ</t>
    </rPh>
    <rPh sb="6" eb="9">
      <t>フタンキン</t>
    </rPh>
    <rPh sb="9" eb="11">
      <t>ヒキアテ</t>
    </rPh>
    <rPh sb="11" eb="13">
      <t>キキン</t>
    </rPh>
    <phoneticPr fontId="12"/>
  </si>
  <si>
    <t>南城市歴史文化観光資源整備基金</t>
    <rPh sb="0" eb="3">
      <t>ナンジョウシ</t>
    </rPh>
    <rPh sb="3" eb="5">
      <t>レキシ</t>
    </rPh>
    <rPh sb="5" eb="7">
      <t>ブンカ</t>
    </rPh>
    <rPh sb="7" eb="9">
      <t>カンコウ</t>
    </rPh>
    <rPh sb="9" eb="11">
      <t>シゲン</t>
    </rPh>
    <rPh sb="11" eb="13">
      <t>セイビ</t>
    </rPh>
    <rPh sb="13" eb="15">
      <t>キキン</t>
    </rPh>
    <phoneticPr fontId="12"/>
  </si>
  <si>
    <t>人材育成基金</t>
    <rPh sb="0" eb="2">
      <t>ジンザイ</t>
    </rPh>
    <rPh sb="2" eb="4">
      <t>イクセイ</t>
    </rPh>
    <rPh sb="4" eb="6">
      <t>キキン</t>
    </rPh>
    <phoneticPr fontId="12"/>
  </si>
  <si>
    <t>ふるさとユイマール基金</t>
    <rPh sb="9" eb="11">
      <t>キキン</t>
    </rPh>
    <phoneticPr fontId="12"/>
  </si>
  <si>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</si>
  <si>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</si>
  <si>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</si>
  <si>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</si>
  <si>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</si>
  <si>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r>
      <rPr>
        <sz val="11"/>
        <rFont val="ＭＳ Ｐゴシック"/>
        <family val="3"/>
        <charset val="128"/>
      </rPr>
      <t>将来負担比率はマイナスの状態にあるが、新庁舎の建設に伴う地方債の借り入れと基金の取り崩しによって将来負担のマイナス幅は小さくなることが見込まれる。また、実質公債費比率は類似団体平均と比較して低い状態にあるが、新庁舎建設に伴う地方債の償還が始まると、実質公債費比率が上昇することも想定される。</t>
    </r>
    <r>
      <rPr>
        <sz val="11"/>
        <color indexed="8"/>
        <rFont val="ＭＳ Ｐゴシック"/>
        <family val="3"/>
        <charset val="128"/>
      </rPr>
      <t xml:space="preserve">
将来負担比率が今後上昇しないよう市債発行額の抑制に努める。</t>
    </r>
    <rPh sb="0" eb="2">
      <t>ショウライ</t>
    </rPh>
    <rPh sb="2" eb="4">
      <t>フタン</t>
    </rPh>
    <rPh sb="4" eb="6">
      <t>ヒリツ</t>
    </rPh>
    <rPh sb="12" eb="14">
      <t>ジョウタイ</t>
    </rPh>
    <rPh sb="19" eb="22">
      <t>シンチョウシャ</t>
    </rPh>
    <rPh sb="23" eb="25">
      <t>ケンセツ</t>
    </rPh>
    <rPh sb="26" eb="27">
      <t>トモナ</t>
    </rPh>
    <rPh sb="28" eb="31">
      <t>チホウサイ</t>
    </rPh>
    <rPh sb="32" eb="33">
      <t>カ</t>
    </rPh>
    <rPh sb="34" eb="35">
      <t>イ</t>
    </rPh>
    <rPh sb="37" eb="39">
      <t>キキン</t>
    </rPh>
    <rPh sb="40" eb="41">
      <t>ト</t>
    </rPh>
    <rPh sb="42" eb="43">
      <t>クズ</t>
    </rPh>
    <rPh sb="48" eb="50">
      <t>ショウライ</t>
    </rPh>
    <rPh sb="50" eb="52">
      <t>フタン</t>
    </rPh>
    <rPh sb="57" eb="58">
      <t>ハバ</t>
    </rPh>
    <rPh sb="59" eb="60">
      <t>チイ</t>
    </rPh>
    <rPh sb="67" eb="69">
      <t>ミコ</t>
    </rPh>
    <rPh sb="76" eb="78">
      <t>ジッシツ</t>
    </rPh>
    <rPh sb="78" eb="81">
      <t>コウサイヒ</t>
    </rPh>
    <rPh sb="81" eb="83">
      <t>ヒリツ</t>
    </rPh>
    <rPh sb="84" eb="86">
      <t>ルイジ</t>
    </rPh>
    <rPh sb="86" eb="88">
      <t>ダンタイ</t>
    </rPh>
    <rPh sb="88" eb="90">
      <t>ヘイキン</t>
    </rPh>
    <rPh sb="91" eb="93">
      <t>ヒカク</t>
    </rPh>
    <rPh sb="95" eb="96">
      <t>ヒク</t>
    </rPh>
    <rPh sb="97" eb="99">
      <t>ジョウタイ</t>
    </rPh>
    <rPh sb="104" eb="107">
      <t>シンチョウシャ</t>
    </rPh>
    <rPh sb="107" eb="109">
      <t>ケンセツ</t>
    </rPh>
    <rPh sb="112" eb="114">
      <t>チホウ</t>
    </rPh>
    <rPh sb="114" eb="115">
      <t>サイ</t>
    </rPh>
    <rPh sb="116" eb="118">
      <t>ショウカン</t>
    </rPh>
    <rPh sb="119" eb="120">
      <t>ハジ</t>
    </rPh>
    <rPh sb="124" eb="126">
      <t>ジッシツ</t>
    </rPh>
    <rPh sb="126" eb="129">
      <t>コウサイヒ</t>
    </rPh>
    <rPh sb="129" eb="131">
      <t>ヒリツ</t>
    </rPh>
    <rPh sb="132" eb="134">
      <t>ジョウショウ</t>
    </rPh>
    <rPh sb="139" eb="141">
      <t>ソウテイ</t>
    </rPh>
    <rPh sb="146" eb="148">
      <t>ショウライ</t>
    </rPh>
    <rPh sb="148" eb="150">
      <t>フタン</t>
    </rPh>
    <rPh sb="150" eb="152">
      <t>ヒリツ</t>
    </rPh>
    <rPh sb="153" eb="155">
      <t>コンゴ</t>
    </rPh>
    <rPh sb="155" eb="157">
      <t>ジョウショウ</t>
    </rPh>
    <rPh sb="162" eb="164">
      <t>シサイ</t>
    </rPh>
    <rPh sb="164" eb="166">
      <t>ハッコウ</t>
    </rPh>
    <rPh sb="166" eb="167">
      <t>ガク</t>
    </rPh>
    <rPh sb="168" eb="170">
      <t>ヨクセイ</t>
    </rPh>
    <rPh sb="171" eb="172">
      <t>ツト</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</si>
  <si>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</si>
  <si>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</si>
  <si>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</si>
  <si>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r>
      <rPr>
        <sz val="11"/>
        <rFont val="ＭＳ Ｐゴシック"/>
        <family val="3"/>
        <charset val="128"/>
      </rPr>
      <t>地方交付税措置のある地方債を活用してきたこと、充当可能基金の積立を行ってきたことにより、将来負担比率はマイナスとなっている。</t>
    </r>
    <r>
      <rPr>
        <sz val="11"/>
        <color indexed="8"/>
        <rFont val="ＭＳ Ｐゴシック"/>
        <family val="3"/>
        <charset val="128"/>
      </rPr>
      <t>今後、将来負担比率が上昇しないよう、想定される老朽化施設の更新に備え、計画等を策定し統廃合を進めていく。</t>
    </r>
    <rPh sb="23" eb="29">
      <t>ジュウトウカノウキキン</t>
    </rPh>
    <rPh sb="30" eb="32">
      <t>ツミタテ</t>
    </rPh>
    <rPh sb="33" eb="34">
      <t>オコナ</t>
    </rPh>
    <rPh sb="44" eb="46">
      <t>ショウライ</t>
    </rPh>
    <rPh sb="46" eb="48">
      <t>フタン</t>
    </rPh>
    <rPh sb="48" eb="50">
      <t>ヒリツ</t>
    </rPh>
    <rPh sb="62" eb="64">
      <t>コンゴ</t>
    </rPh>
    <rPh sb="65" eb="67">
      <t>ショウライ</t>
    </rPh>
    <rPh sb="67" eb="69">
      <t>フタン</t>
    </rPh>
    <rPh sb="69" eb="71">
      <t>ヒリツ</t>
    </rPh>
    <rPh sb="72" eb="74">
      <t>ジョウショウ</t>
    </rPh>
    <rPh sb="80" eb="82">
      <t>ソウテイ</t>
    </rPh>
    <rPh sb="85" eb="88">
      <t>ロウキュウカ</t>
    </rPh>
    <rPh sb="88" eb="90">
      <t>シセツ</t>
    </rPh>
    <rPh sb="91" eb="93">
      <t>コウシン</t>
    </rPh>
    <rPh sb="94" eb="95">
      <t>ソナ</t>
    </rPh>
    <rPh sb="97" eb="99">
      <t>ケイカク</t>
    </rPh>
    <rPh sb="99" eb="100">
      <t>トウ</t>
    </rPh>
    <rPh sb="101" eb="103">
      <t>サクテイ</t>
    </rPh>
    <rPh sb="104" eb="107">
      <t>トウハイゴウ</t>
    </rPh>
    <rPh sb="108" eb="109">
      <t>スス</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</si>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</sst>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theme="1"/>
      <name val="Yu Gothic"/>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alignment vertical="center"/>
    </xf>
  </cellStyleXfs>
  <cellXfs count="1303">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16" xfId="12" applyNumberFormat="1" applyFont="1" applyFill="1" applyBorder="1" applyAlignment="1" applyProtection="1">
      <alignment horizontal="right" vertical="center" shrinkToFit="1"/>
      <protection locked="0"/>
    </xf>
    <xf numFmtId="177" fontId="30" fillId="0" borderId="117" xfId="12" applyNumberFormat="1" applyFont="1" applyFill="1" applyBorder="1" applyAlignment="1" applyProtection="1">
      <alignment horizontal="right" vertical="center" shrinkToFit="1"/>
      <protection locked="0"/>
    </xf>
    <xf numFmtId="177" fontId="30" fillId="0" borderId="113" xfId="12" applyNumberFormat="1" applyFont="1" applyFill="1" applyBorder="1" applyAlignment="1" applyProtection="1">
      <alignment horizontal="right" vertical="center" shrinkToFit="1"/>
      <protection locked="0"/>
    </xf>
    <xf numFmtId="177" fontId="30" fillId="0" borderId="120" xfId="12" applyNumberFormat="1" applyFont="1" applyFill="1" applyBorder="1" applyAlignment="1" applyProtection="1">
      <alignment horizontal="right" vertical="center" shrinkToFit="1"/>
      <protection locked="0"/>
    </xf>
    <xf numFmtId="177" fontId="30" fillId="0" borderId="115" xfId="12" applyNumberFormat="1" applyFont="1" applyFill="1" applyBorder="1" applyAlignment="1" applyProtection="1">
      <alignment horizontal="righ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lignment vertical="center"/>
    </xf>
    <xf numFmtId="0" fontId="2" fillId="0" borderId="62"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2" xfId="16" applyFont="1" applyBorder="1">
      <alignment vertical="center"/>
    </xf>
    <xf numFmtId="0" fontId="2" fillId="0" borderId="37" xfId="16" applyFont="1" applyBorder="1">
      <alignment vertical="center"/>
    </xf>
    <xf numFmtId="0" fontId="35" fillId="0" borderId="0" xfId="24" applyFont="1">
      <alignment vertical="center"/>
    </xf>
    <xf numFmtId="187" fontId="2" fillId="6" borderId="34" xfId="17" applyNumberFormat="1" applyFont="1" applyFill="1" applyBorder="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0" borderId="0" xfId="16" applyNumberFormat="1" applyFont="1" applyAlignment="1">
      <alignment horizontal="center" vertical="center"/>
    </xf>
    <xf numFmtId="178" fontId="13" fillId="0" borderId="0" xfId="16" applyNumberFormat="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79" fontId="2" fillId="6" borderId="0" xfId="17" applyNumberFormat="1" applyFont="1" applyFill="1" applyAlignment="1">
      <alignment vertical="center" wrapText="1"/>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42" xfId="16" applyFont="1" applyBorder="1" applyAlignment="1">
      <alignment horizontal="center" vertical="center"/>
    </xf>
    <xf numFmtId="0" fontId="2" fillId="0" borderId="31" xfId="16" applyFont="1" applyBorder="1" applyAlignment="1">
      <alignment horizontal="center" vertical="center"/>
    </xf>
    <xf numFmtId="0" fontId="2" fillId="0" borderId="39" xfId="16" applyFont="1" applyBorder="1" applyAlignment="1">
      <alignment horizontal="center" vertical="center"/>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3" fillId="0" borderId="0" xfId="19" applyNumberFormat="1" applyAlignment="1">
      <alignment horizontal="right" vertical="center"/>
    </xf>
    <xf numFmtId="177" fontId="13" fillId="0" borderId="0" xfId="19" applyNumberFormat="1" applyAlignment="1">
      <alignment horizontal="right" vertical="center"/>
    </xf>
    <xf numFmtId="178" fontId="13" fillId="0" borderId="0" xfId="18" applyNumberFormat="1" applyAlignment="1">
      <alignment horizontal="center" vertical="center"/>
    </xf>
    <xf numFmtId="178" fontId="13" fillId="0" borderId="0" xfId="18" applyNumberFormat="1" applyAlignment="1">
      <alignment vertical="center"/>
    </xf>
    <xf numFmtId="0" fontId="2" fillId="0" borderId="40"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1" xfId="16" applyFont="1" applyBorder="1" applyAlignment="1" applyProtection="1">
      <alignment horizontal="left" vertical="top" wrapText="1"/>
      <protection locked="0"/>
    </xf>
    <xf numFmtId="178" fontId="2" fillId="0" borderId="0" xfId="16" applyNumberFormat="1" applyFont="1">
      <alignment vertical="center"/>
    </xf>
    <xf numFmtId="178" fontId="34"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0" fillId="0" borderId="62" xfId="16" applyFont="1" applyBorder="1">
      <alignment vertical="center"/>
    </xf>
    <xf numFmtId="0" fontId="2" fillId="0" borderId="31" xfId="16" applyFont="1" applyBorder="1">
      <alignment vertical="center"/>
    </xf>
    <xf numFmtId="178" fontId="2" fillId="0" borderId="62" xfId="16" applyNumberFormat="1" applyFont="1" applyBorder="1">
      <alignment vertical="center"/>
    </xf>
    <xf numFmtId="178" fontId="2" fillId="0" borderId="40" xfId="16" applyNumberFormat="1" applyFont="1" applyBorder="1">
      <alignment vertical="center"/>
    </xf>
    <xf numFmtId="189" fontId="2" fillId="0" borderId="52" xfId="16" applyNumberFormat="1" applyFont="1" applyBorder="1">
      <alignment vertical="center"/>
    </xf>
    <xf numFmtId="178" fontId="2" fillId="0" borderId="52"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87" fontId="2" fillId="6" borderId="188" xfId="17" applyNumberFormat="1" applyFont="1" applyFill="1" applyBorder="1" applyAlignment="1">
      <alignment horizontal="center" vertical="center"/>
    </xf>
    <xf numFmtId="179" fontId="2" fillId="0" borderId="0" xfId="17" applyNumberFormat="1" applyFont="1" applyAlignment="1">
      <alignment horizontal="center" vertical="center" wrapText="1"/>
    </xf>
    <xf numFmtId="0" fontId="2" fillId="0" borderId="46" xfId="16" applyFont="1" applyBorder="1">
      <alignment vertical="center"/>
    </xf>
    <xf numFmtId="0" fontId="2" fillId="0" borderId="12" xfId="16" applyFont="1" applyBorder="1">
      <alignment vertical="center"/>
    </xf>
    <xf numFmtId="0" fontId="30" fillId="0" borderId="41" xfId="16" applyFont="1" applyBorder="1">
      <alignment vertical="center"/>
    </xf>
    <xf numFmtId="0" fontId="30"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3" fillId="6" borderId="0" xfId="6" applyFill="1" applyAlignment="1">
      <alignment vertical="center"/>
    </xf>
    <xf numFmtId="0" fontId="13" fillId="6" borderId="0" xfId="6" applyFill="1" applyAlignment="1" applyProtection="1">
      <alignment vertical="center"/>
      <protection hidden="1"/>
    </xf>
    <xf numFmtId="0" fontId="0" fillId="6" borderId="0" xfId="6" applyFont="1" applyFill="1" applyAlignment="1">
      <alignment vertical="center"/>
    </xf>
  </cellXfs>
  <cellStyles count="25">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24"/>
    <cellStyle name="標準 8" xfId="22"/>
    <cellStyle name="標準 9"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F286-4D73-A097-39344D129D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84076</c:v>
                </c:pt>
                <c:pt idx="1">
                  <c:v>100201</c:v>
                </c:pt>
                <c:pt idx="2">
                  <c:v>83735</c:v>
                </c:pt>
                <c:pt idx="3">
                  <c:v>119802</c:v>
                </c:pt>
                <c:pt idx="4">
                  <c:v>122259</c:v>
                </c:pt>
              </c:numCache>
            </c:numRef>
          </c:val>
          <c:smooth val="0"/>
          <c:extLst>
            <c:ext xmlns:c16="http://schemas.microsoft.com/office/drawing/2014/chart" uri="{C3380CC4-5D6E-409C-BE32-E72D297353CC}">
              <c16:uniqueId val="{00000001-F286-4D73-A097-39344D129D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9.7799999999999994</c:v>
                </c:pt>
                <c:pt idx="1">
                  <c:v>9.5500000000000007</c:v>
                </c:pt>
                <c:pt idx="2">
                  <c:v>10.220000000000001</c:v>
                </c:pt>
                <c:pt idx="3">
                  <c:v>8.83</c:v>
                </c:pt>
                <c:pt idx="4">
                  <c:v>7.87</c:v>
                </c:pt>
              </c:numCache>
            </c:numRef>
          </c:val>
          <c:extLst>
            <c:ext xmlns:c16="http://schemas.microsoft.com/office/drawing/2014/chart" uri="{C3380CC4-5D6E-409C-BE32-E72D297353CC}">
              <c16:uniqueId val="{00000000-D1F7-4ACE-98E9-382138C0E1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c:v>
                </c:pt>
                <c:pt idx="1">
                  <c:v>25.83</c:v>
                </c:pt>
                <c:pt idx="2">
                  <c:v>27.47</c:v>
                </c:pt>
                <c:pt idx="3">
                  <c:v>33.24</c:v>
                </c:pt>
                <c:pt idx="4">
                  <c:v>33.53</c:v>
                </c:pt>
              </c:numCache>
            </c:numRef>
          </c:val>
          <c:extLst>
            <c:ext xmlns:c16="http://schemas.microsoft.com/office/drawing/2014/chart" uri="{C3380CC4-5D6E-409C-BE32-E72D297353CC}">
              <c16:uniqueId val="{00000001-D1F7-4ACE-98E9-382138C0E1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3.77</c:v>
                </c:pt>
                <c:pt idx="1">
                  <c:v>-0.37</c:v>
                </c:pt>
                <c:pt idx="2">
                  <c:v>3.39</c:v>
                </c:pt>
                <c:pt idx="3">
                  <c:v>5.74</c:v>
                </c:pt>
                <c:pt idx="4">
                  <c:v>0.81</c:v>
                </c:pt>
              </c:numCache>
            </c:numRef>
          </c:val>
          <c:smooth val="0"/>
          <c:extLst>
            <c:ext xmlns:c16="http://schemas.microsoft.com/office/drawing/2014/chart" uri="{C3380CC4-5D6E-409C-BE32-E72D297353CC}">
              <c16:uniqueId val="{00000002-D1F7-4ACE-98E9-382138C0E1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A9-4ACE-A965-B026974597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A9-4ACE-A965-B026974597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A9-4ACE-A965-B026974597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DA9-4ACE-A965-B026974597BF}"/>
            </c:ext>
          </c:extLst>
        </c:ser>
        <c:ser>
          <c:idx val="4"/>
          <c:order val="4"/>
          <c:tx>
            <c:strRef>
              <c:f>データシート!$A$31</c:f>
              <c:strCache>
                <c:ptCount val="1"/>
                <c:pt idx="0">
                  <c:v>汚水処理施設特別会計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4DA9-4ACE-A965-B026974597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0.08</c:v>
                </c:pt>
                <c:pt idx="6">
                  <c:v>#N/A</c:v>
                </c:pt>
                <c:pt idx="7">
                  <c:v>0.08</c:v>
                </c:pt>
                <c:pt idx="8">
                  <c:v>#N/A</c:v>
                </c:pt>
                <c:pt idx="9">
                  <c:v>0.11</c:v>
                </c:pt>
              </c:numCache>
            </c:numRef>
          </c:val>
          <c:extLst>
            <c:ext xmlns:c16="http://schemas.microsoft.com/office/drawing/2014/chart" uri="{C3380CC4-5D6E-409C-BE32-E72D297353CC}">
              <c16:uniqueId val="{00000005-4DA9-4ACE-A965-B026974597B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0.17</c:v>
                </c:pt>
                <c:pt idx="4">
                  <c:v>#N/A</c:v>
                </c:pt>
                <c:pt idx="5">
                  <c:v>0.33</c:v>
                </c:pt>
                <c:pt idx="6">
                  <c:v>#N/A</c:v>
                </c:pt>
                <c:pt idx="7">
                  <c:v>1.03</c:v>
                </c:pt>
                <c:pt idx="8">
                  <c:v>#N/A</c:v>
                </c:pt>
                <c:pt idx="9">
                  <c:v>0.97</c:v>
                </c:pt>
              </c:numCache>
            </c:numRef>
          </c:val>
          <c:extLst>
            <c:ext xmlns:c16="http://schemas.microsoft.com/office/drawing/2014/chart" uri="{C3380CC4-5D6E-409C-BE32-E72D297353CC}">
              <c16:uniqueId val="{00000006-4DA9-4ACE-A965-B026974597B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2.71</c:v>
                </c:pt>
                <c:pt idx="2">
                  <c:v>#N/A</c:v>
                </c:pt>
                <c:pt idx="3">
                  <c:v>2.88</c:v>
                </c:pt>
                <c:pt idx="4">
                  <c:v>#N/A</c:v>
                </c:pt>
                <c:pt idx="5">
                  <c:v>2.68</c:v>
                </c:pt>
                <c:pt idx="6">
                  <c:v>#N/A</c:v>
                </c:pt>
                <c:pt idx="7">
                  <c:v>3.84</c:v>
                </c:pt>
                <c:pt idx="8">
                  <c:v>#N/A</c:v>
                </c:pt>
                <c:pt idx="9">
                  <c:v>4.3099999999999996</c:v>
                </c:pt>
              </c:numCache>
            </c:numRef>
          </c:val>
          <c:extLst>
            <c:ext xmlns:c16="http://schemas.microsoft.com/office/drawing/2014/chart" uri="{C3380CC4-5D6E-409C-BE32-E72D297353CC}">
              <c16:uniqueId val="{00000007-4DA9-4ACE-A965-B026974597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9.77</c:v>
                </c:pt>
                <c:pt idx="2">
                  <c:v>#N/A</c:v>
                </c:pt>
                <c:pt idx="3">
                  <c:v>9.5399999999999991</c:v>
                </c:pt>
                <c:pt idx="4">
                  <c:v>#N/A</c:v>
                </c:pt>
                <c:pt idx="5">
                  <c:v>10.18</c:v>
                </c:pt>
                <c:pt idx="6">
                  <c:v>#N/A</c:v>
                </c:pt>
                <c:pt idx="7">
                  <c:v>8.83</c:v>
                </c:pt>
                <c:pt idx="8">
                  <c:v>#N/A</c:v>
                </c:pt>
                <c:pt idx="9">
                  <c:v>7.86</c:v>
                </c:pt>
              </c:numCache>
            </c:numRef>
          </c:val>
          <c:extLst>
            <c:ext xmlns:c16="http://schemas.microsoft.com/office/drawing/2014/chart" uri="{C3380CC4-5D6E-409C-BE32-E72D297353CC}">
              <c16:uniqueId val="{00000008-4DA9-4ACE-A965-B026974597BF}"/>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4.47</c:v>
                </c:pt>
                <c:pt idx="1">
                  <c:v>#N/A</c:v>
                </c:pt>
                <c:pt idx="2">
                  <c:v>4.5599999999999996</c:v>
                </c:pt>
                <c:pt idx="3">
                  <c:v>#N/A</c:v>
                </c:pt>
                <c:pt idx="4">
                  <c:v>3.1</c:v>
                </c:pt>
                <c:pt idx="5">
                  <c:v>#N/A</c:v>
                </c:pt>
                <c:pt idx="6">
                  <c:v>3.24</c:v>
                </c:pt>
                <c:pt idx="7">
                  <c:v>#N/A</c:v>
                </c:pt>
                <c:pt idx="8">
                  <c:v>1.72</c:v>
                </c:pt>
                <c:pt idx="9">
                  <c:v>#N/A</c:v>
                </c:pt>
              </c:numCache>
            </c:numRef>
          </c:val>
          <c:extLst>
            <c:ext xmlns:c16="http://schemas.microsoft.com/office/drawing/2014/chart" uri="{C3380CC4-5D6E-409C-BE32-E72D297353CC}">
              <c16:uniqueId val="{00000009-4DA9-4ACE-A965-B026974597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1406</c:v>
                </c:pt>
                <c:pt idx="5">
                  <c:v>1579</c:v>
                </c:pt>
                <c:pt idx="8">
                  <c:v>1694</c:v>
                </c:pt>
                <c:pt idx="11">
                  <c:v>1730</c:v>
                </c:pt>
                <c:pt idx="14">
                  <c:v>1828</c:v>
                </c:pt>
              </c:numCache>
            </c:numRef>
          </c:val>
          <c:extLst>
            <c:ext xmlns:c16="http://schemas.microsoft.com/office/drawing/2014/chart" uri="{C3380CC4-5D6E-409C-BE32-E72D297353CC}">
              <c16:uniqueId val="{00000000-5059-4AA5-A276-0AF2491EBB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59-4AA5-A276-0AF2491EBB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59-4AA5-A276-0AF2491EBB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53</c:v>
                </c:pt>
                <c:pt idx="6">
                  <c:v>49</c:v>
                </c:pt>
                <c:pt idx="9">
                  <c:v>94</c:v>
                </c:pt>
                <c:pt idx="12">
                  <c:v>98</c:v>
                </c:pt>
              </c:numCache>
            </c:numRef>
          </c:val>
          <c:extLst>
            <c:ext xmlns:c16="http://schemas.microsoft.com/office/drawing/2014/chart" uri="{C3380CC4-5D6E-409C-BE32-E72D297353CC}">
              <c16:uniqueId val="{00000003-5059-4AA5-A276-0AF2491EBB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201</c:v>
                </c:pt>
                <c:pt idx="3">
                  <c:v>219</c:v>
                </c:pt>
                <c:pt idx="6">
                  <c:v>228</c:v>
                </c:pt>
                <c:pt idx="9">
                  <c:v>229</c:v>
                </c:pt>
                <c:pt idx="12">
                  <c:v>265</c:v>
                </c:pt>
              </c:numCache>
            </c:numRef>
          </c:val>
          <c:extLst>
            <c:ext xmlns:c16="http://schemas.microsoft.com/office/drawing/2014/chart" uri="{C3380CC4-5D6E-409C-BE32-E72D297353CC}">
              <c16:uniqueId val="{00000004-5059-4AA5-A276-0AF2491EBB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9-4AA5-A276-0AF2491EBB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59-4AA5-A276-0AF2491EBB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1776</c:v>
                </c:pt>
                <c:pt idx="3">
                  <c:v>1913</c:v>
                </c:pt>
                <c:pt idx="6">
                  <c:v>2057</c:v>
                </c:pt>
                <c:pt idx="9">
                  <c:v>2056</c:v>
                </c:pt>
                <c:pt idx="12">
                  <c:v>2170</c:v>
                </c:pt>
              </c:numCache>
            </c:numRef>
          </c:val>
          <c:extLst>
            <c:ext xmlns:c16="http://schemas.microsoft.com/office/drawing/2014/chart" uri="{C3380CC4-5D6E-409C-BE32-E72D297353CC}">
              <c16:uniqueId val="{00000007-5059-4AA5-A276-0AF2491EBB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617</c:v>
                </c:pt>
                <c:pt idx="2">
                  <c:v>#N/A</c:v>
                </c:pt>
                <c:pt idx="3">
                  <c:v>#N/A</c:v>
                </c:pt>
                <c:pt idx="4">
                  <c:v>606</c:v>
                </c:pt>
                <c:pt idx="5">
                  <c:v>#N/A</c:v>
                </c:pt>
                <c:pt idx="6">
                  <c:v>#N/A</c:v>
                </c:pt>
                <c:pt idx="7">
                  <c:v>640</c:v>
                </c:pt>
                <c:pt idx="8">
                  <c:v>#N/A</c:v>
                </c:pt>
                <c:pt idx="9">
                  <c:v>#N/A</c:v>
                </c:pt>
                <c:pt idx="10">
                  <c:v>649</c:v>
                </c:pt>
                <c:pt idx="11">
                  <c:v>#N/A</c:v>
                </c:pt>
                <c:pt idx="12">
                  <c:v>#N/A</c:v>
                </c:pt>
                <c:pt idx="13">
                  <c:v>705</c:v>
                </c:pt>
                <c:pt idx="14">
                  <c:v>#N/A</c:v>
                </c:pt>
              </c:numCache>
            </c:numRef>
          </c:val>
          <c:smooth val="0"/>
          <c:extLst>
            <c:ext xmlns:c16="http://schemas.microsoft.com/office/drawing/2014/chart" uri="{C3380CC4-5D6E-409C-BE32-E72D297353CC}">
              <c16:uniqueId val="{00000008-5059-4AA5-A276-0AF2491EBB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17421</c:v>
                </c:pt>
                <c:pt idx="5">
                  <c:v>18624</c:v>
                </c:pt>
                <c:pt idx="8">
                  <c:v>22524</c:v>
                </c:pt>
                <c:pt idx="11">
                  <c:v>19304</c:v>
                </c:pt>
                <c:pt idx="14">
                  <c:v>19482</c:v>
                </c:pt>
              </c:numCache>
            </c:numRef>
          </c:val>
          <c:extLst>
            <c:ext xmlns:c16="http://schemas.microsoft.com/office/drawing/2014/chart" uri="{C3380CC4-5D6E-409C-BE32-E72D297353CC}">
              <c16:uniqueId val="{00000000-46F7-44BA-B112-D703C39E10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95</c:v>
                </c:pt>
                <c:pt idx="5">
                  <c:v>81</c:v>
                </c:pt>
                <c:pt idx="8">
                  <c:v>74</c:v>
                </c:pt>
                <c:pt idx="11">
                  <c:v>57</c:v>
                </c:pt>
                <c:pt idx="14">
                  <c:v>0</c:v>
                </c:pt>
              </c:numCache>
            </c:numRef>
          </c:val>
          <c:extLst>
            <c:ext xmlns:c16="http://schemas.microsoft.com/office/drawing/2014/chart" uri="{C3380CC4-5D6E-409C-BE32-E72D297353CC}">
              <c16:uniqueId val="{00000001-46F7-44BA-B112-D703C39E10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7669</c:v>
                </c:pt>
                <c:pt idx="5">
                  <c:v>8258</c:v>
                </c:pt>
                <c:pt idx="8">
                  <c:v>8977</c:v>
                </c:pt>
                <c:pt idx="11">
                  <c:v>9572</c:v>
                </c:pt>
                <c:pt idx="14">
                  <c:v>8134</c:v>
                </c:pt>
              </c:numCache>
            </c:numRef>
          </c:val>
          <c:extLst>
            <c:ext xmlns:c16="http://schemas.microsoft.com/office/drawing/2014/chart" uri="{C3380CC4-5D6E-409C-BE32-E72D297353CC}">
              <c16:uniqueId val="{00000002-46F7-44BA-B112-D703C39E10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F7-44BA-B112-D703C39E10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F7-44BA-B112-D703C39E10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F7-44BA-B112-D703C39E10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2574</c:v>
                </c:pt>
                <c:pt idx="3">
                  <c:v>1450</c:v>
                </c:pt>
                <c:pt idx="6">
                  <c:v>1049</c:v>
                </c:pt>
                <c:pt idx="9">
                  <c:v>909</c:v>
                </c:pt>
                <c:pt idx="12">
                  <c:v>753</c:v>
                </c:pt>
              </c:numCache>
            </c:numRef>
          </c:val>
          <c:extLst>
            <c:ext xmlns:c16="http://schemas.microsoft.com/office/drawing/2014/chart" uri="{C3380CC4-5D6E-409C-BE32-E72D297353CC}">
              <c16:uniqueId val="{00000006-46F7-44BA-B112-D703C39E10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c:v>
                </c:pt>
                <c:pt idx="3">
                  <c:v>359</c:v>
                </c:pt>
                <c:pt idx="6">
                  <c:v>486</c:v>
                </c:pt>
                <c:pt idx="9">
                  <c:v>571</c:v>
                </c:pt>
                <c:pt idx="12">
                  <c:v>500</c:v>
                </c:pt>
              </c:numCache>
            </c:numRef>
          </c:val>
          <c:extLst>
            <c:ext xmlns:c16="http://schemas.microsoft.com/office/drawing/2014/chart" uri="{C3380CC4-5D6E-409C-BE32-E72D297353CC}">
              <c16:uniqueId val="{00000007-46F7-44BA-B112-D703C39E10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3811</c:v>
                </c:pt>
                <c:pt idx="3">
                  <c:v>3851</c:v>
                </c:pt>
                <c:pt idx="6">
                  <c:v>3805</c:v>
                </c:pt>
                <c:pt idx="9">
                  <c:v>3716</c:v>
                </c:pt>
                <c:pt idx="12">
                  <c:v>3724</c:v>
                </c:pt>
              </c:numCache>
            </c:numRef>
          </c:val>
          <c:extLst>
            <c:ext xmlns:c16="http://schemas.microsoft.com/office/drawing/2014/chart" uri="{C3380CC4-5D6E-409C-BE32-E72D297353CC}">
              <c16:uniqueId val="{00000008-46F7-44BA-B112-D703C39E10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F7-44BA-B112-D703C39E10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18658</c:v>
                </c:pt>
                <c:pt idx="3">
                  <c:v>19739</c:v>
                </c:pt>
                <c:pt idx="6">
                  <c:v>19221</c:v>
                </c:pt>
                <c:pt idx="9">
                  <c:v>20296</c:v>
                </c:pt>
                <c:pt idx="12">
                  <c:v>20546</c:v>
                </c:pt>
              </c:numCache>
            </c:numRef>
          </c:val>
          <c:extLst>
            <c:ext xmlns:c16="http://schemas.microsoft.com/office/drawing/2014/chart" uri="{C3380CC4-5D6E-409C-BE32-E72D297353CC}">
              <c16:uniqueId val="{0000000A-46F7-44BA-B112-D703C39E10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F7-44BA-B112-D703C39E10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3031</c:v>
                </c:pt>
                <c:pt idx="1">
                  <c:v>3725</c:v>
                </c:pt>
                <c:pt idx="2">
                  <c:v>3801</c:v>
                </c:pt>
              </c:numCache>
            </c:numRef>
          </c:val>
          <c:extLst>
            <c:ext xmlns:c16="http://schemas.microsoft.com/office/drawing/2014/chart" uri="{C3380CC4-5D6E-409C-BE32-E72D297353CC}">
              <c16:uniqueId val="{00000000-BF84-40EE-8F0D-A083540795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3192</c:v>
                </c:pt>
                <c:pt idx="1">
                  <c:v>3607</c:v>
                </c:pt>
                <c:pt idx="2">
                  <c:v>3616</c:v>
                </c:pt>
              </c:numCache>
            </c:numRef>
          </c:val>
          <c:extLst>
            <c:ext xmlns:c16="http://schemas.microsoft.com/office/drawing/2014/chart" uri="{C3380CC4-5D6E-409C-BE32-E72D297353CC}">
              <c16:uniqueId val="{00000001-BF84-40EE-8F0D-A083540795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5284</c:v>
                </c:pt>
                <c:pt idx="1">
                  <c:v>4781</c:v>
                </c:pt>
                <c:pt idx="2">
                  <c:v>3269</c:v>
                </c:pt>
              </c:numCache>
            </c:numRef>
          </c:val>
          <c:extLst>
            <c:ext xmlns:c16="http://schemas.microsoft.com/office/drawing/2014/chart" uri="{C3380CC4-5D6E-409C-BE32-E72D297353CC}">
              <c16:uniqueId val="{00000002-BF84-40EE-8F0D-A083540795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{4779743A-9DF2-449E-AAF6-6A8E11D8C451}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D50-4CB5-9CC0-6B92BA15A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{1290C02A-4E71-4C46-9070-6E69CC98EC32}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50-4CB5-9CC0-6B92BA15A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{434610B2-CDE7-423E-94A0-E48AD5A9C9CA}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50-4CB5-9CC0-6B92BA15A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{8177A8FC-A0E7-4702-99F4-41D786927676}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50-4CB5-9CC0-6B92BA15A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{C0E882DB-26E4-4F80-BEEB-380E3F4E2F69}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50-4CB5-9CC0-6B92BA15AA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{CBC99CBB-BFE1-4E85-BCBC-ECEE89B33147}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D50-4CB5-9CC0-6B92BA15AA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{09357B16-D662-4511-BE35-02EFFC513C97}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D50-4CB5-9CC0-6B92BA15AA0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{3302F26D-40F6-46E6-83E7-19A2F1DE3307}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D50-4CB5-9CC0-6B92BA15AA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{DE2C48E4-E2EA-4090-A06D-F12E4402E4D2}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D50-4CB5-9CC0-6B92BA15A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26.2</c:v>
                </c:pt>
                <c:pt idx="24">
                  <c:v>28.7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50-4CB5-9CC0-6B92BA15A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{5CC78C1F-9C11-49FC-8872-EC401B17A281}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D50-4CB5-9CC0-6B92BA15A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{0A8EF3BB-F2EE-495D-80D4-1A4DE17A3D73}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50-4CB5-9CC0-6B92BA15A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{A918C505-9DF9-4FF3-A0FB-88ADA6039864}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50-4CB5-9CC0-6B92BA15A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{CB186295-8604-4019-90A4-CA7815BC9A2A}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50-4CB5-9CC0-6B92BA15A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{A2303D3D-5303-41AC-A7C7-4F522B982E77}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50-4CB5-9CC0-6B92BA15AA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{C68B02DD-A717-4515-9235-1E47AC305942}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D50-4CB5-9CC0-6B92BA15AA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{C76EAC85-0013-498B-B030-9899BF9BFB7D}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D50-4CB5-9CC0-6B92BA15AA0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{D7905B64-AF32-45F3-999C-0B25F19B1CB2}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D50-4CB5-9CC0-6B92BA15AA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{BA15FE84-741C-4140-BC7C-6024FE66D994}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D50-4CB5-9CC0-6B92BA15A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2D50-4CB5-9CC0-6B92BA15AA0B}"/>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{7188E9FB-1AE2-493E-8054-BC36E4F61366}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B25-4845-B3E8-144EBC1684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{A73C740D-D005-4901-9E72-18DA98F2FAAD}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25-4845-B3E8-144EBC1684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{64CCD523-F106-453F-9720-1AA54FBB1BC9}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25-4845-B3E8-144EBC1684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{82826DC9-5758-472D-8502-92D9AC80F1CC}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25-4845-B3E8-144EBC1684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{AF66C618-7AD3-4C7E-B10D-F681D12D485A}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25-4845-B3E8-144EBC16840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{C2166C89-7B14-4044-97ED-35C49C4984AA}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B25-4845-B3E8-144EBC16840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{9AAA475A-2B67-40A8-9111-AF8573B7DDB4}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B25-4845-B3E8-144EBC16840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{718C08E9-7BB9-4139-B420-7FA1E2749C7A}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B25-4845-B3E8-144EBC16840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{46C9D1CF-9F9C-4AC2-BBD2-FF6537446C43}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B25-4845-B3E8-144EBC1684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6.8</c:v>
                </c:pt>
                <c:pt idx="16">
                  <c:v>6.6</c:v>
                </c:pt>
                <c:pt idx="24">
                  <c:v>6.7</c:v>
                </c:pt>
                <c:pt idx="32">
                  <c:v>7</c:v>
                </c:pt>
              </c:numCache>
            </c:numRef>
          </c:xVal>
          <c:yVal>
            <c:numRef>
              <c:f>公会計指標分析・財政指標組合せ分析表!$BP$73:$DC$73</c:f>
              <c:numCache>
                <c:formatCode>#,##0.0;"▲ "#,##0.0</c:formatCode>
                <c:ptCount val="40"/>
                <c:pt idx="0">
                  <c:v>0.3</c:v>
                </c:pt>
              </c:numCache>
            </c:numRef>
          </c:yVal>
          <c:smooth val="0"/>
          <c:extLst>
            <c:ext xmlns:c16="http://schemas.microsoft.com/office/drawing/2014/chart" uri="{C3380CC4-5D6E-409C-BE32-E72D297353CC}">
              <c16:uniqueId val="{00000009-CB25-4845-B3E8-144EBC1684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{3EFC27EC-6530-4BA8-B725-988C7C43FEA8}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B25-4845-B3E8-144EBC1684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{638854CB-8E9F-43A8-BA66-52C7610C3076}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25-4845-B3E8-144EBC1684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{D8167CFC-C4E7-4E34-87C5-9A45D88D2A46}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25-4845-B3E8-144EBC1684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{DB129AAD-8E15-4803-842E-8A52517B8238}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25-4845-B3E8-144EBC1684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{BBC84DF4-5EEE-4897-BA89-8AB9C7BFB5EC}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25-4845-B3E8-144EBC16840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{CBB30DE0-B384-4894-B6C9-E4279CCD1B31}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B25-4845-B3E8-144EBC16840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{D4F8541F-CE18-4270-ADB7-047C7D2B3519}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B25-4845-B3E8-144EBC16840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{B05BBA0F-E1D1-4FF1-8843-B260418359C0}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B25-4845-B3E8-144EBC16840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{E8F0216B-4902-4130-9BC1-F93B554AC065}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B25-4845-B3E8-144EBC1684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CB25-4845-B3E8-144EBC168404}"/>
            </c:ext>
          </c:extLst>
        </c:ser>
        <c:dLbls>
          <c:showLegendKey val="0"/>
          <c:showVal val="1"/>
          <c:showCatName val="0"/>
          <c:showSerName val="0"/>
          <c:showPercent val="0"/>
          <c:showBubbleSize val="0"/>
        </c:dLbls>
        <c:axId val="84219776"/>
        <c:axId val="84234240"/>
      </c:scatterChart>
      <c:valAx>
        <c:axId val="84219776"/>
        <c:scaling>
          <c:orientation val="minMax"/>
          <c:max val="12.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元利償還金については、前年度と比較して</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百万円増額となっている。庁舎建設事業の償還が始まったことが主な要因である。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これまで、合併特例債の活用等により、実質公債費比率の水準を抑えてきた。今後は、合併特例債の活用と併せて、新たな起債の抑制や任意の繰り上げ償還等を実施し、状況改善に向けて取り組んでいく。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一般会計等に係る地方債の現在高は、年々増加している。一方、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減額となっている。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今後、基金の積立等は、難しい状況になることが予想されるため、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後世への負担を少しでも軽減できるよう、これまで以上に公債費の適正化に取り組んでいく必要がある。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行財政改革等による歳出の削減により基金を積み立ててきたが、平成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年度、庁舎建設に伴い「庁舎整備基金」を約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億円取り崩したこと、決算剰余金の減額に伴う基金への積立金の減額等により、基金全体として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まちづくり振興基金：市民の連携の強化及び地域振興のための事業費用に充てる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退職手当特別負担金引当基金：職員の退職手当の支給に要する費用に充てる特別負担金に充てる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南城市歴史文化観光資源整備基金：世界遺産の斎場御嶽やその周辺に位置する歴史・文化遺産及び観光資源の保全と整備を図る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人材育成基金：人材の育成及び文化振興を図る資金に充てる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ふるさとユイマール基金：人と自然・文化が調和した福寿で活力に満ちたユイマール（相互扶助）のまちづくりを行う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まちづくり振興基金：預金利子を積み立てたことによる増加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退職手当特別負担金引当基金：職員の退職手当の支給に要する費用に充てる特別負担金の増額による減少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南城市歴史文化観光資源整備基金：施設（緑の館・セーファ）収入を積み立てたことによる増加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人材育成基金：土地建物貸付収入から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ふるさとユイマール基金：平成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年度、公園の遊具新設に伴い基金を取り崩したことで減少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まちづくり振興基金：今後のまちづくり振興に伴う財政需要に備えると共に、必要に応じて市民の連携の強化及び地域振興のための事業に充てる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退職手当特別負担金引当基金：職員の退職手当の支給に要する費用に充てる特別負担金が、本市の財政を圧迫しないよう適切な基金残高を維持していく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南城市歴史文化観光資源整備基金：適切に観光ニーズを把握し、斎場御嶽やその周辺に位置する歴史・文化遺産及び観光資源の保全と整備を行っていく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人材育成基金：継続した人材の育成及び文化振興が図れるよう、適切に基金を活用していく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ふるさとユイマール基金：財源が寄付金であるため、今後、寄付者の本市への思いを適切に把握し、その思いを具体化するための事業に充てる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災害時や今後の社会保障費等の歳出増加に備えて、現時点と同程度の基金残高を維持できるよう取り組んでいく。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年に公債費がピークを迎える予定であるため、減債基金の残高は減少していく見込みである。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本市の有形固定資産減価償却率は、上昇傾向にあるものの、類似団体平均と比較するとその伸びは緩やかである。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市有の建物については老朽化が進行している施設も残っているため、</a:t>
          </a:r>
          <a:r>
            <a:rPr kumimoji="1" lang="ja-JP" altLang="en-US" sz="1100">
              <a:latin typeface="ＭＳ Ｐゴシック" panose="020B0600070205080204" pitchFamily="50" charset="-128"/>
              <a:ea typeface="ＭＳ Ｐゴシック" panose="020B0600070205080204" pitchFamily="50" charset="-128"/>
            </a:rPr>
            <a:t>今後は、施設の統廃合に取り組んでいく。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28194</xdr:rowOff>
    </xdr:from>
    <xdr:to>
      <xdr:col>23</xdr:col>
      <xdr:colOff>85090</xdr:colOff>
      <xdr:row>32</xdr:row>
      <xdr:rowOff>48768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4485894"/>
          <a:ext cx="127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52595</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48768</xdr:rowOff>
    </xdr:from>
    <xdr:to>
      <xdr:col>23</xdr:col>
      <xdr:colOff>174625</xdr:colOff>
      <xdr:row>32</xdr:row>
      <xdr:rowOff>48768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53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146321</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42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28194</xdr:rowOff>
    </xdr:from>
    <xdr:to>
      <xdr:col>23</xdr:col>
      <xdr:colOff>174625</xdr:colOff>
      <xdr:row>26</xdr:row>
      <xdr:rowOff>28194</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448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4998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51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12192</xdr:rowOff>
    </xdr:from>
    <xdr:to>
      <xdr:col>19</xdr:col>
      <xdr:colOff>187325</xdr:colOff>
      <xdr:row>33</xdr:row>
      <xdr:rowOff>113792</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000500" y="56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66167</xdr:rowOff>
    </xdr:from>
    <xdr:to>
      <xdr:col>15</xdr:col>
      <xdr:colOff>187325</xdr:colOff>
      <xdr:row>33</xdr:row>
      <xdr:rowOff>167767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62992</xdr:rowOff>
    </xdr:from>
    <xdr:to>
      <xdr:col>19</xdr:col>
      <xdr:colOff>136525</xdr:colOff>
      <xdr:row>33</xdr:row>
      <xdr:rowOff>116967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572084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5" name="n_1aveValue有形固定資産減価償却率">
          <a:extLst>
            <a:ext uri="{FF2B5EF4-FFF2-40B4-BE49-F238E27FC236}">
              <a16:creationId xmlns:a16="http://schemas.microsoft.com/office/drawing/2014/main" id="{00000000-0008-0000-0000-000055000000}"/>
            </a:ext>
          </a:extLst>
        </xdr:cNvPr>
        <xdr:cNvSpPr txBox="1"/>
      </xdr:nvSpPr>
      <xdr:spPr>
        <a:xfrm>
          <a:off x="3836044" y="480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86" name="n_2aveValue有形固定資産減価償却率">
          <a:extLst>
            <a:ext uri="{FF2B5EF4-FFF2-40B4-BE49-F238E27FC236}">
              <a16:creationId xmlns:a16="http://schemas.microsoft.com/office/drawing/2014/main" id="{00000000-0008-0000-0000-000056000000}"/>
            </a:ext>
          </a:extLst>
        </xdr:cNvPr>
        <xdr:cNvSpPr txBox="1"/>
      </xdr:nvSpPr>
      <xdr:spPr>
        <a:xfrm>
          <a:off x="3086744" y="49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104919</xdr:rowOff>
    </xdr:from>
    <xdr:ext cx="405111" cy="259045"/>
    <xdr:sp macro="" textlink="">
      <xdr:nvSpPr>
        <xdr:cNvPr id="87" name="n_1mainValue有形固定資産減価償却率">
          <a:extLst>
            <a:ext uri="{FF2B5EF4-FFF2-40B4-BE49-F238E27FC236}">
              <a16:creationId xmlns:a16="http://schemas.microsoft.com/office/drawing/2014/main" id="{00000000-0008-0000-0000-000057000000}"/>
            </a:ext>
          </a:extLst>
        </xdr:cNvPr>
        <xdr:cNvSpPr txBox="1"/>
      </xdr:nvSpPr>
      <xdr:spPr>
        <a:xfrm>
          <a:off x="3836044" y="576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8" name="n_2mainValue有形固定資産減価償却率">
          <a:extLst>
            <a:ext uri="{FF2B5EF4-FFF2-40B4-BE49-F238E27FC236}">
              <a16:creationId xmlns:a16="http://schemas.microsoft.com/office/drawing/2014/main" id="{00000000-0008-0000-0000-000058000000}"/>
            </a:ext>
          </a:extLst>
        </xdr:cNvPr>
        <xdr:cNvSpPr txBox="1"/>
      </xdr:nvSpPr>
      <xdr:spPr>
        <a:xfrm>
          <a:off x="3086744" y="581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債務償還可能年数は、類似団体と比較し、短くなって</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おり、充当可能基金の積立額があることが主な要因と考えられる。平成</a:t>
          </a:r>
          <a:r>
            <a:rPr kumimoji="1" lang="en-US" altLang="ja-JP" sz="1100">
              <a:solidFill>
                <a:schemeClr val="tx1">
                  <a:lumMod val="95000"/>
                  <a:lumOff val="5000"/>
                </a:schemeClr>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年度、</a:t>
          </a:r>
          <a:r>
            <a:rPr kumimoji="1" lang="en-US" altLang="ja-JP" sz="1100">
              <a:solidFill>
                <a:schemeClr val="tx1">
                  <a:lumMod val="95000"/>
                  <a:lumOff val="5000"/>
                </a:schemeClr>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年度決算で市役所新庁舎の建設に伴い、基金の取り崩しと地方債の増加が見込まれているため、今後債務償還可能年数が上がることが予想される。</a:t>
          </a:r>
          <a:endParaRPr kumimoji="1" lang="en-US" altLang="ja-JP" sz="1100">
            <a:solidFill>
              <a:schemeClr val="tx1">
                <a:lumMod val="95000"/>
                <a:lumOff val="5000"/>
              </a:schemeClr>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今後も、市債発行額の抑制</a:t>
          </a:r>
          <a:r>
            <a:rPr kumimoji="1" lang="ja-JP" altLang="en-US" sz="1100">
              <a:solidFill>
                <a:srgbClr val="0000FF"/>
              </a:solidFill>
              <a:latin typeface="ＭＳ Ｐゴシック" panose="020B0600070205080204" pitchFamily="50" charset="-128"/>
              <a:ea typeface="ＭＳ Ｐゴシック" panose="020B0600070205080204" pitchFamily="50" charset="-128"/>
            </a:rPr>
            <a:t>、</a:t>
          </a:r>
          <a:r>
            <a:rPr kumimoji="1" lang="ja-JP" altLang="en-US" sz="1100">
              <a:solidFill>
                <a:schemeClr val="tx1">
                  <a:lumMod val="95000"/>
                  <a:lumOff val="5000"/>
                </a:schemeClr>
              </a:solidFill>
              <a:latin typeface="ＭＳ Ｐゴシック" panose="020B0600070205080204" pitchFamily="50" charset="-128"/>
              <a:ea typeface="ＭＳ Ｐゴシック" panose="020B0600070205080204" pitchFamily="50" charset="-128"/>
            </a:rPr>
            <a:t>充当可能基金の積立等</a:t>
          </a:r>
          <a:r>
            <a:rPr kumimoji="1" lang="ja-JP" altLang="en-US" sz="1100">
              <a:latin typeface="ＭＳ Ｐゴシック" panose="020B0600070205080204" pitchFamily="50" charset="-128"/>
              <a:ea typeface="ＭＳ Ｐゴシック" panose="020B0600070205080204" pitchFamily="50" charset="-128"/>
            </a:rPr>
            <a:t>に努めることにより、持続可能な財政基盤の確立を目指していく。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a16="http://schemas.microsoft.com/office/drawing/2014/main" id="{00000000-0008-0000-0000-000078000000}"/>
            </a:ext>
          </a:extLst>
        </xdr:cNvPr>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a16="http://schemas.microsoft.com/office/drawing/2014/main" id="{00000000-0008-0000-0000-00007A000000}"/>
            </a:ext>
          </a:extLst>
        </xdr:cNvPr>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a:extLst>
            <a:ext uri="{FF2B5EF4-FFF2-40B4-BE49-F238E27FC236}">
              <a16:creationId xmlns:a16="http://schemas.microsoft.com/office/drawing/2014/main" id="{00000000-0008-0000-0000-00007C000000}"/>
            </a:ext>
          </a:extLst>
        </xdr:cNvPr>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41474</xdr:rowOff>
    </xdr:from>
    <xdr:ext cx="340478" cy="259045"/>
    <xdr:sp macro="" textlink="">
      <xdr:nvSpPr>
        <xdr:cNvPr id="132" name="債務償還可能年数該当値テキスト">
          <a:extLst>
            <a:ext uri="{FF2B5EF4-FFF2-40B4-BE49-F238E27FC236}">
              <a16:creationId xmlns:a16="http://schemas.microsoft.com/office/drawing/2014/main" id="{00000000-0008-0000-0000-000084000000}"/>
            </a:ext>
          </a:extLst>
        </xdr:cNvPr>
        <xdr:cNvSpPr txBox="1"/>
      </xdr:nvSpPr>
      <xdr:spPr>
        <a:xfrm>
          <a:off x="14846300" y="5527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120650</xdr:rowOff>
    </xdr:from>
    <xdr:to>
      <xdr:col>20</xdr:col>
      <xdr:colOff>38100</xdr:colOff>
      <xdr:row>42</xdr:row>
      <xdr:rowOff>50800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139700</xdr:rowOff>
    </xdr:from>
    <xdr:to>
      <xdr:col>15</xdr:col>
      <xdr:colOff>101600</xdr:colOff>
      <xdr:row>42</xdr:row>
      <xdr:rowOff>69850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0</xdr:rowOff>
    </xdr:from>
    <xdr:to>
      <xdr:col>19</xdr:col>
      <xdr:colOff>177800</xdr:colOff>
      <xdr:row>42</xdr:row>
      <xdr:rowOff>19050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2908300" y="720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41927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60977</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705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99" name="【道路】&#10;一人当たり延長最小値テキスト">
          <a:extLst>
            <a:ext uri="{FF2B5EF4-FFF2-40B4-BE49-F238E27FC236}">
              <a16:creationId xmlns:a16="http://schemas.microsoft.com/office/drawing/2014/main" id="{00000000-0008-0000-0100-000063000000}"/>
            </a:ext>
          </a:extLst>
        </xdr:cNvPr>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1" name="【道路】&#10;一人当たり延長最大値テキスト">
          <a:extLst>
            <a:ext uri="{FF2B5EF4-FFF2-40B4-BE49-F238E27FC236}">
              <a16:creationId xmlns:a16="http://schemas.microsoft.com/office/drawing/2014/main" id="{00000000-0008-0000-0100-000065000000}"/>
            </a:ext>
          </a:extLst>
        </xdr:cNvPr>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24972</xdr:rowOff>
    </xdr:from>
    <xdr:ext cx="534377" cy="259045"/>
    <xdr:sp macro="" textlink="">
      <xdr:nvSpPr>
        <xdr:cNvPr id="103" name="【道路】&#10;一人当たり延長平均値テキスト">
          <a:extLst>
            <a:ext uri="{FF2B5EF4-FFF2-40B4-BE49-F238E27FC236}">
              <a16:creationId xmlns:a16="http://schemas.microsoft.com/office/drawing/2014/main" id="{00000000-0008-0000-0100-000067000000}"/>
            </a:ext>
          </a:extLst>
        </xdr:cNvPr>
        <xdr:cNvSpPr txBox="1"/>
      </xdr:nvSpPr>
      <xdr:spPr>
        <a:xfrm>
          <a:off x="10515600" y="654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8699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90711</xdr:rowOff>
    </xdr:from>
    <xdr:to>
      <xdr:col>50</xdr:col>
      <xdr:colOff>165100</xdr:colOff>
      <xdr:row>41</xdr:row>
      <xdr:rowOff>20861</xdr:rowOff>
    </xdr:to>
    <xdr:sp macro="" textlink="">
      <xdr:nvSpPr>
        <xdr:cNvPr id="112" name="楕円 111">
          <a:extLst>
            <a:ext uri="{FF2B5EF4-FFF2-40B4-BE49-F238E27FC236}">
              <a16:creationId xmlns:a16="http://schemas.microsoft.com/office/drawing/2014/main" id="{00000000-0008-0000-0100-000070000000}"/>
            </a:ext>
          </a:extLst>
        </xdr:cNvPr>
        <xdr:cNvSpPr/>
      </xdr:nvSpPr>
      <xdr:spPr>
        <a:xfrm>
          <a:off x="9588500" y="69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139060</xdr:rowOff>
    </xdr:from>
    <xdr:to>
      <xdr:col>46</xdr:col>
      <xdr:colOff>38100</xdr:colOff>
      <xdr:row>36</xdr:row>
      <xdr:rowOff>69210</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8699500" y="61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18410</xdr:rowOff>
    </xdr:from>
    <xdr:to>
      <xdr:col>50</xdr:col>
      <xdr:colOff>114300</xdr:colOff>
      <xdr:row>40</xdr:row>
      <xdr:rowOff>141511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8750300" y="6190610"/>
          <a:ext cx="889000" cy="8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4172</xdr:rowOff>
    </xdr:from>
    <xdr:ext cx="534377" cy="259045"/>
    <xdr:sp macro="" textlink="">
      <xdr:nvSpPr>
        <xdr:cNvPr id="115" name="n_1aveValue【道路】&#10;一人当たり延長">
          <a:extLst>
            <a:ext uri="{FF2B5EF4-FFF2-40B4-BE49-F238E27FC236}">
              <a16:creationId xmlns:a16="http://schemas.microsoft.com/office/drawing/2014/main" id="{00000000-0008-0000-0100-000073000000}"/>
            </a:ext>
          </a:extLst>
        </xdr:cNvPr>
        <xdr:cNvSpPr txBox="1"/>
      </xdr:nvSpPr>
      <xdr:spPr>
        <a:xfrm>
          <a:off x="9359411" y="63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25933</xdr:rowOff>
    </xdr:from>
    <xdr:ext cx="534377" cy="259045"/>
    <xdr:sp macro="" textlink="">
      <xdr:nvSpPr>
        <xdr:cNvPr id="116" name="n_2aveValue【道路】&#10;一人当たり延長">
          <a:extLst>
            <a:ext uri="{FF2B5EF4-FFF2-40B4-BE49-F238E27FC236}">
              <a16:creationId xmlns:a16="http://schemas.microsoft.com/office/drawing/2014/main" id="{00000000-0008-0000-0100-000074000000}"/>
            </a:ext>
          </a:extLst>
        </xdr:cNvPr>
        <xdr:cNvSpPr txBox="1"/>
      </xdr:nvSpPr>
      <xdr:spPr>
        <a:xfrm>
          <a:off x="8483111"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11988</xdr:rowOff>
    </xdr:from>
    <xdr:ext cx="469744" cy="259045"/>
    <xdr:sp macro="" textlink="">
      <xdr:nvSpPr>
        <xdr:cNvPr id="117" name="n_1mainValue【道路】&#10;一人当たり延長">
          <a:extLst>
            <a:ext uri="{FF2B5EF4-FFF2-40B4-BE49-F238E27FC236}">
              <a16:creationId xmlns:a16="http://schemas.microsoft.com/office/drawing/2014/main" id="{00000000-0008-0000-0100-000075000000}"/>
            </a:ext>
          </a:extLst>
        </xdr:cNvPr>
        <xdr:cNvSpPr txBox="1"/>
      </xdr:nvSpPr>
      <xdr:spPr>
        <a:xfrm>
          <a:off x="9391727" y="70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85737</xdr:rowOff>
    </xdr:from>
    <xdr:ext cx="534377" cy="259045"/>
    <xdr:sp macro="" textlink="">
      <xdr:nvSpPr>
        <xdr:cNvPr id="118" name="n_2mainValue【道路】&#10;一人当たり延長">
          <a:extLst>
            <a:ext uri="{FF2B5EF4-FFF2-40B4-BE49-F238E27FC236}">
              <a16:creationId xmlns:a16="http://schemas.microsoft.com/office/drawing/2014/main" id="{00000000-0008-0000-0100-000076000000}"/>
            </a:ext>
          </a:extLst>
        </xdr:cNvPr>
        <xdr:cNvSpPr txBox="1"/>
      </xdr:nvSpPr>
      <xdr:spPr>
        <a:xfrm>
          <a:off x="8483111" y="59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31024</xdr:rowOff>
    </xdr:from>
    <xdr:to>
      <xdr:col>24</xdr:col>
      <xdr:colOff>62865</xdr:colOff>
      <xdr:row>64</xdr:row>
      <xdr:rowOff>52251</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flipV="1">
          <a:off x="4634865" y="980367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0000000-0008-0000-0100-000091000000}"/>
            </a:ext>
          </a:extLst>
        </xdr:cNvPr>
        <xdr:cNvSpPr txBox="1"/>
      </xdr:nvSpPr>
      <xdr:spPr>
        <a:xfrm>
          <a:off x="4673600" y="110288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149151</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100-000093000000}"/>
            </a:ext>
          </a:extLst>
        </xdr:cNvPr>
        <xdr:cNvSpPr txBox="1"/>
      </xdr:nvSpPr>
      <xdr:spPr>
        <a:xfrm>
          <a:off x="4673600" y="957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31024</xdr:rowOff>
    </xdr:from>
    <xdr:to>
      <xdr:col>24</xdr:col>
      <xdr:colOff>152400</xdr:colOff>
      <xdr:row>57</xdr:row>
      <xdr:rowOff>31024</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980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100-00009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2857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159838</xdr:rowOff>
    </xdr:from>
    <xdr:to>
      <xdr:col>15</xdr:col>
      <xdr:colOff>101600</xdr:colOff>
      <xdr:row>60</xdr:row>
      <xdr:rowOff>89988</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60</xdr:row>
      <xdr:rowOff>39188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2908300" y="9470572"/>
          <a:ext cx="889000" cy="8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100-0000A1000000}"/>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63" name="n_1main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81115</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100-0000BB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100-0000BD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100-0000BF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169528</xdr:rowOff>
    </xdr:from>
    <xdr:to>
      <xdr:col>50</xdr:col>
      <xdr:colOff>165100</xdr:colOff>
      <xdr:row>63</xdr:row>
      <xdr:rowOff>99678</xdr:rowOff>
    </xdr:to>
    <xdr:sp macro="" textlink="">
      <xdr:nvSpPr>
        <xdr:cNvPr id="200" name="楕円 199">
          <a:extLst>
            <a:ext uri="{FF2B5EF4-FFF2-40B4-BE49-F238E27FC236}">
              <a16:creationId xmlns:a16="http://schemas.microsoft.com/office/drawing/2014/main" id="{00000000-0008-0000-0100-0000C8000000}"/>
            </a:ext>
          </a:extLst>
        </xdr:cNvPr>
        <xdr:cNvSpPr/>
      </xdr:nvSpPr>
      <xdr:spPr>
        <a:xfrm>
          <a:off x="9588500" y="10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168352</xdr:rowOff>
    </xdr:from>
    <xdr:to>
      <xdr:col>46</xdr:col>
      <xdr:colOff>38100</xdr:colOff>
      <xdr:row>63</xdr:row>
      <xdr:rowOff>98502</xdr:rowOff>
    </xdr:to>
    <xdr:sp macro="" textlink="">
      <xdr:nvSpPr>
        <xdr:cNvPr id="201" name="楕円 200">
          <a:extLst>
            <a:ext uri="{FF2B5EF4-FFF2-40B4-BE49-F238E27FC236}">
              <a16:creationId xmlns:a16="http://schemas.microsoft.com/office/drawing/2014/main" id="{00000000-0008-0000-0100-0000C9000000}"/>
            </a:ext>
          </a:extLst>
        </xdr:cNvPr>
        <xdr:cNvSpPr/>
      </xdr:nvSpPr>
      <xdr:spPr>
        <a:xfrm>
          <a:off x="8699500" y="10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47702</xdr:rowOff>
    </xdr:from>
    <xdr:to>
      <xdr:col>50</xdr:col>
      <xdr:colOff>114300</xdr:colOff>
      <xdr:row>63</xdr:row>
      <xdr:rowOff>48878</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8750300" y="1084905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00000000-0008-0000-0100-0000CB000000}"/>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90805</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9327095" y="1089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89629</xdr:rowOff>
    </xdr:from>
    <xdr:ext cx="599010" cy="259045"/>
    <xdr:sp macro="" textlink="">
      <xdr:nvSpPr>
        <xdr:cNvPr id="206" name="n_2main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8450795" y="108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100-0000E8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00000000-0008-0000-0100-0000EA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100-0000EC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81</xdr:row>
      <xdr:rowOff>74295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2908300" y="13919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100-0000F8000000}"/>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100-0000F9000000}"/>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250" name="n_1mainValue【公営住宅】&#10;有形固定資産減価償却率">
          <a:extLst>
            <a:ext uri="{FF2B5EF4-FFF2-40B4-BE49-F238E27FC236}">
              <a16:creationId xmlns:a16="http://schemas.microsoft.com/office/drawing/2014/main" id="{00000000-0008-0000-0100-0000FA000000}"/>
            </a:ext>
          </a:extLst>
        </xdr:cNvPr>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51" name="n_2mainValue【公営住宅】&#10;有形固定資産減価償却率">
          <a:extLst>
            <a:ext uri="{FF2B5EF4-FFF2-40B4-BE49-F238E27FC236}">
              <a16:creationId xmlns:a16="http://schemas.microsoft.com/office/drawing/2014/main" id="{00000000-0008-0000-0100-0000FB00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1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100-000014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100-000016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100-000018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12064</xdr:rowOff>
    </xdr:from>
    <xdr:to>
      <xdr:col>50</xdr:col>
      <xdr:colOff>165100</xdr:colOff>
      <xdr:row>86</xdr:row>
      <xdr:rowOff>113664</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9588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11685</xdr:rowOff>
    </xdr:from>
    <xdr:to>
      <xdr:col>46</xdr:col>
      <xdr:colOff>38100</xdr:colOff>
      <xdr:row>86</xdr:row>
      <xdr:rowOff>113285</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8699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62864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8750300" y="1480718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2" name="n_1aveValue【公営住宅】&#10;一人当たり面積">
          <a:extLst>
            <a:ext uri="{FF2B5EF4-FFF2-40B4-BE49-F238E27FC236}">
              <a16:creationId xmlns:a16="http://schemas.microsoft.com/office/drawing/2014/main" id="{00000000-0008-0000-0100-000024010000}"/>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3" name="n_2aveValue【公営住宅】&#10;一人当たり面積">
          <a:extLst>
            <a:ext uri="{FF2B5EF4-FFF2-40B4-BE49-F238E27FC236}">
              <a16:creationId xmlns:a16="http://schemas.microsoft.com/office/drawing/2014/main" id="{00000000-0008-0000-0100-000025010000}"/>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104791</xdr:rowOff>
    </xdr:from>
    <xdr:ext cx="469744" cy="259045"/>
    <xdr:sp macro="" textlink="">
      <xdr:nvSpPr>
        <xdr:cNvPr id="294" name="n_1mainValue【公営住宅】&#10;一人当たり面積">
          <a:extLst>
            <a:ext uri="{FF2B5EF4-FFF2-40B4-BE49-F238E27FC236}">
              <a16:creationId xmlns:a16="http://schemas.microsoft.com/office/drawing/2014/main" id="{00000000-0008-0000-0100-000026010000}"/>
            </a:ext>
          </a:extLst>
        </xdr:cNvPr>
        <xdr:cNvSpPr txBox="1"/>
      </xdr:nvSpPr>
      <xdr:spPr>
        <a:xfrm>
          <a:off x="93917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104412</xdr:rowOff>
    </xdr:from>
    <xdr:ext cx="469744" cy="259045"/>
    <xdr:sp macro="" textlink="">
      <xdr:nvSpPr>
        <xdr:cNvPr id="295" name="n_2mainValue【公営住宅】&#10;一人当たり面積">
          <a:extLst>
            <a:ext uri="{FF2B5EF4-FFF2-40B4-BE49-F238E27FC236}">
              <a16:creationId xmlns:a16="http://schemas.microsoft.com/office/drawing/2014/main" id="{00000000-0008-0000-0100-000027010000}"/>
            </a:ext>
          </a:extLst>
        </xdr:cNvPr>
        <xdr:cNvSpPr txBox="1"/>
      </xdr:nvSpPr>
      <xdr:spPr>
        <a:xfrm>
          <a:off x="8515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a:extLst>
            <a:ext uri="{FF2B5EF4-FFF2-40B4-BE49-F238E27FC236}">
              <a16:creationId xmlns:a16="http://schemas.microsoft.com/office/drawing/2014/main" id="{00000000-0008-0000-01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2" name="【港湾・漁港】&#10;有形固定資産減価償却率最小値テキスト">
          <a:extLst>
            <a:ext uri="{FF2B5EF4-FFF2-40B4-BE49-F238E27FC236}">
              <a16:creationId xmlns:a16="http://schemas.microsoft.com/office/drawing/2014/main" id="{00000000-0008-0000-0100-000042010000}"/>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4" name="【港湾・漁港】&#10;有形固定資産減価償却率最大値テキスト">
          <a:extLst>
            <a:ext uri="{FF2B5EF4-FFF2-40B4-BE49-F238E27FC236}">
              <a16:creationId xmlns:a16="http://schemas.microsoft.com/office/drawing/2014/main" id="{00000000-0008-0000-0100-000044010000}"/>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6" name="【港湾・漁港】&#10;有形固定資産減価償却率平均値テキスト">
          <a:extLst>
            <a:ext uri="{FF2B5EF4-FFF2-40B4-BE49-F238E27FC236}">
              <a16:creationId xmlns:a16="http://schemas.microsoft.com/office/drawing/2014/main" id="{00000000-0008-0000-0100-000046010000}"/>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30299</xdr:rowOff>
    </xdr:from>
    <xdr:to>
      <xdr:col>15</xdr:col>
      <xdr:colOff>101600</xdr:colOff>
      <xdr:row>105</xdr:row>
      <xdr:rowOff>131899</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2857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81099</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2908300" y="180506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38" name="n_1aveValue【港湾・漁港】&#10;有形固定資産減価償却率">
          <a:extLst>
            <a:ext uri="{FF2B5EF4-FFF2-40B4-BE49-F238E27FC236}">
              <a16:creationId xmlns:a16="http://schemas.microsoft.com/office/drawing/2014/main" id="{00000000-0008-0000-0100-000052010000}"/>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39" name="n_2aveValue【港湾・漁港】&#10;有形固定資産減価償却率">
          <a:extLst>
            <a:ext uri="{FF2B5EF4-FFF2-40B4-BE49-F238E27FC236}">
              <a16:creationId xmlns:a16="http://schemas.microsoft.com/office/drawing/2014/main" id="{00000000-0008-0000-0100-00005301000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340" name="n_1mainValue【港湾・漁港】&#10;有形固定資産減価償却率">
          <a:extLst>
            <a:ext uri="{FF2B5EF4-FFF2-40B4-BE49-F238E27FC236}">
              <a16:creationId xmlns:a16="http://schemas.microsoft.com/office/drawing/2014/main" id="{00000000-0008-0000-0100-000054010000}"/>
            </a:ext>
          </a:extLst>
        </xdr:cNvPr>
        <xdr:cNvSpPr txBox="1"/>
      </xdr:nvSpPr>
      <xdr:spPr>
        <a:xfrm>
          <a:off x="358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341" name="n_2mainValue【港湾・漁港】&#10;有形固定資産減価償却率">
          <a:extLst>
            <a:ext uri="{FF2B5EF4-FFF2-40B4-BE49-F238E27FC236}">
              <a16:creationId xmlns:a16="http://schemas.microsoft.com/office/drawing/2014/main" id="{00000000-0008-0000-0100-000055010000}"/>
            </a:ext>
          </a:extLst>
        </xdr:cNvPr>
        <xdr:cNvSpPr txBox="1"/>
      </xdr:nvSpPr>
      <xdr:spPr>
        <a:xfrm>
          <a:off x="2705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a:extLst>
            <a:ext uri="{FF2B5EF4-FFF2-40B4-BE49-F238E27FC236}">
              <a16:creationId xmlns:a16="http://schemas.microsoft.com/office/drawing/2014/main" id="{00000000-0008-0000-01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2" name="【港湾・漁港】&#10;一人当たり有形固定資産（償却資産）額最小値テキスト">
          <a:extLst>
            <a:ext uri="{FF2B5EF4-FFF2-40B4-BE49-F238E27FC236}">
              <a16:creationId xmlns:a16="http://schemas.microsoft.com/office/drawing/2014/main" id="{00000000-0008-0000-0100-00006A010000}"/>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4" name="【港湾・漁港】&#10;一人当たり有形固定資産（償却資産）額最大値テキスト">
          <a:extLst>
            <a:ext uri="{FF2B5EF4-FFF2-40B4-BE49-F238E27FC236}">
              <a16:creationId xmlns:a16="http://schemas.microsoft.com/office/drawing/2014/main" id="{00000000-0008-0000-0100-00006C010000}"/>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6" name="【港湾・漁港】&#10;一人当たり有形固定資産（償却資産）額平均値テキスト">
          <a:extLst>
            <a:ext uri="{FF2B5EF4-FFF2-40B4-BE49-F238E27FC236}">
              <a16:creationId xmlns:a16="http://schemas.microsoft.com/office/drawing/2014/main" id="{00000000-0008-0000-0100-00006E010000}"/>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8649</xdr:rowOff>
    </xdr:from>
    <xdr:to>
      <xdr:col>50</xdr:col>
      <xdr:colOff>165100</xdr:colOff>
      <xdr:row>107</xdr:row>
      <xdr:rowOff>110249</xdr:rowOff>
    </xdr:to>
    <xdr:sp macro="" textlink="">
      <xdr:nvSpPr>
        <xdr:cNvPr id="375" name="楕円 374">
          <a:extLst>
            <a:ext uri="{FF2B5EF4-FFF2-40B4-BE49-F238E27FC236}">
              <a16:creationId xmlns:a16="http://schemas.microsoft.com/office/drawing/2014/main" id="{00000000-0008-0000-0100-000077010000}"/>
            </a:ext>
          </a:extLst>
        </xdr:cNvPr>
        <xdr:cNvSpPr/>
      </xdr:nvSpPr>
      <xdr:spPr>
        <a:xfrm>
          <a:off x="9588500" y="183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7941</xdr:rowOff>
    </xdr:from>
    <xdr:to>
      <xdr:col>46</xdr:col>
      <xdr:colOff>38100</xdr:colOff>
      <xdr:row>107</xdr:row>
      <xdr:rowOff>109541</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8699500" y="183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58741</xdr:rowOff>
    </xdr:from>
    <xdr:to>
      <xdr:col>50</xdr:col>
      <xdr:colOff>114300</xdr:colOff>
      <xdr:row>107</xdr:row>
      <xdr:rowOff>59449</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8750300" y="18403891"/>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78" name="n_1aveValue【港湾・漁港】&#10;一人当たり有形固定資産（償却資産）額">
          <a:extLst>
            <a:ext uri="{FF2B5EF4-FFF2-40B4-BE49-F238E27FC236}">
              <a16:creationId xmlns:a16="http://schemas.microsoft.com/office/drawing/2014/main" id="{00000000-0008-0000-0100-00007A010000}"/>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79" name="n_2aveValue【港湾・漁港】&#10;一人当たり有形固定資産（償却資産）額">
          <a:extLst>
            <a:ext uri="{FF2B5EF4-FFF2-40B4-BE49-F238E27FC236}">
              <a16:creationId xmlns:a16="http://schemas.microsoft.com/office/drawing/2014/main" id="{00000000-0008-0000-0100-00007B010000}"/>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101376</xdr:rowOff>
    </xdr:from>
    <xdr:ext cx="599010" cy="259045"/>
    <xdr:sp macro="" textlink="">
      <xdr:nvSpPr>
        <xdr:cNvPr id="380" name="n_1mainValue【港湾・漁港】&#10;一人当たり有形固定資産（償却資産）額">
          <a:extLst>
            <a:ext uri="{FF2B5EF4-FFF2-40B4-BE49-F238E27FC236}">
              <a16:creationId xmlns:a16="http://schemas.microsoft.com/office/drawing/2014/main" id="{00000000-0008-0000-0100-00007C010000}"/>
            </a:ext>
          </a:extLst>
        </xdr:cNvPr>
        <xdr:cNvSpPr txBox="1"/>
      </xdr:nvSpPr>
      <xdr:spPr>
        <a:xfrm>
          <a:off x="9327095" y="1844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100668</xdr:rowOff>
    </xdr:from>
    <xdr:ext cx="599010" cy="259045"/>
    <xdr:sp macro="" textlink="">
      <xdr:nvSpPr>
        <xdr:cNvPr id="381" name="n_2main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8450795" y="184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07" name="【認定こども園・幼稚園・保育所】&#10;有形固定資産減価償却率最小値テキスト">
          <a:extLst>
            <a:ext uri="{FF2B5EF4-FFF2-40B4-BE49-F238E27FC236}">
              <a16:creationId xmlns:a16="http://schemas.microsoft.com/office/drawing/2014/main" id="{00000000-0008-0000-0100-000097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9" name="【認定こども園・幼稚園・保育所】&#10;有形固定資産減価償却率最大値テキスト">
          <a:extLst>
            <a:ext uri="{FF2B5EF4-FFF2-40B4-BE49-F238E27FC236}">
              <a16:creationId xmlns:a16="http://schemas.microsoft.com/office/drawing/2014/main" id="{00000000-0008-0000-0100-00009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00000000-0008-0000-0100-00009B01000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48260</xdr:rowOff>
    </xdr:from>
    <xdr:to>
      <xdr:col>81</xdr:col>
      <xdr:colOff>101600</xdr:colOff>
      <xdr:row>41</xdr:row>
      <xdr:rowOff>149860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543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90170</xdr:rowOff>
    </xdr:from>
    <xdr:to>
      <xdr:col>76</xdr:col>
      <xdr:colOff>165100</xdr:colOff>
      <xdr:row>42</xdr:row>
      <xdr:rowOff>20320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140970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4592300" y="7128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140987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52660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00000000-0008-0000-01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00000000-0008-0000-0100-0000C1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00000000-0008-0000-0100-0000C3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00000000-0008-0000-0100-0000C5010000}"/>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18542</xdr:rowOff>
    </xdr:from>
    <xdr:to>
      <xdr:col>107</xdr:col>
      <xdr:colOff>101600</xdr:colOff>
      <xdr:row>40</xdr:row>
      <xdr:rowOff>120142</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69342</xdr:rowOff>
    </xdr:from>
    <xdr:to>
      <xdr:col>111</xdr:col>
      <xdr:colOff>177800</xdr:colOff>
      <xdr:row>40</xdr:row>
      <xdr:rowOff>71628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13970</xdr:rowOff>
    </xdr:from>
    <xdr:to>
      <xdr:col>81</xdr:col>
      <xdr:colOff>101600</xdr:colOff>
      <xdr:row>63</xdr:row>
      <xdr:rowOff>115570</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5430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38735</xdr:rowOff>
    </xdr:from>
    <xdr:to>
      <xdr:col>76</xdr:col>
      <xdr:colOff>165100</xdr:colOff>
      <xdr:row>63</xdr:row>
      <xdr:rowOff>140335</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454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64770</xdr:rowOff>
    </xdr:from>
    <xdr:to>
      <xdr:col>81</xdr:col>
      <xdr:colOff>50800</xdr:colOff>
      <xdr:row>63</xdr:row>
      <xdr:rowOff>89535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4592300" y="10866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10" name="n_1aveValue【学校施設】&#10;有形固定資産減価償却率">
          <a:extLst>
            <a:ext uri="{FF2B5EF4-FFF2-40B4-BE49-F238E27FC236}">
              <a16:creationId xmlns:a16="http://schemas.microsoft.com/office/drawing/2014/main" id="{00000000-0008-0000-0100-0000FE01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1" name="n_2aveValue【学校施設】&#10;有形固定資産減価償却率">
          <a:extLst>
            <a:ext uri="{FF2B5EF4-FFF2-40B4-BE49-F238E27FC236}">
              <a16:creationId xmlns:a16="http://schemas.microsoft.com/office/drawing/2014/main" id="{00000000-0008-0000-0100-0000FF010000}"/>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106697</xdr:rowOff>
    </xdr:from>
    <xdr:ext cx="405111" cy="259045"/>
    <xdr:sp macro="" textlink="">
      <xdr:nvSpPr>
        <xdr:cNvPr id="512" name="n_1mainValue【学校施設】&#10;有形固定資産減価償却率">
          <a:extLst>
            <a:ext uri="{FF2B5EF4-FFF2-40B4-BE49-F238E27FC236}">
              <a16:creationId xmlns:a16="http://schemas.microsoft.com/office/drawing/2014/main" id="{00000000-0008-0000-0100-000000020000}"/>
            </a:ext>
          </a:extLst>
        </xdr:cNvPr>
        <xdr:cNvSpPr txBox="1"/>
      </xdr:nvSpPr>
      <xdr:spPr>
        <a:xfrm>
          <a:off x="152660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131462</xdr:rowOff>
    </xdr:from>
    <xdr:ext cx="405111" cy="259045"/>
    <xdr:sp macro="" textlink="">
      <xdr:nvSpPr>
        <xdr:cNvPr id="513" name="n_2mainValue【学校施設】&#10;有形固定資産減価償却率">
          <a:extLst>
            <a:ext uri="{FF2B5EF4-FFF2-40B4-BE49-F238E27FC236}">
              <a16:creationId xmlns:a16="http://schemas.microsoft.com/office/drawing/2014/main" id="{00000000-0008-0000-0100-000001020000}"/>
            </a:ext>
          </a:extLst>
        </xdr:cNvPr>
        <xdr:cNvSpPr txBox="1"/>
      </xdr:nvSpPr>
      <xdr:spPr>
        <a:xfrm>
          <a:off x="14389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00000000-0008-0000-0100-00001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0" name="【学校施設】&#10;一人当たり面積最小値テキスト">
          <a:extLst>
            <a:ext uri="{FF2B5EF4-FFF2-40B4-BE49-F238E27FC236}">
              <a16:creationId xmlns:a16="http://schemas.microsoft.com/office/drawing/2014/main" id="{00000000-0008-0000-0100-00001C02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2" name="【学校施設】&#10;一人当たり面積最大値テキスト">
          <a:extLst>
            <a:ext uri="{FF2B5EF4-FFF2-40B4-BE49-F238E27FC236}">
              <a16:creationId xmlns:a16="http://schemas.microsoft.com/office/drawing/2014/main" id="{00000000-0008-0000-0100-00001E02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4" name="【学校施設】&#10;一人当たり面積平均値テキスト">
          <a:extLst>
            <a:ext uri="{FF2B5EF4-FFF2-40B4-BE49-F238E27FC236}">
              <a16:creationId xmlns:a16="http://schemas.microsoft.com/office/drawing/2014/main" id="{00000000-0008-0000-0100-00002002000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53485</xdr:rowOff>
    </xdr:from>
    <xdr:to>
      <xdr:col>112</xdr:col>
      <xdr:colOff>38100</xdr:colOff>
      <xdr:row>63</xdr:row>
      <xdr:rowOff>155085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21272500" y="10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52832</xdr:rowOff>
    </xdr:from>
    <xdr:to>
      <xdr:col>107</xdr:col>
      <xdr:colOff>101600</xdr:colOff>
      <xdr:row>63</xdr:row>
      <xdr:rowOff>154432</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20383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103632</xdr:rowOff>
    </xdr:from>
    <xdr:to>
      <xdr:col>111</xdr:col>
      <xdr:colOff>177800</xdr:colOff>
      <xdr:row>63</xdr:row>
      <xdr:rowOff>104285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20434300" y="1090498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6" name="n_1aveValue【学校施設】&#10;一人当たり面積">
          <a:extLst>
            <a:ext uri="{FF2B5EF4-FFF2-40B4-BE49-F238E27FC236}">
              <a16:creationId xmlns:a16="http://schemas.microsoft.com/office/drawing/2014/main" id="{00000000-0008-0000-0100-00002C020000}"/>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57" name="n_2aveValue【学校施設】&#10;一人当たり面積">
          <a:extLst>
            <a:ext uri="{FF2B5EF4-FFF2-40B4-BE49-F238E27FC236}">
              <a16:creationId xmlns:a16="http://schemas.microsoft.com/office/drawing/2014/main" id="{00000000-0008-0000-0100-00002D020000}"/>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146212</xdr:rowOff>
    </xdr:from>
    <xdr:ext cx="469744" cy="259045"/>
    <xdr:sp macro="" textlink="">
      <xdr:nvSpPr>
        <xdr:cNvPr id="558" name="n_1mainValue【学校施設】&#10;一人当たり面積">
          <a:extLst>
            <a:ext uri="{FF2B5EF4-FFF2-40B4-BE49-F238E27FC236}">
              <a16:creationId xmlns:a16="http://schemas.microsoft.com/office/drawing/2014/main" id="{00000000-0008-0000-0100-00002E020000}"/>
            </a:ext>
          </a:extLst>
        </xdr:cNvPr>
        <xdr:cNvSpPr txBox="1"/>
      </xdr:nvSpPr>
      <xdr:spPr>
        <a:xfrm>
          <a:off x="21075727" y="1094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145559</xdr:rowOff>
    </xdr:from>
    <xdr:ext cx="469744" cy="259045"/>
    <xdr:sp macro="" textlink="">
      <xdr:nvSpPr>
        <xdr:cNvPr id="559" name="n_2mainValue【学校施設】&#10;一人当たり面積">
          <a:extLst>
            <a:ext uri="{FF2B5EF4-FFF2-40B4-BE49-F238E27FC236}">
              <a16:creationId xmlns:a16="http://schemas.microsoft.com/office/drawing/2014/main" id="{00000000-0008-0000-0100-00002F020000}"/>
            </a:ext>
          </a:extLst>
        </xdr:cNvPr>
        <xdr:cNvSpPr txBox="1"/>
      </xdr:nvSpPr>
      <xdr:spPr>
        <a:xfrm>
          <a:off x="20199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id="{00000000-0008-0000-01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6" name="【児童館】&#10;有形固定資産減価償却率最小値テキスト">
          <a:extLst>
            <a:ext uri="{FF2B5EF4-FFF2-40B4-BE49-F238E27FC236}">
              <a16:creationId xmlns:a16="http://schemas.microsoft.com/office/drawing/2014/main" id="{00000000-0008-0000-0100-00004A02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児童館】&#10;有形固定資産減価償却率最大値テキスト">
          <a:extLst>
            <a:ext uri="{FF2B5EF4-FFF2-40B4-BE49-F238E27FC236}">
              <a16:creationId xmlns:a16="http://schemas.microsoft.com/office/drawing/2014/main" id="{00000000-0008-0000-0100-00004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0" name="【児童館】&#10;有形固定資産減価償却率平均値テキスト">
          <a:extLst>
            <a:ext uri="{FF2B5EF4-FFF2-40B4-BE49-F238E27FC236}">
              <a16:creationId xmlns:a16="http://schemas.microsoft.com/office/drawing/2014/main" id="{00000000-0008-0000-0100-00004E020000}"/>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80373</xdr:rowOff>
    </xdr:from>
    <xdr:to>
      <xdr:col>76</xdr:col>
      <xdr:colOff>165100</xdr:colOff>
      <xdr:row>84</xdr:row>
      <xdr:rowOff>10523</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131173</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4592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2" name="n_1aveValue【児童館】&#10;有形固定資産減価償却率">
          <a:extLst>
            <a:ext uri="{FF2B5EF4-FFF2-40B4-BE49-F238E27FC236}">
              <a16:creationId xmlns:a16="http://schemas.microsoft.com/office/drawing/2014/main" id="{00000000-0008-0000-0100-00005A02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3" name="n_2aveValue【児童館】&#10;有形固定資産減価償却率">
          <a:extLst>
            <a:ext uri="{FF2B5EF4-FFF2-40B4-BE49-F238E27FC236}">
              <a16:creationId xmlns:a16="http://schemas.microsoft.com/office/drawing/2014/main" id="{00000000-0008-0000-0100-00005B020000}"/>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04" name="n_1mainValue【児童館】&#10;有形固定資産減価償却率">
          <a:extLst>
            <a:ext uri="{FF2B5EF4-FFF2-40B4-BE49-F238E27FC236}">
              <a16:creationId xmlns:a16="http://schemas.microsoft.com/office/drawing/2014/main" id="{00000000-0008-0000-0100-00005C02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605" name="n_2mainValue【児童館】&#10;有形固定資産減価償却率">
          <a:extLst>
            <a:ext uri="{FF2B5EF4-FFF2-40B4-BE49-F238E27FC236}">
              <a16:creationId xmlns:a16="http://schemas.microsoft.com/office/drawing/2014/main" id="{00000000-0008-0000-0100-00005D020000}"/>
            </a:ext>
          </a:extLst>
        </xdr:cNvPr>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児童館】&#10;一人当たり面積グラフ枠">
          <a:extLst>
            <a:ext uri="{FF2B5EF4-FFF2-40B4-BE49-F238E27FC236}">
              <a16:creationId xmlns:a16="http://schemas.microsoft.com/office/drawing/2014/main" id="{00000000-0008-0000-0100-00007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0" name="【児童館】&#10;一人当たり面積最小値テキスト">
          <a:extLst>
            <a:ext uri="{FF2B5EF4-FFF2-40B4-BE49-F238E27FC236}">
              <a16:creationId xmlns:a16="http://schemas.microsoft.com/office/drawing/2014/main" id="{00000000-0008-0000-0100-000076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2" name="【児童館】&#10;一人当たり面積最大値テキスト">
          <a:extLst>
            <a:ext uri="{FF2B5EF4-FFF2-40B4-BE49-F238E27FC236}">
              <a16:creationId xmlns:a16="http://schemas.microsoft.com/office/drawing/2014/main" id="{00000000-0008-0000-0100-000078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4" name="【児童館】&#10;一人当たり面積平均値テキスト">
          <a:extLst>
            <a:ext uri="{FF2B5EF4-FFF2-40B4-BE49-F238E27FC236}">
              <a16:creationId xmlns:a16="http://schemas.microsoft.com/office/drawing/2014/main" id="{00000000-0008-0000-0100-00007A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20434300" y="1386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46" name="n_1aveValue【児童館】&#10;一人当たり面積">
          <a:extLst>
            <a:ext uri="{FF2B5EF4-FFF2-40B4-BE49-F238E27FC236}">
              <a16:creationId xmlns:a16="http://schemas.microsoft.com/office/drawing/2014/main" id="{00000000-0008-0000-0100-000086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47" name="n_2aveValue【児童館】&#10;一人当たり面積">
          <a:extLst>
            <a:ext uri="{FF2B5EF4-FFF2-40B4-BE49-F238E27FC236}">
              <a16:creationId xmlns:a16="http://schemas.microsoft.com/office/drawing/2014/main" id="{00000000-0008-0000-0100-00008702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648" name="n_1mainValue【児童館】&#10;一人当たり面積">
          <a:extLst>
            <a:ext uri="{FF2B5EF4-FFF2-40B4-BE49-F238E27FC236}">
              <a16:creationId xmlns:a16="http://schemas.microsoft.com/office/drawing/2014/main" id="{00000000-0008-0000-0100-000088020000}"/>
            </a:ext>
          </a:extLst>
        </xdr:cNvPr>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649" name="n_2mainValue【児童館】&#10;一人当たり面積">
          <a:extLst>
            <a:ext uri="{FF2B5EF4-FFF2-40B4-BE49-F238E27FC236}">
              <a16:creationId xmlns:a16="http://schemas.microsoft.com/office/drawing/2014/main" id="{00000000-0008-0000-0100-000089020000}"/>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a:extLst>
            <a:ext uri="{FF2B5EF4-FFF2-40B4-BE49-F238E27FC236}">
              <a16:creationId xmlns:a16="http://schemas.microsoft.com/office/drawing/2014/main" id="{00000000-0008-0000-0100-0000A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6" name="【公民館】&#10;有形固定資産減価償却率最小値テキスト">
          <a:extLst>
            <a:ext uri="{FF2B5EF4-FFF2-40B4-BE49-F238E27FC236}">
              <a16:creationId xmlns:a16="http://schemas.microsoft.com/office/drawing/2014/main" id="{00000000-0008-0000-0100-0000A4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8" name="【公民館】&#10;有形固定資産減価償却率最大値テキスト">
          <a:extLst>
            <a:ext uri="{FF2B5EF4-FFF2-40B4-BE49-F238E27FC236}">
              <a16:creationId xmlns:a16="http://schemas.microsoft.com/office/drawing/2014/main" id="{00000000-0008-0000-0100-0000A6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0" name="【公民館】&#10;有形固定資産減価償却率平均値テキスト">
          <a:extLst>
            <a:ext uri="{FF2B5EF4-FFF2-40B4-BE49-F238E27FC236}">
              <a16:creationId xmlns:a16="http://schemas.microsoft.com/office/drawing/2014/main" id="{00000000-0008-0000-0100-0000A8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103777</xdr:rowOff>
    </xdr:from>
    <xdr:to>
      <xdr:col>81</xdr:col>
      <xdr:colOff>101600</xdr:colOff>
      <xdr:row>102</xdr:row>
      <xdr:rowOff>33927</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4541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102</xdr:row>
      <xdr:rowOff>15784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4592300" y="174710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50454</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164464</xdr:rowOff>
    </xdr:from>
    <xdr:to>
      <xdr:col>107</xdr:col>
      <xdr:colOff>101600</xdr:colOff>
      <xdr:row>108</xdr:row>
      <xdr:rowOff>94614</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0383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43814</xdr:rowOff>
    </xdr:from>
    <xdr:to>
      <xdr:col>111</xdr:col>
      <xdr:colOff>177800</xdr:colOff>
      <xdr:row>108</xdr:row>
      <xdr:rowOff>45720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20434300" y="1856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6" name="n_1aveValue【公民館】&#10;一人当たり面積">
          <a:extLst>
            <a:ext uri="{FF2B5EF4-FFF2-40B4-BE49-F238E27FC236}">
              <a16:creationId xmlns:a16="http://schemas.microsoft.com/office/drawing/2014/main" id="{00000000-0008-0000-0100-0000E002000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37" name="n_2aveValue【公民館】&#10;一人当たり面積">
          <a:extLst>
            <a:ext uri="{FF2B5EF4-FFF2-40B4-BE49-F238E27FC236}">
              <a16:creationId xmlns:a16="http://schemas.microsoft.com/office/drawing/2014/main" id="{00000000-0008-0000-0100-0000E1020000}"/>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38" name="n_1mainValue【公民館】&#10;一人当たり面積">
          <a:extLst>
            <a:ext uri="{FF2B5EF4-FFF2-40B4-BE49-F238E27FC236}">
              <a16:creationId xmlns:a16="http://schemas.microsoft.com/office/drawing/2014/main" id="{00000000-0008-0000-0100-0000E2020000}"/>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85741</xdr:rowOff>
    </xdr:from>
    <xdr:ext cx="469744" cy="259045"/>
    <xdr:sp macro="" textlink="">
      <xdr:nvSpPr>
        <xdr:cNvPr id="739" name="n_2mainValue【公民館】&#10;一人当たり面積">
          <a:extLst>
            <a:ext uri="{FF2B5EF4-FFF2-40B4-BE49-F238E27FC236}">
              <a16:creationId xmlns:a16="http://schemas.microsoft.com/office/drawing/2014/main" id="{00000000-0008-0000-0100-0000E3020000}"/>
            </a:ext>
          </a:extLst>
        </xdr:cNvPr>
        <xdr:cNvSpPr txBox="1"/>
      </xdr:nvSpPr>
      <xdr:spPr>
        <a:xfrm>
          <a:off x="20199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有形固定資産減価償却率の状況は、多くの類型で類似団体を下回っている状況。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類似団体と比較して有形固定資産減価償却率が高くなっているのは、公営住宅及び公民館である。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南城市公共施設適正配置計画等に基づき、財産を適正に管理・活用していく。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107950</xdr:rowOff>
    </xdr:from>
    <xdr:to>
      <xdr:col>15</xdr:col>
      <xdr:colOff>101600</xdr:colOff>
      <xdr:row>42</xdr:row>
      <xdr:rowOff>38100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2857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133350</xdr:rowOff>
    </xdr:from>
    <xdr:to>
      <xdr:col>19</xdr:col>
      <xdr:colOff>177800</xdr:colOff>
      <xdr:row>41</xdr:row>
      <xdr:rowOff>158750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2908300" y="716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3827</xdr:rowOff>
    </xdr:from>
    <xdr:ext cx="340478" cy="259045"/>
    <xdr:sp macro="" textlink="">
      <xdr:nvSpPr>
        <xdr:cNvPr id="74" name="n_1mainValue【図書館】&#10;有形固定資産減価償却率">
          <a:extLst>
            <a:ext uri="{FF2B5EF4-FFF2-40B4-BE49-F238E27FC236}">
              <a16:creationId xmlns:a16="http://schemas.microsoft.com/office/drawing/2014/main" id="{00000000-0008-0000-0200-00004A000000}"/>
            </a:ext>
          </a:extLst>
        </xdr:cNvPr>
        <xdr:cNvSpPr txBox="1"/>
      </xdr:nvSpPr>
      <xdr:spPr>
        <a:xfrm>
          <a:off x="36143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29227</xdr:rowOff>
    </xdr:from>
    <xdr:ext cx="340478" cy="259045"/>
    <xdr:sp macro="" textlink="">
      <xdr:nvSpPr>
        <xdr:cNvPr id="75" name="n_2mainValue【図書館】&#10;有形固定資産減価償却率">
          <a:extLst>
            <a:ext uri="{FF2B5EF4-FFF2-40B4-BE49-F238E27FC236}">
              <a16:creationId xmlns:a16="http://schemas.microsoft.com/office/drawing/2014/main" id="{00000000-0008-0000-0200-00004B000000}"/>
            </a:ext>
          </a:extLst>
        </xdr:cNvPr>
        <xdr:cNvSpPr txBox="1"/>
      </xdr:nvSpPr>
      <xdr:spPr>
        <a:xfrm>
          <a:off x="2738061" y="723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40</xdr:row>
      <xdr:rowOff>127635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10476865" y="5848350"/>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131462</xdr:rowOff>
    </xdr:from>
    <xdr:ext cx="469744" cy="259045"/>
    <xdr:sp macro="" textlink="">
      <xdr:nvSpPr>
        <xdr:cNvPr id="96" name="【図書館】&#10;一人当たり面積最小値テキスト">
          <a:extLst>
            <a:ext uri="{FF2B5EF4-FFF2-40B4-BE49-F238E27FC236}">
              <a16:creationId xmlns:a16="http://schemas.microsoft.com/office/drawing/2014/main" id="{00000000-0008-0000-0200-000060000000}"/>
            </a:ext>
          </a:extLst>
        </xdr:cNvPr>
        <xdr:cNvSpPr txBox="1"/>
      </xdr:nvSpPr>
      <xdr:spPr>
        <a:xfrm>
          <a:off x="10515600"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127635</xdr:rowOff>
    </xdr:from>
    <xdr:to>
      <xdr:col>55</xdr:col>
      <xdr:colOff>88900</xdr:colOff>
      <xdr:row>40</xdr:row>
      <xdr:rowOff>127635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0388600" y="698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98" name="【図書館】&#10;一人当たり面積最大値テキスト">
          <a:extLst>
            <a:ext uri="{FF2B5EF4-FFF2-40B4-BE49-F238E27FC236}">
              <a16:creationId xmlns:a16="http://schemas.microsoft.com/office/drawing/2014/main" id="{00000000-0008-0000-0200-000062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100982</xdr:rowOff>
    </xdr:from>
    <xdr:ext cx="469744" cy="259045"/>
    <xdr:sp macro="" textlink="">
      <xdr:nvSpPr>
        <xdr:cNvPr id="100" name="【図書館】&#10;一人当たり面積平均値テキスト">
          <a:extLst>
            <a:ext uri="{FF2B5EF4-FFF2-40B4-BE49-F238E27FC236}">
              <a16:creationId xmlns:a16="http://schemas.microsoft.com/office/drawing/2014/main" id="{00000000-0008-0000-0200-000064000000}"/>
            </a:ext>
          </a:extLst>
        </xdr:cNvPr>
        <xdr:cNvSpPr txBox="1"/>
      </xdr:nvSpPr>
      <xdr:spPr>
        <a:xfrm>
          <a:off x="10515600" y="661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01" name="フローチャート: 判断 100">
          <a:extLst>
            <a:ext uri="{FF2B5EF4-FFF2-40B4-BE49-F238E27FC236}">
              <a16:creationId xmlns:a16="http://schemas.microsoft.com/office/drawing/2014/main" id="{00000000-0008-0000-0200-000065000000}"/>
            </a:ext>
          </a:extLst>
        </xdr:cNvPr>
        <xdr:cNvSpPr/>
      </xdr:nvSpPr>
      <xdr:spPr>
        <a:xfrm>
          <a:off x="10426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145415</xdr:rowOff>
    </xdr:from>
    <xdr:to>
      <xdr:col>50</xdr:col>
      <xdr:colOff>165100</xdr:colOff>
      <xdr:row>39</xdr:row>
      <xdr:rowOff>75565</xdr:rowOff>
    </xdr:to>
    <xdr:sp macro="" textlink="">
      <xdr:nvSpPr>
        <xdr:cNvPr id="102" name="フローチャート: 判断 101">
          <a:extLst>
            <a:ext uri="{FF2B5EF4-FFF2-40B4-BE49-F238E27FC236}">
              <a16:creationId xmlns:a16="http://schemas.microsoft.com/office/drawing/2014/main" id="{00000000-0008-0000-0200-000066000000}"/>
            </a:ext>
          </a:extLst>
        </xdr:cNvPr>
        <xdr:cNvSpPr/>
      </xdr:nvSpPr>
      <xdr:spPr>
        <a:xfrm>
          <a:off x="9588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92092</xdr:rowOff>
    </xdr:from>
    <xdr:ext cx="469744" cy="259045"/>
    <xdr:sp macro="" textlink="">
      <xdr:nvSpPr>
        <xdr:cNvPr id="103" name="n_1aveValue【図書館】&#10;一人当たり面積">
          <a:extLst>
            <a:ext uri="{FF2B5EF4-FFF2-40B4-BE49-F238E27FC236}">
              <a16:creationId xmlns:a16="http://schemas.microsoft.com/office/drawing/2014/main" id="{00000000-0008-0000-0200-000067000000}"/>
            </a:ext>
          </a:extLst>
        </xdr:cNvPr>
        <xdr:cNvSpPr txBox="1"/>
      </xdr:nvSpPr>
      <xdr:spPr>
        <a:xfrm>
          <a:off x="93917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151130</xdr:rowOff>
    </xdr:from>
    <xdr:to>
      <xdr:col>46</xdr:col>
      <xdr:colOff>38100</xdr:colOff>
      <xdr:row>39</xdr:row>
      <xdr:rowOff>81280</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97807</xdr:rowOff>
    </xdr:from>
    <xdr:ext cx="469744" cy="259045"/>
    <xdr:sp macro="" textlink="">
      <xdr:nvSpPr>
        <xdr:cNvPr id="105" name="n_2aveValue【図書館】&#10;一人当たり面積">
          <a:extLst>
            <a:ext uri="{FF2B5EF4-FFF2-40B4-BE49-F238E27FC236}">
              <a16:creationId xmlns:a16="http://schemas.microsoft.com/office/drawing/2014/main" id="{00000000-0008-0000-0200-000069000000}"/>
            </a:ext>
          </a:extLst>
        </xdr:cNvPr>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11" name="楕円 110">
          <a:extLst>
            <a:ext uri="{FF2B5EF4-FFF2-40B4-BE49-F238E27FC236}">
              <a16:creationId xmlns:a16="http://schemas.microsoft.com/office/drawing/2014/main" id="{00000000-0008-0000-0200-00006F000000}"/>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3827</xdr:rowOff>
    </xdr:from>
    <xdr:ext cx="469744" cy="259045"/>
    <xdr:sp macro="" textlink="">
      <xdr:nvSpPr>
        <xdr:cNvPr id="114" name="n_1mainValue【図書館】&#10;一人当たり面積">
          <a:extLst>
            <a:ext uri="{FF2B5EF4-FFF2-40B4-BE49-F238E27FC236}">
              <a16:creationId xmlns:a16="http://schemas.microsoft.com/office/drawing/2014/main" id="{00000000-0008-0000-0200-000072000000}"/>
            </a:ext>
          </a:extLst>
        </xdr:cNvPr>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15" name="n_2mainValue【図書館】&#10;一人当たり面積">
          <a:extLst>
            <a:ext uri="{FF2B5EF4-FFF2-40B4-BE49-F238E27FC236}">
              <a16:creationId xmlns:a16="http://schemas.microsoft.com/office/drawing/2014/main" id="{00000000-0008-0000-0200-000073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200-00008D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3" name="【体育館・プール】&#10;有形固定資産減価償却率最大値テキスト">
          <a:extLst>
            <a:ext uri="{FF2B5EF4-FFF2-40B4-BE49-F238E27FC236}">
              <a16:creationId xmlns:a16="http://schemas.microsoft.com/office/drawing/2014/main" id="{00000000-0008-0000-0200-00008F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200-000091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200-000094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0" name="n_2ave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46355</xdr:rowOff>
    </xdr:from>
    <xdr:to>
      <xdr:col>15</xdr:col>
      <xdr:colOff>101600</xdr:colOff>
      <xdr:row>59</xdr:row>
      <xdr:rowOff>147955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97155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2908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122572</xdr:rowOff>
    </xdr:from>
    <xdr:ext cx="405111" cy="259045"/>
    <xdr:sp macro="" textlink="">
      <xdr:nvSpPr>
        <xdr:cNvPr id="159" name="n_1mainValue【体育館・プール】&#10;有形固定資産減価償却率">
          <a:extLst>
            <a:ext uri="{FF2B5EF4-FFF2-40B4-BE49-F238E27FC236}">
              <a16:creationId xmlns:a16="http://schemas.microsoft.com/office/drawing/2014/main" id="{00000000-0008-0000-0200-00009F000000}"/>
            </a:ext>
          </a:extLst>
        </xdr:cNvPr>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160" name="n_2mainValue【体育館・プール】&#10;有形固定資産減価償却率">
          <a:extLst>
            <a:ext uri="{FF2B5EF4-FFF2-40B4-BE49-F238E27FC236}">
              <a16:creationId xmlns:a16="http://schemas.microsoft.com/office/drawing/2014/main" id="{00000000-0008-0000-0200-0000A0000000}"/>
            </a:ext>
          </a:extLst>
        </xdr:cNvPr>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5" name="【体育館・プール】&#10;一人当たり面積最小値テキスト">
          <a:extLst>
            <a:ext uri="{FF2B5EF4-FFF2-40B4-BE49-F238E27FC236}">
              <a16:creationId xmlns:a16="http://schemas.microsoft.com/office/drawing/2014/main" id="{00000000-0008-0000-0200-0000B9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7" name="【体育館・プール】&#10;一人当たり面積最大値テキスト">
          <a:extLst>
            <a:ext uri="{FF2B5EF4-FFF2-40B4-BE49-F238E27FC236}">
              <a16:creationId xmlns:a16="http://schemas.microsoft.com/office/drawing/2014/main" id="{00000000-0008-0000-0200-0000BB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9" name="【体育館・プール】&#10;一人当たり面積平均値テキスト">
          <a:extLst>
            <a:ext uri="{FF2B5EF4-FFF2-40B4-BE49-F238E27FC236}">
              <a16:creationId xmlns:a16="http://schemas.microsoft.com/office/drawing/2014/main" id="{00000000-0008-0000-0200-0000BD000000}"/>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2" name="n_1aveValue【体育館・プール】&#10;一人当たり面積">
          <a:extLst>
            <a:ext uri="{FF2B5EF4-FFF2-40B4-BE49-F238E27FC236}">
              <a16:creationId xmlns:a16="http://schemas.microsoft.com/office/drawing/2014/main" id="{00000000-0008-0000-0200-0000C0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4" name="n_2aveValue【体育館・プール】&#10;一人当たり面積">
          <a:extLst>
            <a:ext uri="{FF2B5EF4-FFF2-40B4-BE49-F238E27FC236}">
              <a16:creationId xmlns:a16="http://schemas.microsoft.com/office/drawing/2014/main" id="{00000000-0008-0000-0200-0000C2000000}"/>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158941</xdr:rowOff>
    </xdr:from>
    <xdr:to>
      <xdr:col>50</xdr:col>
      <xdr:colOff>165100</xdr:colOff>
      <xdr:row>64</xdr:row>
      <xdr:rowOff>89091</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9588500" y="109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158559</xdr:rowOff>
    </xdr:from>
    <xdr:to>
      <xdr:col>46</xdr:col>
      <xdr:colOff>38100</xdr:colOff>
      <xdr:row>64</xdr:row>
      <xdr:rowOff>88709</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8699500" y="109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37909</xdr:rowOff>
    </xdr:from>
    <xdr:to>
      <xdr:col>50</xdr:col>
      <xdr:colOff>114300</xdr:colOff>
      <xdr:row>64</xdr:row>
      <xdr:rowOff>38291</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8750300" y="110107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80218</xdr:rowOff>
    </xdr:from>
    <xdr:ext cx="469744" cy="259045"/>
    <xdr:sp macro="" textlink="">
      <xdr:nvSpPr>
        <xdr:cNvPr id="203" name="n_1mainValue【体育館・プール】&#10;一人当たり面積">
          <a:extLst>
            <a:ext uri="{FF2B5EF4-FFF2-40B4-BE49-F238E27FC236}">
              <a16:creationId xmlns:a16="http://schemas.microsoft.com/office/drawing/2014/main" id="{00000000-0008-0000-0200-0000CB000000}"/>
            </a:ext>
          </a:extLst>
        </xdr:cNvPr>
        <xdr:cNvSpPr txBox="1"/>
      </xdr:nvSpPr>
      <xdr:spPr>
        <a:xfrm>
          <a:off x="9391727" y="1105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79836</xdr:rowOff>
    </xdr:from>
    <xdr:ext cx="469744" cy="259045"/>
    <xdr:sp macro="" textlink="">
      <xdr:nvSpPr>
        <xdr:cNvPr id="204" name="n_2mainValue【体育館・プール】&#10;一人当たり面積">
          <a:extLst>
            <a:ext uri="{FF2B5EF4-FFF2-40B4-BE49-F238E27FC236}">
              <a16:creationId xmlns:a16="http://schemas.microsoft.com/office/drawing/2014/main" id="{00000000-0008-0000-0200-0000CC000000}"/>
            </a:ext>
          </a:extLst>
        </xdr:cNvPr>
        <xdr:cNvSpPr txBox="1"/>
      </xdr:nvSpPr>
      <xdr:spPr>
        <a:xfrm>
          <a:off x="8515427" y="1105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2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200-0000E6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200-0000E8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200-0000EA000000}"/>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37" name="n_1aveValue【福祉施設】&#10;有形固定資産減価償却率">
          <a:extLst>
            <a:ext uri="{FF2B5EF4-FFF2-40B4-BE49-F238E27FC236}">
              <a16:creationId xmlns:a16="http://schemas.microsoft.com/office/drawing/2014/main" id="{00000000-0008-0000-0200-0000ED000000}"/>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9" name="n_2aveValue【福祉施設】&#10;有形固定資産減価償却率">
          <a:extLst>
            <a:ext uri="{FF2B5EF4-FFF2-40B4-BE49-F238E27FC236}">
              <a16:creationId xmlns:a16="http://schemas.microsoft.com/office/drawing/2014/main" id="{00000000-0008-0000-0200-0000EF00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143511</xdr:rowOff>
    </xdr:from>
    <xdr:to>
      <xdr:col>15</xdr:col>
      <xdr:colOff>101600</xdr:colOff>
      <xdr:row>83</xdr:row>
      <xdr:rowOff>73661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22861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2908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26688</xdr:rowOff>
    </xdr:from>
    <xdr:ext cx="405111" cy="259045"/>
    <xdr:sp macro="" textlink="">
      <xdr:nvSpPr>
        <xdr:cNvPr id="248" name="n_1mainValue【福祉施設】&#10;有形固定資産減価償却率">
          <a:extLst>
            <a:ext uri="{FF2B5EF4-FFF2-40B4-BE49-F238E27FC236}">
              <a16:creationId xmlns:a16="http://schemas.microsoft.com/office/drawing/2014/main" id="{00000000-0008-0000-0200-0000F8000000}"/>
            </a:ext>
          </a:extLst>
        </xdr:cNvPr>
        <xdr:cNvSpPr txBox="1"/>
      </xdr:nvSpPr>
      <xdr:spPr>
        <a:xfrm>
          <a:off x="3582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200-0000F9000000}"/>
            </a:ext>
          </a:extLst>
        </xdr:cNvPr>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a:extLst>
            <a:ext uri="{FF2B5EF4-FFF2-40B4-BE49-F238E27FC236}">
              <a16:creationId xmlns:a16="http://schemas.microsoft.com/office/drawing/2014/main" id="{00000000-0008-0000-0200-00000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2" name="【福祉施設】&#10;一人当たり面積最小値テキスト">
          <a:extLst>
            <a:ext uri="{FF2B5EF4-FFF2-40B4-BE49-F238E27FC236}">
              <a16:creationId xmlns:a16="http://schemas.microsoft.com/office/drawing/2014/main" id="{00000000-0008-0000-0200-000010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4" name="【福祉施設】&#10;一人当たり面積最大値テキスト">
          <a:extLst>
            <a:ext uri="{FF2B5EF4-FFF2-40B4-BE49-F238E27FC236}">
              <a16:creationId xmlns:a16="http://schemas.microsoft.com/office/drawing/2014/main" id="{00000000-0008-0000-0200-00001201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76" name="【福祉施設】&#10;一人当たり面積平均値テキスト">
          <a:extLst>
            <a:ext uri="{FF2B5EF4-FFF2-40B4-BE49-F238E27FC236}">
              <a16:creationId xmlns:a16="http://schemas.microsoft.com/office/drawing/2014/main" id="{00000000-0008-0000-0200-000014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79" name="n_1aveValue【福祉施設】&#10;一人当たり面積">
          <a:extLst>
            <a:ext uri="{FF2B5EF4-FFF2-40B4-BE49-F238E27FC236}">
              <a16:creationId xmlns:a16="http://schemas.microsoft.com/office/drawing/2014/main" id="{00000000-0008-0000-0200-000017010000}"/>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1" name="n_2aveValue【福祉施設】&#10;一人当たり面積">
          <a:extLst>
            <a:ext uri="{FF2B5EF4-FFF2-40B4-BE49-F238E27FC236}">
              <a16:creationId xmlns:a16="http://schemas.microsoft.com/office/drawing/2014/main" id="{00000000-0008-0000-0200-000019010000}"/>
            </a:ext>
          </a:extLst>
        </xdr:cNvPr>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28448</xdr:rowOff>
    </xdr:from>
    <xdr:to>
      <xdr:col>46</xdr:col>
      <xdr:colOff>38100</xdr:colOff>
      <xdr:row>84</xdr:row>
      <xdr:rowOff>130048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8699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79248</xdr:rowOff>
    </xdr:from>
    <xdr:to>
      <xdr:col>50</xdr:col>
      <xdr:colOff>114300</xdr:colOff>
      <xdr:row>84</xdr:row>
      <xdr:rowOff>83820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8750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290" name="n_1mainValue【福祉施設】&#10;一人当たり面積">
          <a:extLst>
            <a:ext uri="{FF2B5EF4-FFF2-40B4-BE49-F238E27FC236}">
              <a16:creationId xmlns:a16="http://schemas.microsoft.com/office/drawing/2014/main" id="{00000000-0008-0000-0200-000022010000}"/>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146575</xdr:rowOff>
    </xdr:from>
    <xdr:ext cx="469744" cy="259045"/>
    <xdr:sp macro="" textlink="">
      <xdr:nvSpPr>
        <xdr:cNvPr id="291" name="n_2mainValue【福祉施設】&#10;一人当たり面積">
          <a:extLst>
            <a:ext uri="{FF2B5EF4-FFF2-40B4-BE49-F238E27FC236}">
              <a16:creationId xmlns:a16="http://schemas.microsoft.com/office/drawing/2014/main" id="{00000000-0008-0000-0200-000023010000}"/>
            </a:ext>
          </a:extLst>
        </xdr:cNvPr>
        <xdr:cNvSpPr txBox="1"/>
      </xdr:nvSpPr>
      <xdr:spPr>
        <a:xfrm>
          <a:off x="8515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市民会館】&#10;有形固定資産減価償却率グラフ枠">
          <a:extLst>
            <a:ext uri="{FF2B5EF4-FFF2-40B4-BE49-F238E27FC236}">
              <a16:creationId xmlns:a16="http://schemas.microsoft.com/office/drawing/2014/main" id="{00000000-0008-0000-0200-00003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6" name="【市民会館】&#10;有形固定資産減価償却率最小値テキスト">
          <a:extLst>
            <a:ext uri="{FF2B5EF4-FFF2-40B4-BE49-F238E27FC236}">
              <a16:creationId xmlns:a16="http://schemas.microsoft.com/office/drawing/2014/main" id="{00000000-0008-0000-0200-00003C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8" name="【市民会館】&#10;有形固定資産減価償却率最大値テキスト">
          <a:extLst>
            <a:ext uri="{FF2B5EF4-FFF2-40B4-BE49-F238E27FC236}">
              <a16:creationId xmlns:a16="http://schemas.microsoft.com/office/drawing/2014/main" id="{00000000-0008-0000-0200-00003E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0" name="【市民会館】&#10;有形固定資産減価償却率平均値テキスト">
          <a:extLst>
            <a:ext uri="{FF2B5EF4-FFF2-40B4-BE49-F238E27FC236}">
              <a16:creationId xmlns:a16="http://schemas.microsoft.com/office/drawing/2014/main" id="{00000000-0008-0000-0200-000040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3" name="n_1aveValue【市民会館】&#10;有形固定資産減価償却率">
          <a:extLst>
            <a:ext uri="{FF2B5EF4-FFF2-40B4-BE49-F238E27FC236}">
              <a16:creationId xmlns:a16="http://schemas.microsoft.com/office/drawing/2014/main" id="{00000000-0008-0000-0200-000043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25" name="n_2aveValue【市民会館】&#10;有形固定資産減価償却率">
          <a:extLst>
            <a:ext uri="{FF2B5EF4-FFF2-40B4-BE49-F238E27FC236}">
              <a16:creationId xmlns:a16="http://schemas.microsoft.com/office/drawing/2014/main" id="{00000000-0008-0000-0200-000045010000}"/>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144780</xdr:rowOff>
    </xdr:from>
    <xdr:to>
      <xdr:col>20</xdr:col>
      <xdr:colOff>38100</xdr:colOff>
      <xdr:row>105</xdr:row>
      <xdr:rowOff>74930</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3746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1270</xdr:rowOff>
    </xdr:from>
    <xdr:to>
      <xdr:col>15</xdr:col>
      <xdr:colOff>101600</xdr:colOff>
      <xdr:row>105</xdr:row>
      <xdr:rowOff>102870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2857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24130</xdr:rowOff>
    </xdr:from>
    <xdr:to>
      <xdr:col>19</xdr:col>
      <xdr:colOff>177800</xdr:colOff>
      <xdr:row>105</xdr:row>
      <xdr:rowOff>52070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2908300" y="1802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93997</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69" name="n_1aveValue【市民会館】&#10;一人当たり面積">
          <a:extLst>
            <a:ext uri="{FF2B5EF4-FFF2-40B4-BE49-F238E27FC236}">
              <a16:creationId xmlns:a16="http://schemas.microsoft.com/office/drawing/2014/main" id="{00000000-0008-0000-0200-000071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1" name="n_2aveValue【市民会館】&#10;一人当たり面積">
          <a:extLst>
            <a:ext uri="{FF2B5EF4-FFF2-40B4-BE49-F238E27FC236}">
              <a16:creationId xmlns:a16="http://schemas.microsoft.com/office/drawing/2014/main" id="{00000000-0008-0000-0200-000073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10705</xdr:rowOff>
    </xdr:from>
    <xdr:to>
      <xdr:col>50</xdr:col>
      <xdr:colOff>165100</xdr:colOff>
      <xdr:row>108</xdr:row>
      <xdr:rowOff>112305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9071</xdr:rowOff>
    </xdr:from>
    <xdr:to>
      <xdr:col>46</xdr:col>
      <xdr:colOff>38100</xdr:colOff>
      <xdr:row>108</xdr:row>
      <xdr:rowOff>110671</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8699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59871</xdr:rowOff>
    </xdr:from>
    <xdr:to>
      <xdr:col>50</xdr:col>
      <xdr:colOff>114300</xdr:colOff>
      <xdr:row>108</xdr:row>
      <xdr:rowOff>61505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8750300" y="185764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103432</xdr:rowOff>
    </xdr:from>
    <xdr:ext cx="469744" cy="259045"/>
    <xdr:sp macro="" textlink="">
      <xdr:nvSpPr>
        <xdr:cNvPr id="380" name="n_1mainValue【市民会館】&#10;一人当たり面積">
          <a:extLst>
            <a:ext uri="{FF2B5EF4-FFF2-40B4-BE49-F238E27FC236}">
              <a16:creationId xmlns:a16="http://schemas.microsoft.com/office/drawing/2014/main" id="{00000000-0008-0000-0200-00007C010000}"/>
            </a:ext>
          </a:extLst>
        </xdr:cNvPr>
        <xdr:cNvSpPr txBox="1"/>
      </xdr:nvSpPr>
      <xdr:spPr>
        <a:xfrm>
          <a:off x="9391727" y="1862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101798</xdr:rowOff>
    </xdr:from>
    <xdr:ext cx="469744" cy="259045"/>
    <xdr:sp macro="" textlink="">
      <xdr:nvSpPr>
        <xdr:cNvPr id="381" name="n_2mainValue【市民会館】&#10;一人当たり面積">
          <a:extLst>
            <a:ext uri="{FF2B5EF4-FFF2-40B4-BE49-F238E27FC236}">
              <a16:creationId xmlns:a16="http://schemas.microsoft.com/office/drawing/2014/main" id="{00000000-0008-0000-0200-00007D010000}"/>
            </a:ext>
          </a:extLst>
        </xdr:cNvPr>
        <xdr:cNvSpPr txBox="1"/>
      </xdr:nvSpPr>
      <xdr:spPr>
        <a:xfrm>
          <a:off x="8515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08" name="【一般廃棄物処理施設】&#10;有形固定資産減価償却率最小値テキスト">
          <a:extLst>
            <a:ext uri="{FF2B5EF4-FFF2-40B4-BE49-F238E27FC236}">
              <a16:creationId xmlns:a16="http://schemas.microsoft.com/office/drawing/2014/main" id="{00000000-0008-0000-0200-000098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200-00009A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200-00009C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15" name="n_1ave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17" name="n_2ave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125004</xdr:rowOff>
    </xdr:from>
    <xdr:to>
      <xdr:col>76</xdr:col>
      <xdr:colOff>165100</xdr:colOff>
      <xdr:row>37</xdr:row>
      <xdr:rowOff>55154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4354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4592300" y="63055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29227</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00000000-0008-0000-02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0" name="【一般廃棄物処理施設】&#10;一人当たり有形固定資産（償却資産）額最小値テキスト">
          <a:extLst>
            <a:ext uri="{FF2B5EF4-FFF2-40B4-BE49-F238E27FC236}">
              <a16:creationId xmlns:a16="http://schemas.microsoft.com/office/drawing/2014/main" id="{00000000-0008-0000-0200-0000C2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2" name="【一般廃棄物処理施設】&#10;一人当たり有形固定資産（償却資産）額最大値テキスト">
          <a:extLst>
            <a:ext uri="{FF2B5EF4-FFF2-40B4-BE49-F238E27FC236}">
              <a16:creationId xmlns:a16="http://schemas.microsoft.com/office/drawing/2014/main" id="{00000000-0008-0000-0200-0000C4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4" name="【一般廃棄物処理施設】&#10;一人当たり有形固定資産（償却資産）額平均値テキスト">
          <a:extLst>
            <a:ext uri="{FF2B5EF4-FFF2-40B4-BE49-F238E27FC236}">
              <a16:creationId xmlns:a16="http://schemas.microsoft.com/office/drawing/2014/main" id="{00000000-0008-0000-0200-0000C6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57" name="n_1ave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65538</xdr:rowOff>
    </xdr:from>
    <xdr:to>
      <xdr:col>112</xdr:col>
      <xdr:colOff>38100</xdr:colOff>
      <xdr:row>41</xdr:row>
      <xdr:rowOff>167138</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1272500" y="7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64669</xdr:rowOff>
    </xdr:from>
    <xdr:to>
      <xdr:col>107</xdr:col>
      <xdr:colOff>101600</xdr:colOff>
      <xdr:row>41</xdr:row>
      <xdr:rowOff>166269</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20383500" y="70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115469</xdr:rowOff>
    </xdr:from>
    <xdr:to>
      <xdr:col>111</xdr:col>
      <xdr:colOff>177800</xdr:colOff>
      <xdr:row>41</xdr:row>
      <xdr:rowOff>116338</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0434300" y="714491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158265</xdr:rowOff>
    </xdr:from>
    <xdr:ext cx="469744" cy="259045"/>
    <xdr:sp macro="" textlink="">
      <xdr:nvSpPr>
        <xdr:cNvPr id="468" name="n_1main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21075728" y="71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157396</xdr:rowOff>
    </xdr:from>
    <xdr:ext cx="469744" cy="259045"/>
    <xdr:sp macro="" textlink="">
      <xdr:nvSpPr>
        <xdr:cNvPr id="469" name="n_2main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20199428" y="71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a:extLst>
            <a:ext uri="{FF2B5EF4-FFF2-40B4-BE49-F238E27FC236}">
              <a16:creationId xmlns:a16="http://schemas.microsoft.com/office/drawing/2014/main" id="{00000000-0008-0000-0200-0000E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96" name="【保健センター・保健所】&#10;有形固定資産減価償却率最小値テキスト">
          <a:extLst>
            <a:ext uri="{FF2B5EF4-FFF2-40B4-BE49-F238E27FC236}">
              <a16:creationId xmlns:a16="http://schemas.microsoft.com/office/drawing/2014/main" id="{00000000-0008-0000-0200-0000F0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8" name="【保健センター・保健所】&#10;有形固定資産減価償却率最大値テキスト">
          <a:extLst>
            <a:ext uri="{FF2B5EF4-FFF2-40B4-BE49-F238E27FC236}">
              <a16:creationId xmlns:a16="http://schemas.microsoft.com/office/drawing/2014/main" id="{00000000-0008-0000-0200-0000F2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0" name="【保健センター・保健所】&#10;有形固定資産減価償却率平均値テキスト">
          <a:extLst>
            <a:ext uri="{FF2B5EF4-FFF2-40B4-BE49-F238E27FC236}">
              <a16:creationId xmlns:a16="http://schemas.microsoft.com/office/drawing/2014/main" id="{00000000-0008-0000-0200-0000F4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3" name="n_1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05" name="n_2aveValue【保健センター・保健所】&#10;有形固定資産減価償却率">
          <a:extLst>
            <a:ext uri="{FF2B5EF4-FFF2-40B4-BE49-F238E27FC236}">
              <a16:creationId xmlns:a16="http://schemas.microsoft.com/office/drawing/2014/main" id="{00000000-0008-0000-0200-0000F9010000}"/>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00000000-0008-0000-0200-00001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00000000-0008-0000-0200-00001A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00000000-0008-0000-0200-00001C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00000000-0008-0000-0200-00001E020000}"/>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45" name="n_1aveValue【保健センター・保健所】&#10;一人当たり面積">
          <a:extLst>
            <a:ext uri="{FF2B5EF4-FFF2-40B4-BE49-F238E27FC236}">
              <a16:creationId xmlns:a16="http://schemas.microsoft.com/office/drawing/2014/main" id="{00000000-0008-0000-0200-000021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47" name="n_2aveValue【保健センター・保健所】&#10;一人当たり面積">
          <a:extLst>
            <a:ext uri="{FF2B5EF4-FFF2-40B4-BE49-F238E27FC236}">
              <a16:creationId xmlns:a16="http://schemas.microsoft.com/office/drawing/2014/main" id="{00000000-0008-0000-0200-000023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136652</xdr:rowOff>
    </xdr:from>
    <xdr:to>
      <xdr:col>107</xdr:col>
      <xdr:colOff>101600</xdr:colOff>
      <xdr:row>63</xdr:row>
      <xdr:rowOff>66802</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57929</xdr:rowOff>
    </xdr:from>
    <xdr:ext cx="469744" cy="259045"/>
    <xdr:sp macro="" textlink="">
      <xdr:nvSpPr>
        <xdr:cNvPr id="556" name="n_1mainValue【保健センター・保健所】&#10;一人当たり面積">
          <a:extLst>
            <a:ext uri="{FF2B5EF4-FFF2-40B4-BE49-F238E27FC236}">
              <a16:creationId xmlns:a16="http://schemas.microsoft.com/office/drawing/2014/main" id="{00000000-0008-0000-0200-00002C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557" name="n_2mainValue【保健センター・保健所】&#10;一人当たり面積">
          <a:extLst>
            <a:ext uri="{FF2B5EF4-FFF2-40B4-BE49-F238E27FC236}">
              <a16:creationId xmlns:a16="http://schemas.microsoft.com/office/drawing/2014/main" id="{00000000-0008-0000-0200-00002D020000}"/>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a16="http://schemas.microsoft.com/office/drawing/2014/main" id="{00000000-0008-0000-0200-00004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4" name="【消防施設】&#10;有形固定資産減価償却率最小値テキスト">
          <a:extLst>
            <a:ext uri="{FF2B5EF4-FFF2-40B4-BE49-F238E27FC236}">
              <a16:creationId xmlns:a16="http://schemas.microsoft.com/office/drawing/2014/main" id="{00000000-0008-0000-0200-000048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6" name="【消防施設】&#10;有形固定資産減価償却率最大値テキスト">
          <a:extLst>
            <a:ext uri="{FF2B5EF4-FFF2-40B4-BE49-F238E27FC236}">
              <a16:creationId xmlns:a16="http://schemas.microsoft.com/office/drawing/2014/main" id="{00000000-0008-0000-0200-00004A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88" name="【消防施設】&#10;有形固定資産減価償却率平均値テキスト">
          <a:extLst>
            <a:ext uri="{FF2B5EF4-FFF2-40B4-BE49-F238E27FC236}">
              <a16:creationId xmlns:a16="http://schemas.microsoft.com/office/drawing/2014/main" id="{00000000-0008-0000-0200-00004C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1" name="n_1aveValue【消防施設】&#10;有形固定資産減価償却率">
          <a:extLst>
            <a:ext uri="{FF2B5EF4-FFF2-40B4-BE49-F238E27FC236}">
              <a16:creationId xmlns:a16="http://schemas.microsoft.com/office/drawing/2014/main" id="{00000000-0008-0000-0200-00004F02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3" name="n_2aveValue【消防施設】&#10;有形固定資産減価償却率">
          <a:extLst>
            <a:ext uri="{FF2B5EF4-FFF2-40B4-BE49-F238E27FC236}">
              <a16:creationId xmlns:a16="http://schemas.microsoft.com/office/drawing/2014/main" id="{00000000-0008-0000-0200-000051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149134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4592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02" name="n_1mainValue【消防施設】&#10;有形固定資産減価償却率">
          <a:extLst>
            <a:ext uri="{FF2B5EF4-FFF2-40B4-BE49-F238E27FC236}">
              <a16:creationId xmlns:a16="http://schemas.microsoft.com/office/drawing/2014/main" id="{00000000-0008-0000-0200-00005A020000}"/>
            </a:ext>
          </a:extLst>
        </xdr:cNvPr>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03" name="n_2mainValue【消防施設】&#10;有形固定資産減価償却率">
          <a:extLst>
            <a:ext uri="{FF2B5EF4-FFF2-40B4-BE49-F238E27FC236}">
              <a16:creationId xmlns:a16="http://schemas.microsoft.com/office/drawing/2014/main" id="{00000000-0008-0000-0200-00005B020000}"/>
            </a:ext>
          </a:extLst>
        </xdr:cNvPr>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a:extLst>
            <a:ext uri="{FF2B5EF4-FFF2-40B4-BE49-F238E27FC236}">
              <a16:creationId xmlns:a16="http://schemas.microsoft.com/office/drawing/2014/main" id="{00000000-0008-0000-0200-00007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28" name="【消防施設】&#10;一人当たり面積最小値テキスト">
          <a:extLst>
            <a:ext uri="{FF2B5EF4-FFF2-40B4-BE49-F238E27FC236}">
              <a16:creationId xmlns:a16="http://schemas.microsoft.com/office/drawing/2014/main" id="{00000000-0008-0000-0200-000074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0" name="【消防施設】&#10;一人当たり面積最大値テキスト">
          <a:extLst>
            <a:ext uri="{FF2B5EF4-FFF2-40B4-BE49-F238E27FC236}">
              <a16:creationId xmlns:a16="http://schemas.microsoft.com/office/drawing/2014/main" id="{00000000-0008-0000-0200-000076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2" name="【消防施設】&#10;一人当たり面積平均値テキスト">
          <a:extLst>
            <a:ext uri="{FF2B5EF4-FFF2-40B4-BE49-F238E27FC236}">
              <a16:creationId xmlns:a16="http://schemas.microsoft.com/office/drawing/2014/main" id="{00000000-0008-0000-0200-000078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5" name="n_1aveValue【消防施設】&#10;一人当たり面積">
          <a:extLst>
            <a:ext uri="{FF2B5EF4-FFF2-40B4-BE49-F238E27FC236}">
              <a16:creationId xmlns:a16="http://schemas.microsoft.com/office/drawing/2014/main" id="{00000000-0008-0000-0200-00007B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37" name="n_2aveValue【消防施設】&#10;一人当たり面積">
          <a:extLst>
            <a:ext uri="{FF2B5EF4-FFF2-40B4-BE49-F238E27FC236}">
              <a16:creationId xmlns:a16="http://schemas.microsoft.com/office/drawing/2014/main" id="{00000000-0008-0000-0200-00007D020000}"/>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144797</xdr:rowOff>
    </xdr:from>
    <xdr:ext cx="469744" cy="259045"/>
    <xdr:sp macro="" textlink="">
      <xdr:nvSpPr>
        <xdr:cNvPr id="646" name="n_1mainValue【消防施設】&#10;一人当たり面積">
          <a:extLst>
            <a:ext uri="{FF2B5EF4-FFF2-40B4-BE49-F238E27FC236}">
              <a16:creationId xmlns:a16="http://schemas.microsoft.com/office/drawing/2014/main" id="{00000000-0008-0000-0200-00008602000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47" name="n_2mainValue【消防施設】&#10;一人当たり面積">
          <a:extLst>
            <a:ext uri="{FF2B5EF4-FFF2-40B4-BE49-F238E27FC236}">
              <a16:creationId xmlns:a16="http://schemas.microsoft.com/office/drawing/2014/main" id="{00000000-0008-0000-0200-000087020000}"/>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a:extLst>
            <a:ext uri="{FF2B5EF4-FFF2-40B4-BE49-F238E27FC236}">
              <a16:creationId xmlns:a16="http://schemas.microsoft.com/office/drawing/2014/main" id="{00000000-0008-0000-0200-0000A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4" name="【庁舎】&#10;有形固定資産減価償却率最小値テキスト">
          <a:extLst>
            <a:ext uri="{FF2B5EF4-FFF2-40B4-BE49-F238E27FC236}">
              <a16:creationId xmlns:a16="http://schemas.microsoft.com/office/drawing/2014/main" id="{00000000-0008-0000-0200-0000A2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庁舎】&#10;有形固定資産減価償却率最大値テキスト">
          <a:extLst>
            <a:ext uri="{FF2B5EF4-FFF2-40B4-BE49-F238E27FC236}">
              <a16:creationId xmlns:a16="http://schemas.microsoft.com/office/drawing/2014/main" id="{00000000-0008-0000-0200-0000A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8" name="【庁舎】&#10;有形固定資産減価償却率平均値テキスト">
          <a:extLst>
            <a:ext uri="{FF2B5EF4-FFF2-40B4-BE49-F238E27FC236}">
              <a16:creationId xmlns:a16="http://schemas.microsoft.com/office/drawing/2014/main" id="{00000000-0008-0000-0200-0000A6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81" name="n_1aveValue【庁舎】&#10;有形固定資産減価償却率">
          <a:extLst>
            <a:ext uri="{FF2B5EF4-FFF2-40B4-BE49-F238E27FC236}">
              <a16:creationId xmlns:a16="http://schemas.microsoft.com/office/drawing/2014/main" id="{00000000-0008-0000-0200-0000A9020000}"/>
            </a:ext>
          </a:extLst>
        </xdr:cNvPr>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3" name="n_2aveValue【庁舎】&#10;有形固定資産減価償却率">
          <a:extLst>
            <a:ext uri="{FF2B5EF4-FFF2-40B4-BE49-F238E27FC236}">
              <a16:creationId xmlns:a16="http://schemas.microsoft.com/office/drawing/2014/main" id="{00000000-0008-0000-0200-0000AB02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454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146413</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4592300" y="1811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155683</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2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18" name="【庁舎】&#10;一人当たり面積最小値テキスト">
          <a:extLst>
            <a:ext uri="{FF2B5EF4-FFF2-40B4-BE49-F238E27FC236}">
              <a16:creationId xmlns:a16="http://schemas.microsoft.com/office/drawing/2014/main" id="{00000000-0008-0000-0200-0000CE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0" name="【庁舎】&#10;一人当たり面積最大値テキスト">
          <a:extLst>
            <a:ext uri="{FF2B5EF4-FFF2-40B4-BE49-F238E27FC236}">
              <a16:creationId xmlns:a16="http://schemas.microsoft.com/office/drawing/2014/main" id="{00000000-0008-0000-0200-0000D0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2" name="【庁舎】&#10;一人当たり面積平均値テキスト">
          <a:extLst>
            <a:ext uri="{FF2B5EF4-FFF2-40B4-BE49-F238E27FC236}">
              <a16:creationId xmlns:a16="http://schemas.microsoft.com/office/drawing/2014/main" id="{00000000-0008-0000-0200-0000D2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5" name="n_1aveValue【庁舎】&#10;一人当たり面積">
          <a:extLst>
            <a:ext uri="{FF2B5EF4-FFF2-40B4-BE49-F238E27FC236}">
              <a16:creationId xmlns:a16="http://schemas.microsoft.com/office/drawing/2014/main" id="{00000000-0008-0000-0200-0000D5020000}"/>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27" name="n_2aveValue【庁舎】&#10;一人当たり面積">
          <a:extLst>
            <a:ext uri="{FF2B5EF4-FFF2-40B4-BE49-F238E27FC236}">
              <a16:creationId xmlns:a16="http://schemas.microsoft.com/office/drawing/2014/main" id="{00000000-0008-0000-0200-0000D7020000}"/>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127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636</xdr:rowOff>
    </xdr:from>
    <xdr:to>
      <xdr:col>107</xdr:col>
      <xdr:colOff>101600</xdr:colOff>
      <xdr:row>106</xdr:row>
      <xdr:rowOff>102236</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038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51436</xdr:rowOff>
    </xdr:from>
    <xdr:to>
      <xdr:col>111</xdr:col>
      <xdr:colOff>177800</xdr:colOff>
      <xdr:row>106</xdr:row>
      <xdr:rowOff>55245</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0434300" y="18225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97172</xdr:rowOff>
    </xdr:from>
    <xdr:ext cx="469744" cy="259045"/>
    <xdr:sp macro="" textlink="">
      <xdr:nvSpPr>
        <xdr:cNvPr id="736" name="n_1mainValue【庁舎】&#10;一人当たり面積">
          <a:extLst>
            <a:ext uri="{FF2B5EF4-FFF2-40B4-BE49-F238E27FC236}">
              <a16:creationId xmlns:a16="http://schemas.microsoft.com/office/drawing/2014/main" id="{00000000-0008-0000-0200-0000E0020000}"/>
            </a:ext>
          </a:extLst>
        </xdr:cNvPr>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93363</xdr:rowOff>
    </xdr:from>
    <xdr:ext cx="469744" cy="259045"/>
    <xdr:sp macro="" textlink="">
      <xdr:nvSpPr>
        <xdr:cNvPr id="737" name="n_2mainValue【庁舎】&#10;一人当たり面積">
          <a:extLst>
            <a:ext uri="{FF2B5EF4-FFF2-40B4-BE49-F238E27FC236}">
              <a16:creationId xmlns:a16="http://schemas.microsoft.com/office/drawing/2014/main" id="{00000000-0008-0000-0200-0000E1020000}"/>
            </a:ext>
          </a:extLst>
        </xdr:cNvPr>
        <xdr:cNvSpPr txBox="1"/>
      </xdr:nvSpPr>
      <xdr:spPr>
        <a:xfrm>
          <a:off x="20199427"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有形固定資産減価償却率の状況は、多くの類型で類似団体を下回っている。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体育館・プールについて今後個別施設計画等を策定し、その計画に基づき</a:t>
          </a:r>
          <a:r>
            <a:rPr kumimoji="1" lang="ja-JP" altLang="en-US" sz="1300">
              <a:solidFill>
                <a:schemeClr val="tx1">
                  <a:lumMod val="95000"/>
                  <a:lumOff val="5000"/>
                </a:schemeClr>
              </a:solidFill>
              <a:latin typeface="ＭＳ Ｐゴシック" panose="020B0600070205080204" pitchFamily="50" charset="-128"/>
              <a:ea typeface="ＭＳ Ｐゴシック" panose="020B0600070205080204" pitchFamily="50" charset="-128"/>
            </a:rPr>
            <a:t>公共施設の適正化に</a:t>
          </a:r>
          <a:r>
            <a:rPr kumimoji="1" lang="ja-JP" altLang="en-US" sz="1300">
              <a:latin typeface="ＭＳ Ｐゴシック" panose="020B0600070205080204" pitchFamily="50" charset="-128"/>
              <a:ea typeface="ＭＳ Ｐゴシック" panose="020B0600070205080204" pitchFamily="50" charset="-128"/>
            </a:rPr>
            <a:t>取り組んでいく予定である。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今後も南城市公共施設適正配置計画等に基づき、財産を適正に管理・活用していく。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なる産業が少ないことにより、財政基盤が弱く類似団体の全国平均を下回っている。今後、組織機構の見直し、税徴収体制の強化、更なる行政改革の推進を実施するとともに、企業の誘致、行政の効率化（公共施設の整理、統合および廃止）に努め、将来を見据えた財政運営を行う中で、財政の健全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％で、全国平均、類似団体平均を下回っているものの扶助費及び公債費の増加により対年度比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ポイント上昇した。扶助費については、資格審等の適正化等により抑制に努め、地方債については、適切な時期に繰上償還を行うことで利子償還金の縮減に努める。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59</xdr:row>
      <xdr:rowOff>64135</xdr:rowOff>
    </xdr:to>
    <xdr:cxnSp macro="">
      <xdr:nvCxnSpPr>
        <xdr:cNvPr id="132" name="直線コネクタ 131"/>
        <xdr:cNvCxnSpPr/>
      </xdr:nvCxnSpPr>
      <xdr:spPr>
        <a:xfrm>
          <a:off x="4114800" y="1011936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27940</xdr:rowOff>
    </xdr:to>
    <xdr:cxnSp macro="">
      <xdr:nvCxnSpPr>
        <xdr:cNvPr id="135" name="直線コネクタ 134"/>
        <xdr:cNvCxnSpPr/>
      </xdr:nvCxnSpPr>
      <xdr:spPr>
        <a:xfrm flipV="1">
          <a:off x="3225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64135</xdr:rowOff>
    </xdr:to>
    <xdr:cxnSp macro="">
      <xdr:nvCxnSpPr>
        <xdr:cNvPr id="138" name="直線コネクタ 137"/>
        <xdr:cNvCxnSpPr/>
      </xdr:nvCxnSpPr>
      <xdr:spPr>
        <a:xfrm flipV="1">
          <a:off x="2336800" y="10143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58631</xdr:rowOff>
    </xdr:from>
    <xdr:to>
      <xdr:col>11</xdr:col>
      <xdr:colOff>31750</xdr:colOff>
      <xdr:row>59</xdr:row>
      <xdr:rowOff>64135</xdr:rowOff>
    </xdr:to>
    <xdr:cxnSp macro="">
      <xdr:nvCxnSpPr>
        <xdr:cNvPr id="141" name="直線コネクタ 140"/>
        <xdr:cNvCxnSpPr/>
      </xdr:nvCxnSpPr>
      <xdr:spPr>
        <a:xfrm>
          <a:off x="1447800" y="10002731"/>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13335</xdr:rowOff>
    </xdr:from>
    <xdr:to>
      <xdr:col>23</xdr:col>
      <xdr:colOff>184150</xdr:colOff>
      <xdr:row>59</xdr:row>
      <xdr:rowOff>114935</xdr:rowOff>
    </xdr:to>
    <xdr:sp macro="" textlink="">
      <xdr:nvSpPr>
        <xdr:cNvPr id="151" name="楕円 150"/>
        <xdr:cNvSpPr/>
      </xdr:nvSpPr>
      <xdr:spPr>
        <a:xfrm>
          <a:off x="4902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106062</xdr:rowOff>
    </xdr:from>
    <xdr:ext cx="762000" cy="259045"/>
    <xdr:sp macro="" textlink="">
      <xdr:nvSpPr>
        <xdr:cNvPr id="152" name="財政構造の弾力性該当値テキスト"/>
        <xdr:cNvSpPr txBox="1"/>
      </xdr:nvSpPr>
      <xdr:spPr>
        <a:xfrm>
          <a:off x="5041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3" name="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13335</xdr:rowOff>
    </xdr:from>
    <xdr:to>
      <xdr:col>11</xdr:col>
      <xdr:colOff>82550</xdr:colOff>
      <xdr:row>59</xdr:row>
      <xdr:rowOff>114935</xdr:rowOff>
    </xdr:to>
    <xdr:sp macro="" textlink="">
      <xdr:nvSpPr>
        <xdr:cNvPr id="157" name="楕円 156"/>
        <xdr:cNvSpPr/>
      </xdr:nvSpPr>
      <xdr:spPr>
        <a:xfrm>
          <a:off x="2286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125112</xdr:rowOff>
    </xdr:from>
    <xdr:ext cx="762000" cy="259045"/>
    <xdr:sp macro="" textlink="">
      <xdr:nvSpPr>
        <xdr:cNvPr id="158" name="テキスト ボックス 157"/>
        <xdr:cNvSpPr txBox="1"/>
      </xdr:nvSpPr>
      <xdr:spPr>
        <a:xfrm>
          <a:off x="1955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7831</xdr:rowOff>
    </xdr:from>
    <xdr:to>
      <xdr:col>7</xdr:col>
      <xdr:colOff>31750</xdr:colOff>
      <xdr:row>58</xdr:row>
      <xdr:rowOff>109431</xdr:rowOff>
    </xdr:to>
    <xdr:sp macro="" textlink="">
      <xdr:nvSpPr>
        <xdr:cNvPr id="159" name="楕円 158"/>
        <xdr:cNvSpPr/>
      </xdr:nvSpPr>
      <xdr:spPr>
        <a:xfrm>
          <a:off x="1397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119608</xdr:rowOff>
    </xdr:from>
    <xdr:ext cx="762000" cy="259045"/>
    <xdr:sp macro="" textlink="">
      <xdr:nvSpPr>
        <xdr:cNvPr id="160" name="テキスト ボックス 159"/>
        <xdr:cNvSpPr txBox="1"/>
      </xdr:nvSpPr>
      <xdr:spPr>
        <a:xfrm>
          <a:off x="1066800" y="9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人口１人当たりの金額は、前年度と比較して</a:t>
          </a:r>
          <a:r>
            <a:rPr kumimoji="1" lang="en-US" altLang="ja-JP" sz="1300">
              <a:latin typeface="ＭＳ Ｐゴシック" panose="020B0600070205080204" pitchFamily="50" charset="-128"/>
              <a:ea typeface="ＭＳ Ｐゴシック" panose="020B0600070205080204" pitchFamily="50" charset="-128"/>
            </a:rPr>
            <a:t>5,951</a:t>
          </a:r>
          <a:r>
            <a:rPr kumimoji="1" lang="ja-JP" altLang="en-US" sz="1300">
              <a:latin typeface="ＭＳ Ｐゴシック" panose="020B0600070205080204" pitchFamily="50" charset="-128"/>
              <a:ea typeface="ＭＳ Ｐゴシック" panose="020B0600070205080204" pitchFamily="50" charset="-128"/>
            </a:rPr>
            <a:t>円減額となった。保育所統合に伴う賃金の減額が主な要因である。類似団体平均と比較して下回っている状況であるが、今後もコスト削減に向けて取り組んでいく。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75426</xdr:rowOff>
    </xdr:from>
    <xdr:to>
      <xdr:col>23</xdr:col>
      <xdr:colOff>133350</xdr:colOff>
      <xdr:row>81</xdr:row>
      <xdr:rowOff>123292</xdr:rowOff>
    </xdr:to>
    <xdr:cxnSp macro="">
      <xdr:nvCxnSpPr>
        <xdr:cNvPr id="195" name="直線コネクタ 194"/>
        <xdr:cNvCxnSpPr/>
      </xdr:nvCxnSpPr>
      <xdr:spPr>
        <a:xfrm flipV="1">
          <a:off x="4114800" y="13962876"/>
          <a:ext cx="8382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83421</xdr:rowOff>
    </xdr:from>
    <xdr:to>
      <xdr:col>19</xdr:col>
      <xdr:colOff>133350</xdr:colOff>
      <xdr:row>81</xdr:row>
      <xdr:rowOff>123292</xdr:rowOff>
    </xdr:to>
    <xdr:cxnSp macro="">
      <xdr:nvCxnSpPr>
        <xdr:cNvPr id="198" name="直線コネクタ 197"/>
        <xdr:cNvCxnSpPr/>
      </xdr:nvCxnSpPr>
      <xdr:spPr>
        <a:xfrm>
          <a:off x="3225800" y="13970871"/>
          <a:ext cx="8890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83421</xdr:rowOff>
    </xdr:from>
    <xdr:to>
      <xdr:col>15</xdr:col>
      <xdr:colOff>82550</xdr:colOff>
      <xdr:row>81</xdr:row>
      <xdr:rowOff>89165</xdr:rowOff>
    </xdr:to>
    <xdr:cxnSp macro="">
      <xdr:nvCxnSpPr>
        <xdr:cNvPr id="201" name="直線コネクタ 200"/>
        <xdr:cNvCxnSpPr/>
      </xdr:nvCxnSpPr>
      <xdr:spPr>
        <a:xfrm flipV="1">
          <a:off x="2336800" y="13970871"/>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54594</xdr:rowOff>
    </xdr:from>
    <xdr:to>
      <xdr:col>11</xdr:col>
      <xdr:colOff>31750</xdr:colOff>
      <xdr:row>81</xdr:row>
      <xdr:rowOff>89165</xdr:rowOff>
    </xdr:to>
    <xdr:cxnSp macro="">
      <xdr:nvCxnSpPr>
        <xdr:cNvPr id="204" name="直線コネクタ 203"/>
        <xdr:cNvCxnSpPr/>
      </xdr:nvCxnSpPr>
      <xdr:spPr>
        <a:xfrm>
          <a:off x="1447800" y="13942044"/>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24626</xdr:rowOff>
    </xdr:from>
    <xdr:to>
      <xdr:col>23</xdr:col>
      <xdr:colOff>184150</xdr:colOff>
      <xdr:row>81</xdr:row>
      <xdr:rowOff>126226</xdr:rowOff>
    </xdr:to>
    <xdr:sp macro="" textlink="">
      <xdr:nvSpPr>
        <xdr:cNvPr id="214" name="楕円 213"/>
        <xdr:cNvSpPr/>
      </xdr:nvSpPr>
      <xdr:spPr>
        <a:xfrm>
          <a:off x="4902200" y="139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41153</xdr:rowOff>
    </xdr:from>
    <xdr:ext cx="762000" cy="259045"/>
    <xdr:sp macro="" textlink="">
      <xdr:nvSpPr>
        <xdr:cNvPr id="215" name="人件費・物件費等の状況該当値テキスト"/>
        <xdr:cNvSpPr txBox="1"/>
      </xdr:nvSpPr>
      <xdr:spPr>
        <a:xfrm>
          <a:off x="5041900" y="137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72492</xdr:rowOff>
    </xdr:from>
    <xdr:to>
      <xdr:col>19</xdr:col>
      <xdr:colOff>184150</xdr:colOff>
      <xdr:row>82</xdr:row>
      <xdr:rowOff>2642</xdr:rowOff>
    </xdr:to>
    <xdr:sp macro="" textlink="">
      <xdr:nvSpPr>
        <xdr:cNvPr id="216" name="楕円 215"/>
        <xdr:cNvSpPr/>
      </xdr:nvSpPr>
      <xdr:spPr>
        <a:xfrm>
          <a:off x="4064000" y="139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12819</xdr:rowOff>
    </xdr:from>
    <xdr:ext cx="736600" cy="259045"/>
    <xdr:sp macro="" textlink="">
      <xdr:nvSpPr>
        <xdr:cNvPr id="217" name="テキスト ボックス 216"/>
        <xdr:cNvSpPr txBox="1"/>
      </xdr:nvSpPr>
      <xdr:spPr>
        <a:xfrm>
          <a:off x="3733800" y="137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32621</xdr:rowOff>
    </xdr:from>
    <xdr:to>
      <xdr:col>15</xdr:col>
      <xdr:colOff>133350</xdr:colOff>
      <xdr:row>81</xdr:row>
      <xdr:rowOff>134221</xdr:rowOff>
    </xdr:to>
    <xdr:sp macro="" textlink="">
      <xdr:nvSpPr>
        <xdr:cNvPr id="218" name="楕円 217"/>
        <xdr:cNvSpPr/>
      </xdr:nvSpPr>
      <xdr:spPr>
        <a:xfrm>
          <a:off x="3175000" y="13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144398</xdr:rowOff>
    </xdr:from>
    <xdr:ext cx="762000" cy="259045"/>
    <xdr:sp macro="" textlink="">
      <xdr:nvSpPr>
        <xdr:cNvPr id="219" name="テキスト ボックス 218"/>
        <xdr:cNvSpPr txBox="1"/>
      </xdr:nvSpPr>
      <xdr:spPr>
        <a:xfrm>
          <a:off x="2844800" y="1368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38365</xdr:rowOff>
    </xdr:from>
    <xdr:to>
      <xdr:col>11</xdr:col>
      <xdr:colOff>82550</xdr:colOff>
      <xdr:row>81</xdr:row>
      <xdr:rowOff>139965</xdr:rowOff>
    </xdr:to>
    <xdr:sp macro="" textlink="">
      <xdr:nvSpPr>
        <xdr:cNvPr id="220" name="楕円 219"/>
        <xdr:cNvSpPr/>
      </xdr:nvSpPr>
      <xdr:spPr>
        <a:xfrm>
          <a:off x="2286000" y="139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150142</xdr:rowOff>
    </xdr:from>
    <xdr:ext cx="762000" cy="259045"/>
    <xdr:sp macro="" textlink="">
      <xdr:nvSpPr>
        <xdr:cNvPr id="221" name="テキスト ボックス 220"/>
        <xdr:cNvSpPr txBox="1"/>
      </xdr:nvSpPr>
      <xdr:spPr>
        <a:xfrm>
          <a:off x="1955800" y="1369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3794</xdr:rowOff>
    </xdr:from>
    <xdr:to>
      <xdr:col>7</xdr:col>
      <xdr:colOff>31750</xdr:colOff>
      <xdr:row>81</xdr:row>
      <xdr:rowOff>105394</xdr:rowOff>
    </xdr:to>
    <xdr:sp macro="" textlink="">
      <xdr:nvSpPr>
        <xdr:cNvPr id="222" name="楕円 221"/>
        <xdr:cNvSpPr/>
      </xdr:nvSpPr>
      <xdr:spPr>
        <a:xfrm>
          <a:off x="1397000" y="138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115571</xdr:rowOff>
    </xdr:from>
    <xdr:ext cx="762000" cy="259045"/>
    <xdr:sp macro="" textlink="">
      <xdr:nvSpPr>
        <xdr:cNvPr id="223" name="テキスト ボックス 222"/>
        <xdr:cNvSpPr txBox="1"/>
      </xdr:nvSpPr>
      <xdr:spPr>
        <a:xfrm>
          <a:off x="1066800" y="136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ポイント低い状況である。各種手当の総点検を行うなど、引き続き、給与の適正化に努めていく。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69427</xdr:rowOff>
    </xdr:to>
    <xdr:cxnSp macro="">
      <xdr:nvCxnSpPr>
        <xdr:cNvPr id="260" name="直線コネクタ 259"/>
        <xdr:cNvCxnSpPr/>
      </xdr:nvCxnSpPr>
      <xdr:spPr>
        <a:xfrm flipV="1">
          <a:off x="15290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69427</xdr:rowOff>
    </xdr:to>
    <xdr:cxnSp macro="">
      <xdr:nvCxnSpPr>
        <xdr:cNvPr id="263" name="直線コネクタ 262"/>
        <xdr:cNvCxnSpPr/>
      </xdr:nvCxnSpPr>
      <xdr:spPr>
        <a:xfrm>
          <a:off x="14401800" y="147658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6" name="直線コネクタ 265"/>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0" name="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ポイント低い状況である。定員適正化計画の着実な遂行と人口増加が大きな要因である。今後も適切な定員管理に努めていく。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98939</xdr:rowOff>
    </xdr:from>
    <xdr:to>
      <xdr:col>81</xdr:col>
      <xdr:colOff>44450</xdr:colOff>
      <xdr:row>60</xdr:row>
      <xdr:rowOff>106983</xdr:rowOff>
    </xdr:to>
    <xdr:cxnSp macro="">
      <xdr:nvCxnSpPr>
        <xdr:cNvPr id="322" name="直線コネクタ 321"/>
        <xdr:cNvCxnSpPr/>
      </xdr:nvCxnSpPr>
      <xdr:spPr>
        <a:xfrm flipV="1">
          <a:off x="16179800" y="1038593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60</xdr:row>
      <xdr:rowOff>106983</xdr:rowOff>
    </xdr:to>
    <xdr:cxnSp macro="">
      <xdr:nvCxnSpPr>
        <xdr:cNvPr id="325" name="直線コネクタ 324"/>
        <xdr:cNvCxnSpPr/>
      </xdr:nvCxnSpPr>
      <xdr:spPr>
        <a:xfrm>
          <a:off x="15290800" y="1038823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110430</xdr:rowOff>
    </xdr:to>
    <xdr:cxnSp macro="">
      <xdr:nvCxnSpPr>
        <xdr:cNvPr id="328" name="直線コネクタ 327"/>
        <xdr:cNvCxnSpPr/>
      </xdr:nvCxnSpPr>
      <xdr:spPr>
        <a:xfrm flipV="1">
          <a:off x="14401800" y="1038823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110430</xdr:rowOff>
    </xdr:from>
    <xdr:to>
      <xdr:col>68</xdr:col>
      <xdr:colOff>152400</xdr:colOff>
      <xdr:row>60</xdr:row>
      <xdr:rowOff>123069</xdr:rowOff>
    </xdr:to>
    <xdr:cxnSp macro="">
      <xdr:nvCxnSpPr>
        <xdr:cNvPr id="331" name="直線コネクタ 330"/>
        <xdr:cNvCxnSpPr/>
      </xdr:nvCxnSpPr>
      <xdr:spPr>
        <a:xfrm flipV="1">
          <a:off x="13512800" y="1039743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48139</xdr:rowOff>
    </xdr:from>
    <xdr:to>
      <xdr:col>81</xdr:col>
      <xdr:colOff>95250</xdr:colOff>
      <xdr:row>60</xdr:row>
      <xdr:rowOff>149739</xdr:rowOff>
    </xdr:to>
    <xdr:sp macro="" textlink="">
      <xdr:nvSpPr>
        <xdr:cNvPr id="341" name="楕円 340"/>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64666</xdr:rowOff>
    </xdr:from>
    <xdr:ext cx="762000" cy="259045"/>
    <xdr:sp macro="" textlink="">
      <xdr:nvSpPr>
        <xdr:cNvPr id="342" name="定員管理の状況該当値テキスト"/>
        <xdr:cNvSpPr txBox="1"/>
      </xdr:nvSpPr>
      <xdr:spPr>
        <a:xfrm>
          <a:off x="17106900" y="1018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56183</xdr:rowOff>
    </xdr:from>
    <xdr:to>
      <xdr:col>77</xdr:col>
      <xdr:colOff>95250</xdr:colOff>
      <xdr:row>60</xdr:row>
      <xdr:rowOff>157783</xdr:rowOff>
    </xdr:to>
    <xdr:sp macro="" textlink="">
      <xdr:nvSpPr>
        <xdr:cNvPr id="343" name="楕円 342"/>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167960</xdr:rowOff>
    </xdr:from>
    <xdr:ext cx="736600" cy="259045"/>
    <xdr:sp macro="" textlink="">
      <xdr:nvSpPr>
        <xdr:cNvPr id="344" name="テキスト ボックス 343"/>
        <xdr:cNvSpPr txBox="1"/>
      </xdr:nvSpPr>
      <xdr:spPr>
        <a:xfrm>
          <a:off x="15798800" y="1011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50437</xdr:rowOff>
    </xdr:from>
    <xdr:to>
      <xdr:col>73</xdr:col>
      <xdr:colOff>44450</xdr:colOff>
      <xdr:row>60</xdr:row>
      <xdr:rowOff>152037</xdr:rowOff>
    </xdr:to>
    <xdr:sp macro="" textlink="">
      <xdr:nvSpPr>
        <xdr:cNvPr id="345" name="楕円 344"/>
        <xdr:cNvSpPr/>
      </xdr:nvSpPr>
      <xdr:spPr>
        <a:xfrm>
          <a:off x="15240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162214</xdr:rowOff>
    </xdr:from>
    <xdr:ext cx="762000" cy="259045"/>
    <xdr:sp macro="" textlink="">
      <xdr:nvSpPr>
        <xdr:cNvPr id="346" name="テキスト ボックス 345"/>
        <xdr:cNvSpPr txBox="1"/>
      </xdr:nvSpPr>
      <xdr:spPr>
        <a:xfrm>
          <a:off x="14909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59630</xdr:rowOff>
    </xdr:from>
    <xdr:to>
      <xdr:col>68</xdr:col>
      <xdr:colOff>203200</xdr:colOff>
      <xdr:row>60</xdr:row>
      <xdr:rowOff>161230</xdr:rowOff>
    </xdr:to>
    <xdr:sp macro="" textlink="">
      <xdr:nvSpPr>
        <xdr:cNvPr id="347" name="楕円 346"/>
        <xdr:cNvSpPr/>
      </xdr:nvSpPr>
      <xdr:spPr>
        <a:xfrm>
          <a:off x="14351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171407</xdr:rowOff>
    </xdr:from>
    <xdr:ext cx="762000" cy="259045"/>
    <xdr:sp macro="" textlink="">
      <xdr:nvSpPr>
        <xdr:cNvPr id="348" name="テキスト ボックス 347"/>
        <xdr:cNvSpPr txBox="1"/>
      </xdr:nvSpPr>
      <xdr:spPr>
        <a:xfrm>
          <a:off x="14020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12596</xdr:rowOff>
    </xdr:from>
    <xdr:ext cx="762000" cy="259045"/>
    <xdr:sp macro="" textlink="">
      <xdr:nvSpPr>
        <xdr:cNvPr id="350" name="テキスト ボックス 349"/>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南城市総合計画のもと適量・適切な事業実施により、類似団体、県平均を下回っている。この水準は過去５年間、同程度となっており、今後とも、緊急度・住民ニーズを的確に把握し、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149225</xdr:rowOff>
    </xdr:to>
    <xdr:cxnSp macro="">
      <xdr:nvCxnSpPr>
        <xdr:cNvPr id="384" name="直線コネクタ 383"/>
        <xdr:cNvCxnSpPr/>
      </xdr:nvCxnSpPr>
      <xdr:spPr>
        <a:xfrm>
          <a:off x="16179800" y="631539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134002</xdr:rowOff>
    </xdr:from>
    <xdr:ext cx="762000" cy="259045"/>
    <xdr:sp macro="" textlink="">
      <xdr:nvSpPr>
        <xdr:cNvPr id="385" name="公債費負担の状況平均値テキスト"/>
        <xdr:cNvSpPr txBox="1"/>
      </xdr:nvSpPr>
      <xdr:spPr>
        <a:xfrm>
          <a:off x="17106900" y="6306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143192</xdr:rowOff>
    </xdr:to>
    <xdr:cxnSp macro="">
      <xdr:nvCxnSpPr>
        <xdr:cNvPr id="387" name="直線コネクタ 386"/>
        <xdr:cNvCxnSpPr/>
      </xdr:nvCxnSpPr>
      <xdr:spPr>
        <a:xfrm>
          <a:off x="15290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145203</xdr:rowOff>
    </xdr:to>
    <xdr:cxnSp macro="">
      <xdr:nvCxnSpPr>
        <xdr:cNvPr id="390" name="直線コネクタ 389"/>
        <xdr:cNvCxnSpPr/>
      </xdr:nvCxnSpPr>
      <xdr:spPr>
        <a:xfrm flipV="1">
          <a:off x="14401800" y="631338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149225</xdr:rowOff>
    </xdr:to>
    <xdr:cxnSp macro="">
      <xdr:nvCxnSpPr>
        <xdr:cNvPr id="393" name="直線コネクタ 392"/>
        <xdr:cNvCxnSpPr/>
      </xdr:nvCxnSpPr>
      <xdr:spPr>
        <a:xfrm flipV="1">
          <a:off x="13512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3" name="楕円 402"/>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19702</xdr:rowOff>
    </xdr:from>
    <xdr:ext cx="762000" cy="259045"/>
    <xdr:sp macro="" textlink="">
      <xdr:nvSpPr>
        <xdr:cNvPr id="404" name="公債費負担の状況該当値テキスト"/>
        <xdr:cNvSpPr txBox="1"/>
      </xdr:nvSpPr>
      <xdr:spPr>
        <a:xfrm>
          <a:off x="17106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5" name="楕円 404"/>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6" name="テキスト ボックス 405"/>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7" name="楕円 406"/>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8" name="テキスト ボックス 407"/>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09" name="楕円 408"/>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10" name="テキスト ボックス 409"/>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1" name="楕円 410"/>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2" name="テキスト ボックス 411"/>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昨年と比較し、将来負担額は</a:t>
          </a:r>
          <a:r>
            <a:rPr kumimoji="1" lang="en-US" altLang="ja-JP" sz="1300">
              <a:latin typeface="ＭＳ Ｐゴシック" panose="020B0600070205080204" pitchFamily="50" charset="-128"/>
              <a:ea typeface="ＭＳ Ｐゴシック" panose="020B0600070205080204" pitchFamily="50" charset="-128"/>
            </a:rPr>
            <a:t>31,503</a:t>
          </a:r>
          <a:r>
            <a:rPr kumimoji="1" lang="ja-JP" altLang="en-US" sz="1300">
              <a:latin typeface="ＭＳ Ｐゴシック" panose="020B0600070205080204" pitchFamily="50" charset="-128"/>
              <a:ea typeface="ＭＳ Ｐゴシック" panose="020B0600070205080204" pitchFamily="50" charset="-128"/>
            </a:rPr>
            <a:t>千円増加、充当可能財源等は</a:t>
          </a:r>
          <a:r>
            <a:rPr kumimoji="1" lang="en-US" altLang="ja-JP" sz="1300">
              <a:latin typeface="ＭＳ Ｐゴシック" panose="020B0600070205080204" pitchFamily="50" charset="-128"/>
              <a:ea typeface="ＭＳ Ｐゴシック" panose="020B0600070205080204" pitchFamily="50" charset="-128"/>
            </a:rPr>
            <a:t>1,317,179</a:t>
          </a:r>
          <a:r>
            <a:rPr kumimoji="1" lang="ja-JP" altLang="en-US" sz="1300">
              <a:latin typeface="ＭＳ Ｐゴシック" panose="020B0600070205080204" pitchFamily="50" charset="-128"/>
              <a:ea typeface="ＭＳ Ｐゴシック" panose="020B0600070205080204" pitchFamily="50" charset="-128"/>
            </a:rPr>
            <a:t>千円減額しているものの、類似団体、全国平均及び県平均を大きく下回っている。今後も後世への負担を少しでも軽減するよう、新規事業の実施等について総点検を図り、財政の健全化に努める。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3" name="テキスト ボックス 452"/>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724</xdr:rowOff>
    </xdr:from>
    <xdr:to>
      <xdr:col>64</xdr:col>
      <xdr:colOff>152400</xdr:colOff>
      <xdr:row>14</xdr:row>
      <xdr:rowOff>102324</xdr:rowOff>
    </xdr:to>
    <xdr:sp macro="" textlink="">
      <xdr:nvSpPr>
        <xdr:cNvPr id="459" name="楕円 458"/>
        <xdr:cNvSpPr/>
      </xdr:nvSpPr>
      <xdr:spPr>
        <a:xfrm>
          <a:off x="13462000" y="24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112501</xdr:rowOff>
    </xdr:from>
    <xdr:ext cx="762000" cy="259045"/>
    <xdr:sp macro="" textlink="">
      <xdr:nvSpPr>
        <xdr:cNvPr id="460" name="テキスト ボックス 459"/>
        <xdr:cNvSpPr txBox="1"/>
      </xdr:nvSpPr>
      <xdr:spPr>
        <a:xfrm>
          <a:off x="13131800" y="216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類似団体、全国及び沖縄県平均と比較して低い水準である。現在、民間活用や、指定管理者制度の導入を進めており、今後も行財政改革等の取組を通じて人件費の抑制に努めていく。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138430</xdr:rowOff>
    </xdr:to>
    <xdr:cxnSp macro="">
      <xdr:nvCxnSpPr>
        <xdr:cNvPr id="64" name="直線コネクタ 63"/>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165862</xdr:rowOff>
    </xdr:to>
    <xdr:cxnSp macro="">
      <xdr:nvCxnSpPr>
        <xdr:cNvPr id="67" name="直線コネクタ 66"/>
        <xdr:cNvCxnSpPr/>
      </xdr:nvCxnSpPr>
      <xdr:spPr>
        <a:xfrm flipV="1">
          <a:off x="3098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72136</xdr:rowOff>
    </xdr:to>
    <xdr:cxnSp macro="">
      <xdr:nvCxnSpPr>
        <xdr:cNvPr id="70" name="直線コネクタ 69"/>
        <xdr:cNvCxnSpPr/>
      </xdr:nvCxnSpPr>
      <xdr:spPr>
        <a:xfrm flipV="1">
          <a:off x="2209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113284</xdr:rowOff>
    </xdr:to>
    <xdr:cxnSp macro="">
      <xdr:nvCxnSpPr>
        <xdr:cNvPr id="73" name="直線コネクタ 72"/>
        <xdr:cNvCxnSpPr/>
      </xdr:nvCxnSpPr>
      <xdr:spPr>
        <a:xfrm flipV="1">
          <a:off x="1320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ポイント減少している。保育園の統廃合に伴い、保育園の賃金額が減少したことが主な要因である。引き続き、業務の民間委託や、指定管理者制度の更なる推進等により、コスト削減に努めていく。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53521</xdr:rowOff>
    </xdr:to>
    <xdr:cxnSp macro="">
      <xdr:nvCxnSpPr>
        <xdr:cNvPr id="127" name="直線コネクタ 126"/>
        <xdr:cNvCxnSpPr/>
      </xdr:nvCxnSpPr>
      <xdr:spPr>
        <a:xfrm flipV="1">
          <a:off x="15671800" y="25381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0" name="直線コネクタ 129"/>
        <xdr:cNvCxnSpPr/>
      </xdr:nvCxnSpPr>
      <xdr:spPr>
        <a:xfrm flipV="1">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151493</xdr:rowOff>
    </xdr:to>
    <xdr:cxnSp macro="">
      <xdr:nvCxnSpPr>
        <xdr:cNvPr id="133" name="直線コネクタ 132"/>
        <xdr:cNvCxnSpPr/>
      </xdr:nvCxnSpPr>
      <xdr:spPr>
        <a:xfrm flipV="1">
          <a:off x="13893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36" name="直線コネクタ 135"/>
        <xdr:cNvCxnSpPr/>
      </xdr:nvCxnSpPr>
      <xdr:spPr>
        <a:xfrm>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6" name="楕円 145"/>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7"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ポイント上昇している。法人保育園運営費負担事業、障害者福祉費、生活保護費等の増額が主な要因である。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資格審査等の適正化の見直しを進めていくことで、財政を圧迫する上昇傾向に歯止めをかけるよう努めていく。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143328</xdr:rowOff>
    </xdr:to>
    <xdr:cxnSp macro="">
      <xdr:nvCxnSpPr>
        <xdr:cNvPr id="189" name="直線コネクタ 188"/>
        <xdr:cNvCxnSpPr/>
      </xdr:nvCxnSpPr>
      <xdr:spPr>
        <a:xfrm>
          <a:off x="3987800" y="10332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129722</xdr:rowOff>
    </xdr:from>
    <xdr:to>
      <xdr:col>19</xdr:col>
      <xdr:colOff>187325</xdr:colOff>
      <xdr:row>60</xdr:row>
      <xdr:rowOff>45357</xdr:rowOff>
    </xdr:to>
    <xdr:cxnSp macro="">
      <xdr:nvCxnSpPr>
        <xdr:cNvPr id="192" name="直線コネクタ 191"/>
        <xdr:cNvCxnSpPr/>
      </xdr:nvCxnSpPr>
      <xdr:spPr>
        <a:xfrm>
          <a:off x="3098800" y="1024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129722</xdr:rowOff>
    </xdr:to>
    <xdr:cxnSp macro="">
      <xdr:nvCxnSpPr>
        <xdr:cNvPr id="195" name="直線コネクタ 194"/>
        <xdr:cNvCxnSpPr/>
      </xdr:nvCxnSpPr>
      <xdr:spPr>
        <a:xfrm>
          <a:off x="2209800" y="10169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53522</xdr:rowOff>
    </xdr:to>
    <xdr:cxnSp macro="">
      <xdr:nvCxnSpPr>
        <xdr:cNvPr id="198" name="直線コネクタ 197"/>
        <xdr:cNvCxnSpPr/>
      </xdr:nvCxnSpPr>
      <xdr:spPr>
        <a:xfrm>
          <a:off x="1320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8" name="楕円 207"/>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09"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0" name="楕円 209"/>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1" name="テキスト ボックス 210"/>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78922</xdr:rowOff>
    </xdr:from>
    <xdr:to>
      <xdr:col>15</xdr:col>
      <xdr:colOff>149225</xdr:colOff>
      <xdr:row>60</xdr:row>
      <xdr:rowOff>9072</xdr:rowOff>
    </xdr:to>
    <xdr:sp macro="" textlink="">
      <xdr:nvSpPr>
        <xdr:cNvPr id="212" name="楕円 211"/>
        <xdr:cNvSpPr/>
      </xdr:nvSpPr>
      <xdr:spPr>
        <a:xfrm>
          <a:off x="3048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165299</xdr:rowOff>
    </xdr:from>
    <xdr:ext cx="762000" cy="259045"/>
    <xdr:sp macro="" textlink="">
      <xdr:nvSpPr>
        <xdr:cNvPr id="213" name="テキスト ボックス 212"/>
        <xdr:cNvSpPr txBox="1"/>
      </xdr:nvSpPr>
      <xdr:spPr>
        <a:xfrm>
          <a:off x="2717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4" name="楕円 213"/>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5" name="テキスト ボックス 21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6" name="楕円 215"/>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7" name="テキスト ボックス 216"/>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てる。庁舎建設事業、積立金の減額等が主な要因である。今後、下水道事業の広域化や料金の値上げ、国民健康保険税の適正化等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56</xdr:row>
      <xdr:rowOff>45357</xdr:rowOff>
    </xdr:to>
    <xdr:cxnSp macro="">
      <xdr:nvCxnSpPr>
        <xdr:cNvPr id="252" name="直線コネクタ 251"/>
        <xdr:cNvCxnSpPr/>
      </xdr:nvCxnSpPr>
      <xdr:spPr>
        <a:xfrm flipV="1">
          <a:off x="15671800" y="9404894"/>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45357</xdr:rowOff>
    </xdr:to>
    <xdr:cxnSp macro="">
      <xdr:nvCxnSpPr>
        <xdr:cNvPr id="255" name="直線コネクタ 254"/>
        <xdr:cNvCxnSpPr/>
      </xdr:nvCxnSpPr>
      <xdr:spPr>
        <a:xfrm>
          <a:off x="14782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45357</xdr:rowOff>
    </xdr:to>
    <xdr:cxnSp macro="">
      <xdr:nvCxnSpPr>
        <xdr:cNvPr id="258" name="直線コネクタ 257"/>
        <xdr:cNvCxnSpPr/>
      </xdr:nvCxnSpPr>
      <xdr:spPr>
        <a:xfrm>
          <a:off x="13893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56</xdr:row>
      <xdr:rowOff>38826</xdr:rowOff>
    </xdr:to>
    <xdr:cxnSp macro="">
      <xdr:nvCxnSpPr>
        <xdr:cNvPr id="261" name="直線コネクタ 260"/>
        <xdr:cNvCxnSpPr/>
      </xdr:nvCxnSpPr>
      <xdr:spPr>
        <a:xfrm>
          <a:off x="13004800" y="945714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1" name="楕円 270"/>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2"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3" name="楕円 272"/>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4" name="テキスト ボックス 273"/>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5" name="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9" name="楕円 278"/>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80" name="テキスト ボックス 279"/>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ポイント増加している。経済対策臨時福祉給付金事業、放課後子どもプラン事業等の事業費の増額が主な要因である。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類似団体、全国及び沖縄県平均と比較して大きく上回っている状況であるため、事業の見直しや、負担金・補助金等について精査し、補助費等の抑制に努めていく。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37</xdr:row>
      <xdr:rowOff>5842</xdr:rowOff>
    </xdr:to>
    <xdr:cxnSp macro="">
      <xdr:nvCxnSpPr>
        <xdr:cNvPr id="310" name="直線コネクタ 309"/>
        <xdr:cNvCxnSpPr/>
      </xdr:nvCxnSpPr>
      <xdr:spPr>
        <a:xfrm>
          <a:off x="15671800" y="615289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152146</xdr:rowOff>
    </xdr:to>
    <xdr:cxnSp macro="">
      <xdr:nvCxnSpPr>
        <xdr:cNvPr id="313" name="直線コネクタ 312"/>
        <xdr:cNvCxnSpPr/>
      </xdr:nvCxnSpPr>
      <xdr:spPr>
        <a:xfrm>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16" name="直線コネクタ 315"/>
        <xdr:cNvCxnSpPr/>
      </xdr:nvCxnSpPr>
      <xdr:spPr>
        <a:xfrm flipV="1">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9" name="直線コネクタ 318"/>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9" name="楕円 328"/>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0"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1" name="楕円 330"/>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2" name="テキスト ボックス 331"/>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3" name="楕円 332"/>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4" name="テキスト ボックス 333"/>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6" name="テキスト ボックス 335"/>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7" name="楕円 33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8" name="テキスト ボックス 33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ポイント増加している。庁舎建設事業の償還が始まったことが主な要因である。類似団体平均と比較して、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ポイント低い状況であるが、将来負担を軽減するため、繰上償還等による取り組みを実施し、公債費の抑制に努めていく。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168910</xdr:rowOff>
    </xdr:from>
    <xdr:to>
      <xdr:col>24</xdr:col>
      <xdr:colOff>25400</xdr:colOff>
      <xdr:row>75</xdr:row>
      <xdr:rowOff>12700</xdr:rowOff>
    </xdr:to>
    <xdr:cxnSp macro="">
      <xdr:nvCxnSpPr>
        <xdr:cNvPr id="370" name="直線コネクタ 369"/>
        <xdr:cNvCxnSpPr/>
      </xdr:nvCxnSpPr>
      <xdr:spPr>
        <a:xfrm>
          <a:off x="3987800" y="128562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10795</xdr:rowOff>
    </xdr:to>
    <xdr:cxnSp macro="">
      <xdr:nvCxnSpPr>
        <xdr:cNvPr id="373" name="直線コネクタ 372"/>
        <xdr:cNvCxnSpPr/>
      </xdr:nvCxnSpPr>
      <xdr:spPr>
        <a:xfrm flipV="1">
          <a:off x="3098800" y="128562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10795</xdr:rowOff>
    </xdr:to>
    <xdr:cxnSp macro="">
      <xdr:nvCxnSpPr>
        <xdr:cNvPr id="376" name="直線コネクタ 375"/>
        <xdr:cNvCxnSpPr/>
      </xdr:nvCxnSpPr>
      <xdr:spPr>
        <a:xfrm>
          <a:off x="2209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161290</xdr:rowOff>
    </xdr:to>
    <xdr:cxnSp macro="">
      <xdr:nvCxnSpPr>
        <xdr:cNvPr id="379" name="直線コネクタ 378"/>
        <xdr:cNvCxnSpPr/>
      </xdr:nvCxnSpPr>
      <xdr:spPr>
        <a:xfrm>
          <a:off x="1320800" y="12816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89" name="楕円 388"/>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0" name="公債費該当値テキスト"/>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118110</xdr:rowOff>
    </xdr:from>
    <xdr:to>
      <xdr:col>20</xdr:col>
      <xdr:colOff>38100</xdr:colOff>
      <xdr:row>75</xdr:row>
      <xdr:rowOff>48260</xdr:rowOff>
    </xdr:to>
    <xdr:sp macro="" textlink="">
      <xdr:nvSpPr>
        <xdr:cNvPr id="391" name="楕円 390"/>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92" name="テキスト ボックス 391"/>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3" name="楕円 392"/>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4" name="テキスト ボックス 393"/>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5" name="楕円 394"/>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6" name="テキスト ボックス 395"/>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78105</xdr:rowOff>
    </xdr:from>
    <xdr:to>
      <xdr:col>6</xdr:col>
      <xdr:colOff>171450</xdr:colOff>
      <xdr:row>75</xdr:row>
      <xdr:rowOff>8255</xdr:rowOff>
    </xdr:to>
    <xdr:sp macro="" textlink="">
      <xdr:nvSpPr>
        <xdr:cNvPr id="397" name="楕円 396"/>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18432</xdr:rowOff>
    </xdr:from>
    <xdr:ext cx="762000" cy="259045"/>
    <xdr:sp macro="" textlink="">
      <xdr:nvSpPr>
        <xdr:cNvPr id="398" name="テキスト ボックス 397"/>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公債費以外の経常収支比率については、類似団体、全国及び沖縄県平均を下回っており、財政の硬直化率については比較的良い結果となっている。しかし、前年度と比較した場合、</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ポイント増加している状況にあるため、今後も行財政改革を推進し、健全な行財政運営に努めていく。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77470</xdr:rowOff>
    </xdr:to>
    <xdr:cxnSp macro="">
      <xdr:nvCxnSpPr>
        <xdr:cNvPr id="431" name="直線コネクタ 430"/>
        <xdr:cNvCxnSpPr/>
      </xdr:nvCxnSpPr>
      <xdr:spPr>
        <a:xfrm>
          <a:off x="15671800" y="13081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76</xdr:row>
      <xdr:rowOff>50800</xdr:rowOff>
    </xdr:to>
    <xdr:cxnSp macro="">
      <xdr:nvCxnSpPr>
        <xdr:cNvPr id="434" name="直線コネクタ 433"/>
        <xdr:cNvCxnSpPr/>
      </xdr:nvCxnSpPr>
      <xdr:spPr>
        <a:xfrm>
          <a:off x="14782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123189</xdr:rowOff>
    </xdr:to>
    <xdr:cxnSp macro="">
      <xdr:nvCxnSpPr>
        <xdr:cNvPr id="437" name="直線コネクタ 436"/>
        <xdr:cNvCxnSpPr/>
      </xdr:nvCxnSpPr>
      <xdr:spPr>
        <a:xfrm flipV="1">
          <a:off x="13893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123189</xdr:rowOff>
    </xdr:to>
    <xdr:cxnSp macro="">
      <xdr:nvCxnSpPr>
        <xdr:cNvPr id="440" name="直線コネクタ 439"/>
        <xdr:cNvCxnSpPr/>
      </xdr:nvCxnSpPr>
      <xdr:spPr>
        <a:xfrm>
          <a:off x="13004800" y="13050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50" name="楕円 449"/>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51"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2" name="楕円 451"/>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3" name="テキスト ボックス 452"/>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54" name="楕円 453"/>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55" name="テキスト ボックス 454"/>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56" name="楕円 455"/>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12717</xdr:rowOff>
    </xdr:from>
    <xdr:ext cx="762000" cy="259045"/>
    <xdr:sp macro="" textlink="">
      <xdr:nvSpPr>
        <xdr:cNvPr id="457" name="テキスト ボックス 456"/>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9" name="テキスト ボックス 45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49860</xdr:rowOff>
    </xdr:from>
    <xdr:to>
      <xdr:col>29</xdr:col>
      <xdr:colOff>127000</xdr:colOff>
      <xdr:row>19</xdr:row>
      <xdr:rowOff>75997</xdr:rowOff>
    </xdr:to>
    <xdr:cxnSp macro="">
      <xdr:nvCxnSpPr>
        <xdr:cNvPr id="50" name="直線コネクタ 49"/>
        <xdr:cNvCxnSpPr/>
      </xdr:nvCxnSpPr>
      <xdr:spPr bwMode="auto">
        <a:xfrm>
          <a:off x="5003800" y="3355035"/>
          <a:ext cx="6477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32258</xdr:rowOff>
    </xdr:from>
    <xdr:to>
      <xdr:col>26</xdr:col>
      <xdr:colOff>50800</xdr:colOff>
      <xdr:row>19</xdr:row>
      <xdr:rowOff>49860</xdr:rowOff>
    </xdr:to>
    <xdr:cxnSp macro="">
      <xdr:nvCxnSpPr>
        <xdr:cNvPr id="53" name="直線コネクタ 52"/>
        <xdr:cNvCxnSpPr/>
      </xdr:nvCxnSpPr>
      <xdr:spPr bwMode="auto">
        <a:xfrm>
          <a:off x="4305300" y="333743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170688</xdr:rowOff>
    </xdr:from>
    <xdr:to>
      <xdr:col>22</xdr:col>
      <xdr:colOff>114300</xdr:colOff>
      <xdr:row>19</xdr:row>
      <xdr:rowOff>32258</xdr:rowOff>
    </xdr:to>
    <xdr:cxnSp macro="">
      <xdr:nvCxnSpPr>
        <xdr:cNvPr id="56" name="直線コネクタ 55"/>
        <xdr:cNvCxnSpPr/>
      </xdr:nvCxnSpPr>
      <xdr:spPr bwMode="auto">
        <a:xfrm>
          <a:off x="3606800" y="3304413"/>
          <a:ext cx="698500" cy="3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157353</xdr:rowOff>
    </xdr:from>
    <xdr:to>
      <xdr:col>18</xdr:col>
      <xdr:colOff>177800</xdr:colOff>
      <xdr:row>18</xdr:row>
      <xdr:rowOff>170688</xdr:rowOff>
    </xdr:to>
    <xdr:cxnSp macro="">
      <xdr:nvCxnSpPr>
        <xdr:cNvPr id="59" name="直線コネクタ 58"/>
        <xdr:cNvCxnSpPr/>
      </xdr:nvCxnSpPr>
      <xdr:spPr bwMode="auto">
        <a:xfrm>
          <a:off x="2908300" y="3291078"/>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25197</xdr:rowOff>
    </xdr:from>
    <xdr:to>
      <xdr:col>29</xdr:col>
      <xdr:colOff>177800</xdr:colOff>
      <xdr:row>19</xdr:row>
      <xdr:rowOff>126797</xdr:rowOff>
    </xdr:to>
    <xdr:sp macro="" textlink="">
      <xdr:nvSpPr>
        <xdr:cNvPr id="69" name="楕円 68"/>
        <xdr:cNvSpPr/>
      </xdr:nvSpPr>
      <xdr:spPr bwMode="auto">
        <a:xfrm>
          <a:off x="5600700" y="333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168724</xdr:rowOff>
    </xdr:from>
    <xdr:ext cx="762000" cy="259045"/>
    <xdr:sp macro="" textlink="">
      <xdr:nvSpPr>
        <xdr:cNvPr id="70" name="人口1人当たり決算額の推移該当値テキスト130"/>
        <xdr:cNvSpPr txBox="1"/>
      </xdr:nvSpPr>
      <xdr:spPr>
        <a:xfrm>
          <a:off x="5740400" y="330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170510</xdr:rowOff>
    </xdr:from>
    <xdr:to>
      <xdr:col>26</xdr:col>
      <xdr:colOff>101600</xdr:colOff>
      <xdr:row>19</xdr:row>
      <xdr:rowOff>100660</xdr:rowOff>
    </xdr:to>
    <xdr:sp macro="" textlink="">
      <xdr:nvSpPr>
        <xdr:cNvPr id="71" name="楕円 70"/>
        <xdr:cNvSpPr/>
      </xdr:nvSpPr>
      <xdr:spPr bwMode="auto">
        <a:xfrm>
          <a:off x="4953000" y="33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85437</xdr:rowOff>
    </xdr:from>
    <xdr:ext cx="736600" cy="259045"/>
    <xdr:sp macro="" textlink="">
      <xdr:nvSpPr>
        <xdr:cNvPr id="72" name="テキスト ボックス 71"/>
        <xdr:cNvSpPr txBox="1"/>
      </xdr:nvSpPr>
      <xdr:spPr>
        <a:xfrm>
          <a:off x="4622800" y="3390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152908</xdr:rowOff>
    </xdr:from>
    <xdr:to>
      <xdr:col>22</xdr:col>
      <xdr:colOff>165100</xdr:colOff>
      <xdr:row>19</xdr:row>
      <xdr:rowOff>83058</xdr:rowOff>
    </xdr:to>
    <xdr:sp macro="" textlink="">
      <xdr:nvSpPr>
        <xdr:cNvPr id="73" name="楕円 72"/>
        <xdr:cNvSpPr/>
      </xdr:nvSpPr>
      <xdr:spPr bwMode="auto">
        <a:xfrm>
          <a:off x="4254500" y="32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67835</xdr:rowOff>
    </xdr:from>
    <xdr:ext cx="762000" cy="259045"/>
    <xdr:sp macro="" textlink="">
      <xdr:nvSpPr>
        <xdr:cNvPr id="74" name="テキスト ボックス 73"/>
        <xdr:cNvSpPr txBox="1"/>
      </xdr:nvSpPr>
      <xdr:spPr>
        <a:xfrm>
          <a:off x="3924300" y="33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119888</xdr:rowOff>
    </xdr:from>
    <xdr:to>
      <xdr:col>19</xdr:col>
      <xdr:colOff>38100</xdr:colOff>
      <xdr:row>19</xdr:row>
      <xdr:rowOff>50038</xdr:rowOff>
    </xdr:to>
    <xdr:sp macro="" textlink="">
      <xdr:nvSpPr>
        <xdr:cNvPr id="75" name="楕円 74"/>
        <xdr:cNvSpPr/>
      </xdr:nvSpPr>
      <xdr:spPr bwMode="auto">
        <a:xfrm>
          <a:off x="3556000" y="32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34815</xdr:rowOff>
    </xdr:from>
    <xdr:ext cx="762000" cy="259045"/>
    <xdr:sp macro="" textlink="">
      <xdr:nvSpPr>
        <xdr:cNvPr id="76" name="テキスト ボックス 75"/>
        <xdr:cNvSpPr txBox="1"/>
      </xdr:nvSpPr>
      <xdr:spPr>
        <a:xfrm>
          <a:off x="3225800" y="33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106553</xdr:rowOff>
    </xdr:from>
    <xdr:to>
      <xdr:col>15</xdr:col>
      <xdr:colOff>101600</xdr:colOff>
      <xdr:row>19</xdr:row>
      <xdr:rowOff>36703</xdr:rowOff>
    </xdr:to>
    <xdr:sp macro="" textlink="">
      <xdr:nvSpPr>
        <xdr:cNvPr id="77" name="楕円 76"/>
        <xdr:cNvSpPr/>
      </xdr:nvSpPr>
      <xdr:spPr bwMode="auto">
        <a:xfrm>
          <a:off x="2857500" y="32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21480</xdr:rowOff>
    </xdr:from>
    <xdr:ext cx="762000" cy="259045"/>
    <xdr:sp macro="" textlink="">
      <xdr:nvSpPr>
        <xdr:cNvPr id="78" name="テキスト ボックス 77"/>
        <xdr:cNvSpPr txBox="1"/>
      </xdr:nvSpPr>
      <xdr:spPr>
        <a:xfrm>
          <a:off x="2527300" y="332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281771</xdr:rowOff>
    </xdr:from>
    <xdr:to>
      <xdr:col>29</xdr:col>
      <xdr:colOff>127000</xdr:colOff>
      <xdr:row>37</xdr:row>
      <xdr:rowOff>286956</xdr:rowOff>
    </xdr:to>
    <xdr:cxnSp macro="">
      <xdr:nvCxnSpPr>
        <xdr:cNvPr id="110" name="直線コネクタ 109"/>
        <xdr:cNvCxnSpPr/>
      </xdr:nvCxnSpPr>
      <xdr:spPr bwMode="auto">
        <a:xfrm flipV="1">
          <a:off x="5003800" y="7406471"/>
          <a:ext cx="647700" cy="5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286956</xdr:rowOff>
    </xdr:from>
    <xdr:to>
      <xdr:col>26</xdr:col>
      <xdr:colOff>50800</xdr:colOff>
      <xdr:row>37</xdr:row>
      <xdr:rowOff>287344</xdr:rowOff>
    </xdr:to>
    <xdr:cxnSp macro="">
      <xdr:nvCxnSpPr>
        <xdr:cNvPr id="113" name="直線コネクタ 112"/>
        <xdr:cNvCxnSpPr/>
      </xdr:nvCxnSpPr>
      <xdr:spPr bwMode="auto">
        <a:xfrm flipV="1">
          <a:off x="4305300" y="7411656"/>
          <a:ext cx="698500" cy="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287344</xdr:rowOff>
    </xdr:from>
    <xdr:to>
      <xdr:col>22</xdr:col>
      <xdr:colOff>114300</xdr:colOff>
      <xdr:row>37</xdr:row>
      <xdr:rowOff>290037</xdr:rowOff>
    </xdr:to>
    <xdr:cxnSp macro="">
      <xdr:nvCxnSpPr>
        <xdr:cNvPr id="116" name="直線コネクタ 115"/>
        <xdr:cNvCxnSpPr/>
      </xdr:nvCxnSpPr>
      <xdr:spPr bwMode="auto">
        <a:xfrm flipV="1">
          <a:off x="3606800" y="7412044"/>
          <a:ext cx="698500" cy="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287920</xdr:rowOff>
    </xdr:from>
    <xdr:to>
      <xdr:col>18</xdr:col>
      <xdr:colOff>177800</xdr:colOff>
      <xdr:row>37</xdr:row>
      <xdr:rowOff>290037</xdr:rowOff>
    </xdr:to>
    <xdr:cxnSp macro="">
      <xdr:nvCxnSpPr>
        <xdr:cNvPr id="119" name="直線コネクタ 118"/>
        <xdr:cNvCxnSpPr/>
      </xdr:nvCxnSpPr>
      <xdr:spPr bwMode="auto">
        <a:xfrm>
          <a:off x="2908300" y="7412620"/>
          <a:ext cx="698500" cy="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230971</xdr:rowOff>
    </xdr:from>
    <xdr:to>
      <xdr:col>29</xdr:col>
      <xdr:colOff>177800</xdr:colOff>
      <xdr:row>37</xdr:row>
      <xdr:rowOff>332571</xdr:rowOff>
    </xdr:to>
    <xdr:sp macro="" textlink="">
      <xdr:nvSpPr>
        <xdr:cNvPr id="129" name="楕円 128"/>
        <xdr:cNvSpPr/>
      </xdr:nvSpPr>
      <xdr:spPr bwMode="auto">
        <a:xfrm>
          <a:off x="5600700" y="73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236156</xdr:rowOff>
    </xdr:from>
    <xdr:to>
      <xdr:col>26</xdr:col>
      <xdr:colOff>101600</xdr:colOff>
      <xdr:row>37</xdr:row>
      <xdr:rowOff>337756</xdr:rowOff>
    </xdr:to>
    <xdr:sp macro="" textlink="">
      <xdr:nvSpPr>
        <xdr:cNvPr id="131" name="楕円 130"/>
        <xdr:cNvSpPr/>
      </xdr:nvSpPr>
      <xdr:spPr bwMode="auto">
        <a:xfrm>
          <a:off x="4953000" y="73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322533</xdr:rowOff>
    </xdr:from>
    <xdr:ext cx="736600" cy="259045"/>
    <xdr:sp macro="" textlink="">
      <xdr:nvSpPr>
        <xdr:cNvPr id="132" name="テキスト ボックス 131"/>
        <xdr:cNvSpPr txBox="1"/>
      </xdr:nvSpPr>
      <xdr:spPr>
        <a:xfrm>
          <a:off x="4622800" y="744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236544</xdr:rowOff>
    </xdr:from>
    <xdr:to>
      <xdr:col>22</xdr:col>
      <xdr:colOff>165100</xdr:colOff>
      <xdr:row>37</xdr:row>
      <xdr:rowOff>338144</xdr:rowOff>
    </xdr:to>
    <xdr:sp macro="" textlink="">
      <xdr:nvSpPr>
        <xdr:cNvPr id="133" name="楕円 132"/>
        <xdr:cNvSpPr/>
      </xdr:nvSpPr>
      <xdr:spPr bwMode="auto">
        <a:xfrm>
          <a:off x="4254500" y="736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322921</xdr:rowOff>
    </xdr:from>
    <xdr:ext cx="762000" cy="259045"/>
    <xdr:sp macro="" textlink="">
      <xdr:nvSpPr>
        <xdr:cNvPr id="134" name="テキスト ボックス 133"/>
        <xdr:cNvSpPr txBox="1"/>
      </xdr:nvSpPr>
      <xdr:spPr>
        <a:xfrm>
          <a:off x="3924300" y="744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239237</xdr:rowOff>
    </xdr:from>
    <xdr:to>
      <xdr:col>19</xdr:col>
      <xdr:colOff>38100</xdr:colOff>
      <xdr:row>37</xdr:row>
      <xdr:rowOff>340837</xdr:rowOff>
    </xdr:to>
    <xdr:sp macro="" textlink="">
      <xdr:nvSpPr>
        <xdr:cNvPr id="135" name="楕円 134"/>
        <xdr:cNvSpPr/>
      </xdr:nvSpPr>
      <xdr:spPr bwMode="auto">
        <a:xfrm>
          <a:off x="3556000" y="736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325614</xdr:rowOff>
    </xdr:from>
    <xdr:ext cx="762000" cy="259045"/>
    <xdr:sp macro="" textlink="">
      <xdr:nvSpPr>
        <xdr:cNvPr id="136" name="テキスト ボックス 135"/>
        <xdr:cNvSpPr txBox="1"/>
      </xdr:nvSpPr>
      <xdr:spPr>
        <a:xfrm>
          <a:off x="3225800" y="74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237120</xdr:rowOff>
    </xdr:from>
    <xdr:to>
      <xdr:col>15</xdr:col>
      <xdr:colOff>101600</xdr:colOff>
      <xdr:row>37</xdr:row>
      <xdr:rowOff>338720</xdr:rowOff>
    </xdr:to>
    <xdr:sp macro="" textlink="">
      <xdr:nvSpPr>
        <xdr:cNvPr id="137" name="楕円 136"/>
        <xdr:cNvSpPr/>
      </xdr:nvSpPr>
      <xdr:spPr bwMode="auto">
        <a:xfrm>
          <a:off x="2857500" y="736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323497</xdr:rowOff>
    </xdr:from>
    <xdr:ext cx="762000" cy="259045"/>
    <xdr:sp macro="" textlink="">
      <xdr:nvSpPr>
        <xdr:cNvPr id="138" name="テキスト ボックス 137"/>
        <xdr:cNvSpPr txBox="1"/>
      </xdr:nvSpPr>
      <xdr:spPr>
        <a:xfrm>
          <a:off x="2527300" y="74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62992</xdr:rowOff>
    </xdr:from>
    <xdr:to>
      <xdr:col>24</xdr:col>
      <xdr:colOff>63500</xdr:colOff>
      <xdr:row>37</xdr:row>
      <xdr:rowOff>69774</xdr:rowOff>
    </xdr:to>
    <xdr:cxnSp macro="">
      <xdr:nvCxnSpPr>
        <xdr:cNvPr id="61" name="直線コネクタ 60"/>
        <xdr:cNvCxnSpPr/>
      </xdr:nvCxnSpPr>
      <xdr:spPr>
        <a:xfrm flipV="1">
          <a:off x="3797300" y="6406642"/>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53327</xdr:rowOff>
    </xdr:from>
    <xdr:to>
      <xdr:col>19</xdr:col>
      <xdr:colOff>177800</xdr:colOff>
      <xdr:row>37</xdr:row>
      <xdr:rowOff>69774</xdr:rowOff>
    </xdr:to>
    <xdr:cxnSp macro="">
      <xdr:nvCxnSpPr>
        <xdr:cNvPr id="64" name="直線コネクタ 63"/>
        <xdr:cNvCxnSpPr/>
      </xdr:nvCxnSpPr>
      <xdr:spPr>
        <a:xfrm>
          <a:off x="2908300" y="6396977"/>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1968</xdr:rowOff>
    </xdr:from>
    <xdr:to>
      <xdr:col>15</xdr:col>
      <xdr:colOff>50800</xdr:colOff>
      <xdr:row>37</xdr:row>
      <xdr:rowOff>53327</xdr:rowOff>
    </xdr:to>
    <xdr:cxnSp macro="">
      <xdr:nvCxnSpPr>
        <xdr:cNvPr id="67" name="直線コネクタ 66"/>
        <xdr:cNvCxnSpPr/>
      </xdr:nvCxnSpPr>
      <xdr:spPr>
        <a:xfrm>
          <a:off x="2019300" y="6345618"/>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138874</xdr:rowOff>
    </xdr:from>
    <xdr:to>
      <xdr:col>10</xdr:col>
      <xdr:colOff>114300</xdr:colOff>
      <xdr:row>37</xdr:row>
      <xdr:rowOff>1968</xdr:rowOff>
    </xdr:to>
    <xdr:cxnSp macro="">
      <xdr:nvCxnSpPr>
        <xdr:cNvPr id="70" name="直線コネクタ 69"/>
        <xdr:cNvCxnSpPr/>
      </xdr:nvCxnSpPr>
      <xdr:spPr>
        <a:xfrm>
          <a:off x="1130300" y="6311074"/>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12192</xdr:rowOff>
    </xdr:from>
    <xdr:to>
      <xdr:col>24</xdr:col>
      <xdr:colOff>114300</xdr:colOff>
      <xdr:row>37</xdr:row>
      <xdr:rowOff>113792</xdr:rowOff>
    </xdr:to>
    <xdr:sp macro="" textlink="">
      <xdr:nvSpPr>
        <xdr:cNvPr id="80" name="楕円 79"/>
        <xdr:cNvSpPr/>
      </xdr:nvSpPr>
      <xdr:spPr>
        <a:xfrm>
          <a:off x="4584700" y="63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162069</xdr:rowOff>
    </xdr:from>
    <xdr:ext cx="534377" cy="259045"/>
    <xdr:sp macro="" textlink="">
      <xdr:nvSpPr>
        <xdr:cNvPr id="81" name="人件費該当値テキスト"/>
        <xdr:cNvSpPr txBox="1"/>
      </xdr:nvSpPr>
      <xdr:spPr>
        <a:xfrm>
          <a:off x="4686300" y="63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18974</xdr:rowOff>
    </xdr:from>
    <xdr:to>
      <xdr:col>20</xdr:col>
      <xdr:colOff>38100</xdr:colOff>
      <xdr:row>37</xdr:row>
      <xdr:rowOff>120574</xdr:rowOff>
    </xdr:to>
    <xdr:sp macro="" textlink="">
      <xdr:nvSpPr>
        <xdr:cNvPr id="82" name="楕円 81"/>
        <xdr:cNvSpPr/>
      </xdr:nvSpPr>
      <xdr:spPr>
        <a:xfrm>
          <a:off x="3746500" y="6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111701</xdr:rowOff>
    </xdr:from>
    <xdr:ext cx="534377" cy="259045"/>
    <xdr:sp macro="" textlink="">
      <xdr:nvSpPr>
        <xdr:cNvPr id="83" name="テキスト ボックス 82"/>
        <xdr:cNvSpPr txBox="1"/>
      </xdr:nvSpPr>
      <xdr:spPr>
        <a:xfrm>
          <a:off x="3530111" y="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2527</xdr:rowOff>
    </xdr:from>
    <xdr:to>
      <xdr:col>15</xdr:col>
      <xdr:colOff>101600</xdr:colOff>
      <xdr:row>37</xdr:row>
      <xdr:rowOff>104127</xdr:rowOff>
    </xdr:to>
    <xdr:sp macro="" textlink="">
      <xdr:nvSpPr>
        <xdr:cNvPr id="84" name="楕円 83"/>
        <xdr:cNvSpPr/>
      </xdr:nvSpPr>
      <xdr:spPr>
        <a:xfrm>
          <a:off x="2857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95254</xdr:rowOff>
    </xdr:from>
    <xdr:ext cx="534377" cy="259045"/>
    <xdr:sp macro="" textlink="">
      <xdr:nvSpPr>
        <xdr:cNvPr id="85" name="テキスト ボックス 84"/>
        <xdr:cNvSpPr txBox="1"/>
      </xdr:nvSpPr>
      <xdr:spPr>
        <a:xfrm>
          <a:off x="2641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122618</xdr:rowOff>
    </xdr:from>
    <xdr:to>
      <xdr:col>10</xdr:col>
      <xdr:colOff>165100</xdr:colOff>
      <xdr:row>37</xdr:row>
      <xdr:rowOff>52768</xdr:rowOff>
    </xdr:to>
    <xdr:sp macro="" textlink="">
      <xdr:nvSpPr>
        <xdr:cNvPr id="86" name="楕円 85"/>
        <xdr:cNvSpPr/>
      </xdr:nvSpPr>
      <xdr:spPr>
        <a:xfrm>
          <a:off x="1968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43895</xdr:rowOff>
    </xdr:from>
    <xdr:ext cx="534377" cy="259045"/>
    <xdr:sp macro="" textlink="">
      <xdr:nvSpPr>
        <xdr:cNvPr id="87" name="テキスト ボックス 86"/>
        <xdr:cNvSpPr txBox="1"/>
      </xdr:nvSpPr>
      <xdr:spPr>
        <a:xfrm>
          <a:off x="1752111" y="63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88074</xdr:rowOff>
    </xdr:from>
    <xdr:to>
      <xdr:col>6</xdr:col>
      <xdr:colOff>38100</xdr:colOff>
      <xdr:row>37</xdr:row>
      <xdr:rowOff>18224</xdr:rowOff>
    </xdr:to>
    <xdr:sp macro="" textlink="">
      <xdr:nvSpPr>
        <xdr:cNvPr id="88" name="楕円 87"/>
        <xdr:cNvSpPr/>
      </xdr:nvSpPr>
      <xdr:spPr>
        <a:xfrm>
          <a:off x="1079500" y="62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9351</xdr:rowOff>
    </xdr:from>
    <xdr:ext cx="534377" cy="259045"/>
    <xdr:sp macro="" textlink="">
      <xdr:nvSpPr>
        <xdr:cNvPr id="89" name="テキスト ボックス 88"/>
        <xdr:cNvSpPr txBox="1"/>
      </xdr:nvSpPr>
      <xdr:spPr>
        <a:xfrm>
          <a:off x="863111" y="63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965</xdr:rowOff>
    </xdr:from>
    <xdr:to>
      <xdr:col>24</xdr:col>
      <xdr:colOff>63500</xdr:colOff>
      <xdr:row>56</xdr:row>
      <xdr:rowOff>90488</xdr:rowOff>
    </xdr:to>
    <xdr:cxnSp macro="">
      <xdr:nvCxnSpPr>
        <xdr:cNvPr id="119" name="直線コネクタ 118"/>
        <xdr:cNvCxnSpPr/>
      </xdr:nvCxnSpPr>
      <xdr:spPr>
        <a:xfrm>
          <a:off x="3797300" y="9602165"/>
          <a:ext cx="838200" cy="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965</xdr:rowOff>
    </xdr:from>
    <xdr:to>
      <xdr:col>19</xdr:col>
      <xdr:colOff>177800</xdr:colOff>
      <xdr:row>56</xdr:row>
      <xdr:rowOff>89954</xdr:rowOff>
    </xdr:to>
    <xdr:cxnSp macro="">
      <xdr:nvCxnSpPr>
        <xdr:cNvPr id="122" name="直線コネクタ 121"/>
        <xdr:cNvCxnSpPr/>
      </xdr:nvCxnSpPr>
      <xdr:spPr>
        <a:xfrm flipV="1">
          <a:off x="2908300" y="9602165"/>
          <a:ext cx="889000" cy="8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87261</xdr:rowOff>
    </xdr:from>
    <xdr:to>
      <xdr:col>15</xdr:col>
      <xdr:colOff>50800</xdr:colOff>
      <xdr:row>56</xdr:row>
      <xdr:rowOff>89954</xdr:rowOff>
    </xdr:to>
    <xdr:cxnSp macro="">
      <xdr:nvCxnSpPr>
        <xdr:cNvPr id="125" name="直線コネクタ 124"/>
        <xdr:cNvCxnSpPr/>
      </xdr:nvCxnSpPr>
      <xdr:spPr>
        <a:xfrm>
          <a:off x="2019300" y="9688461"/>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87261</xdr:rowOff>
    </xdr:from>
    <xdr:to>
      <xdr:col>10</xdr:col>
      <xdr:colOff>114300</xdr:colOff>
      <xdr:row>56</xdr:row>
      <xdr:rowOff>151816</xdr:rowOff>
    </xdr:to>
    <xdr:cxnSp macro="">
      <xdr:nvCxnSpPr>
        <xdr:cNvPr id="128" name="直線コネクタ 127"/>
        <xdr:cNvCxnSpPr/>
      </xdr:nvCxnSpPr>
      <xdr:spPr>
        <a:xfrm flipV="1">
          <a:off x="1130300" y="9688461"/>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39688</xdr:rowOff>
    </xdr:from>
    <xdr:to>
      <xdr:col>24</xdr:col>
      <xdr:colOff>114300</xdr:colOff>
      <xdr:row>56</xdr:row>
      <xdr:rowOff>141288</xdr:rowOff>
    </xdr:to>
    <xdr:sp macro="" textlink="">
      <xdr:nvSpPr>
        <xdr:cNvPr id="138" name="楕円 137"/>
        <xdr:cNvSpPr/>
      </xdr:nvSpPr>
      <xdr:spPr>
        <a:xfrm>
          <a:off x="4584700" y="96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18115</xdr:rowOff>
    </xdr:from>
    <xdr:ext cx="534377" cy="259045"/>
    <xdr:sp macro="" textlink="">
      <xdr:nvSpPr>
        <xdr:cNvPr id="139" name="物件費該当値テキスト"/>
        <xdr:cNvSpPr txBox="1"/>
      </xdr:nvSpPr>
      <xdr:spPr>
        <a:xfrm>
          <a:off x="4686300" y="96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121615</xdr:rowOff>
    </xdr:from>
    <xdr:to>
      <xdr:col>20</xdr:col>
      <xdr:colOff>38100</xdr:colOff>
      <xdr:row>56</xdr:row>
      <xdr:rowOff>51765</xdr:rowOff>
    </xdr:to>
    <xdr:sp macro="" textlink="">
      <xdr:nvSpPr>
        <xdr:cNvPr id="140" name="楕円 139"/>
        <xdr:cNvSpPr/>
      </xdr:nvSpPr>
      <xdr:spPr>
        <a:xfrm>
          <a:off x="3746500" y="95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42892</xdr:rowOff>
    </xdr:from>
    <xdr:ext cx="534377" cy="259045"/>
    <xdr:sp macro="" textlink="">
      <xdr:nvSpPr>
        <xdr:cNvPr id="141" name="テキスト ボックス 140"/>
        <xdr:cNvSpPr txBox="1"/>
      </xdr:nvSpPr>
      <xdr:spPr>
        <a:xfrm>
          <a:off x="3530111" y="96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39154</xdr:rowOff>
    </xdr:from>
    <xdr:to>
      <xdr:col>15</xdr:col>
      <xdr:colOff>101600</xdr:colOff>
      <xdr:row>56</xdr:row>
      <xdr:rowOff>140754</xdr:rowOff>
    </xdr:to>
    <xdr:sp macro="" textlink="">
      <xdr:nvSpPr>
        <xdr:cNvPr id="142" name="楕円 141"/>
        <xdr:cNvSpPr/>
      </xdr:nvSpPr>
      <xdr:spPr>
        <a:xfrm>
          <a:off x="2857500" y="96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131881</xdr:rowOff>
    </xdr:from>
    <xdr:ext cx="534377" cy="259045"/>
    <xdr:sp macro="" textlink="">
      <xdr:nvSpPr>
        <xdr:cNvPr id="143" name="テキスト ボックス 142"/>
        <xdr:cNvSpPr txBox="1"/>
      </xdr:nvSpPr>
      <xdr:spPr>
        <a:xfrm>
          <a:off x="2641111" y="97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36461</xdr:rowOff>
    </xdr:from>
    <xdr:to>
      <xdr:col>10</xdr:col>
      <xdr:colOff>165100</xdr:colOff>
      <xdr:row>56</xdr:row>
      <xdr:rowOff>138061</xdr:rowOff>
    </xdr:to>
    <xdr:sp macro="" textlink="">
      <xdr:nvSpPr>
        <xdr:cNvPr id="144" name="楕円 143"/>
        <xdr:cNvSpPr/>
      </xdr:nvSpPr>
      <xdr:spPr>
        <a:xfrm>
          <a:off x="1968500" y="96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129188</xdr:rowOff>
    </xdr:from>
    <xdr:ext cx="534377" cy="259045"/>
    <xdr:sp macro="" textlink="">
      <xdr:nvSpPr>
        <xdr:cNvPr id="145" name="テキスト ボックス 144"/>
        <xdr:cNvSpPr txBox="1"/>
      </xdr:nvSpPr>
      <xdr:spPr>
        <a:xfrm>
          <a:off x="1752111" y="9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101016</xdr:rowOff>
    </xdr:from>
    <xdr:to>
      <xdr:col>6</xdr:col>
      <xdr:colOff>38100</xdr:colOff>
      <xdr:row>57</xdr:row>
      <xdr:rowOff>31166</xdr:rowOff>
    </xdr:to>
    <xdr:sp macro="" textlink="">
      <xdr:nvSpPr>
        <xdr:cNvPr id="146" name="楕円 145"/>
        <xdr:cNvSpPr/>
      </xdr:nvSpPr>
      <xdr:spPr>
        <a:xfrm>
          <a:off x="1079500" y="9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22293</xdr:rowOff>
    </xdr:from>
    <xdr:ext cx="534377" cy="259045"/>
    <xdr:sp macro="" textlink="">
      <xdr:nvSpPr>
        <xdr:cNvPr id="147" name="テキスト ボックス 146"/>
        <xdr:cNvSpPr txBox="1"/>
      </xdr:nvSpPr>
      <xdr:spPr>
        <a:xfrm>
          <a:off x="863111" y="97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24924</xdr:rowOff>
    </xdr:from>
    <xdr:to>
      <xdr:col>24</xdr:col>
      <xdr:colOff>63500</xdr:colOff>
      <xdr:row>79</xdr:row>
      <xdr:rowOff>27896</xdr:rowOff>
    </xdr:to>
    <xdr:cxnSp macro="">
      <xdr:nvCxnSpPr>
        <xdr:cNvPr id="176" name="直線コネクタ 175"/>
        <xdr:cNvCxnSpPr/>
      </xdr:nvCxnSpPr>
      <xdr:spPr>
        <a:xfrm flipV="1">
          <a:off x="3797300" y="1356947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27896</xdr:rowOff>
    </xdr:from>
    <xdr:to>
      <xdr:col>19</xdr:col>
      <xdr:colOff>177800</xdr:colOff>
      <xdr:row>79</xdr:row>
      <xdr:rowOff>31401</xdr:rowOff>
    </xdr:to>
    <xdr:cxnSp macro="">
      <xdr:nvCxnSpPr>
        <xdr:cNvPr id="179" name="直線コネクタ 178"/>
        <xdr:cNvCxnSpPr/>
      </xdr:nvCxnSpPr>
      <xdr:spPr>
        <a:xfrm flipV="1">
          <a:off x="2908300" y="1357244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31401</xdr:rowOff>
    </xdr:from>
    <xdr:to>
      <xdr:col>15</xdr:col>
      <xdr:colOff>50800</xdr:colOff>
      <xdr:row>79</xdr:row>
      <xdr:rowOff>33173</xdr:rowOff>
    </xdr:to>
    <xdr:cxnSp macro="">
      <xdr:nvCxnSpPr>
        <xdr:cNvPr id="182" name="直線コネクタ 181"/>
        <xdr:cNvCxnSpPr/>
      </xdr:nvCxnSpPr>
      <xdr:spPr>
        <a:xfrm flipV="1">
          <a:off x="2019300" y="13575951"/>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31135</xdr:rowOff>
    </xdr:from>
    <xdr:to>
      <xdr:col>10</xdr:col>
      <xdr:colOff>114300</xdr:colOff>
      <xdr:row>79</xdr:row>
      <xdr:rowOff>33173</xdr:rowOff>
    </xdr:to>
    <xdr:cxnSp macro="">
      <xdr:nvCxnSpPr>
        <xdr:cNvPr id="185" name="直線コネクタ 184"/>
        <xdr:cNvCxnSpPr/>
      </xdr:nvCxnSpPr>
      <xdr:spPr>
        <a:xfrm>
          <a:off x="1130300" y="1357568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145574</xdr:rowOff>
    </xdr:from>
    <xdr:to>
      <xdr:col>24</xdr:col>
      <xdr:colOff>114300</xdr:colOff>
      <xdr:row>79</xdr:row>
      <xdr:rowOff>75724</xdr:rowOff>
    </xdr:to>
    <xdr:sp macro="" textlink="">
      <xdr:nvSpPr>
        <xdr:cNvPr id="195" name="楕円 194"/>
        <xdr:cNvSpPr/>
      </xdr:nvSpPr>
      <xdr:spPr>
        <a:xfrm>
          <a:off x="45847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60501</xdr:rowOff>
    </xdr:from>
    <xdr:ext cx="469744" cy="259045"/>
    <xdr:sp macro="" textlink="">
      <xdr:nvSpPr>
        <xdr:cNvPr id="196" name="維持補修費該当値テキスト"/>
        <xdr:cNvSpPr txBox="1"/>
      </xdr:nvSpPr>
      <xdr:spPr>
        <a:xfrm>
          <a:off x="4686300" y="134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148546</xdr:rowOff>
    </xdr:from>
    <xdr:to>
      <xdr:col>20</xdr:col>
      <xdr:colOff>38100</xdr:colOff>
      <xdr:row>79</xdr:row>
      <xdr:rowOff>78696</xdr:rowOff>
    </xdr:to>
    <xdr:sp macro="" textlink="">
      <xdr:nvSpPr>
        <xdr:cNvPr id="197" name="楕円 196"/>
        <xdr:cNvSpPr/>
      </xdr:nvSpPr>
      <xdr:spPr>
        <a:xfrm>
          <a:off x="3746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69823</xdr:rowOff>
    </xdr:from>
    <xdr:ext cx="378565" cy="259045"/>
    <xdr:sp macro="" textlink="">
      <xdr:nvSpPr>
        <xdr:cNvPr id="198" name="テキスト ボックス 197"/>
        <xdr:cNvSpPr txBox="1"/>
      </xdr:nvSpPr>
      <xdr:spPr>
        <a:xfrm>
          <a:off x="3608017" y="1361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152051</xdr:rowOff>
    </xdr:from>
    <xdr:to>
      <xdr:col>15</xdr:col>
      <xdr:colOff>101600</xdr:colOff>
      <xdr:row>79</xdr:row>
      <xdr:rowOff>82201</xdr:rowOff>
    </xdr:to>
    <xdr:sp macro="" textlink="">
      <xdr:nvSpPr>
        <xdr:cNvPr id="199" name="楕円 198"/>
        <xdr:cNvSpPr/>
      </xdr:nvSpPr>
      <xdr:spPr>
        <a:xfrm>
          <a:off x="2857500" y="13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73328</xdr:rowOff>
    </xdr:from>
    <xdr:ext cx="378565" cy="259045"/>
    <xdr:sp macro="" textlink="">
      <xdr:nvSpPr>
        <xdr:cNvPr id="200" name="テキスト ボックス 199"/>
        <xdr:cNvSpPr txBox="1"/>
      </xdr:nvSpPr>
      <xdr:spPr>
        <a:xfrm>
          <a:off x="2719017" y="1361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153823</xdr:rowOff>
    </xdr:from>
    <xdr:to>
      <xdr:col>10</xdr:col>
      <xdr:colOff>165100</xdr:colOff>
      <xdr:row>79</xdr:row>
      <xdr:rowOff>83973</xdr:rowOff>
    </xdr:to>
    <xdr:sp macro="" textlink="">
      <xdr:nvSpPr>
        <xdr:cNvPr id="201" name="楕円 200"/>
        <xdr:cNvSpPr/>
      </xdr:nvSpPr>
      <xdr:spPr>
        <a:xfrm>
          <a:off x="19685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75100</xdr:rowOff>
    </xdr:from>
    <xdr:ext cx="378565" cy="259045"/>
    <xdr:sp macro="" textlink="">
      <xdr:nvSpPr>
        <xdr:cNvPr id="202" name="テキスト ボックス 201"/>
        <xdr:cNvSpPr txBox="1"/>
      </xdr:nvSpPr>
      <xdr:spPr>
        <a:xfrm>
          <a:off x="1830017" y="1361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151785</xdr:rowOff>
    </xdr:from>
    <xdr:to>
      <xdr:col>6</xdr:col>
      <xdr:colOff>38100</xdr:colOff>
      <xdr:row>79</xdr:row>
      <xdr:rowOff>81935</xdr:rowOff>
    </xdr:to>
    <xdr:sp macro="" textlink="">
      <xdr:nvSpPr>
        <xdr:cNvPr id="203" name="楕円 202"/>
        <xdr:cNvSpPr/>
      </xdr:nvSpPr>
      <xdr:spPr>
        <a:xfrm>
          <a:off x="1079500" y="13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73062</xdr:rowOff>
    </xdr:from>
    <xdr:ext cx="378565" cy="259045"/>
    <xdr:sp macro="" textlink="">
      <xdr:nvSpPr>
        <xdr:cNvPr id="204" name="テキスト ボックス 203"/>
        <xdr:cNvSpPr txBox="1"/>
      </xdr:nvSpPr>
      <xdr:spPr>
        <a:xfrm>
          <a:off x="941017" y="1361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30835</xdr:rowOff>
    </xdr:from>
    <xdr:to>
      <xdr:col>24</xdr:col>
      <xdr:colOff>63500</xdr:colOff>
      <xdr:row>94</xdr:row>
      <xdr:rowOff>170650</xdr:rowOff>
    </xdr:to>
    <xdr:cxnSp macro="">
      <xdr:nvCxnSpPr>
        <xdr:cNvPr id="234" name="直線コネクタ 233"/>
        <xdr:cNvCxnSpPr/>
      </xdr:nvCxnSpPr>
      <xdr:spPr>
        <a:xfrm flipV="1">
          <a:off x="3797300" y="16147135"/>
          <a:ext cx="8382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170650</xdr:rowOff>
    </xdr:from>
    <xdr:to>
      <xdr:col>19</xdr:col>
      <xdr:colOff>177800</xdr:colOff>
      <xdr:row>95</xdr:row>
      <xdr:rowOff>87681</xdr:rowOff>
    </xdr:to>
    <xdr:cxnSp macro="">
      <xdr:nvCxnSpPr>
        <xdr:cNvPr id="237" name="直線コネクタ 236"/>
        <xdr:cNvCxnSpPr/>
      </xdr:nvCxnSpPr>
      <xdr:spPr>
        <a:xfrm flipV="1">
          <a:off x="2908300" y="16286950"/>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87681</xdr:rowOff>
    </xdr:from>
    <xdr:to>
      <xdr:col>15</xdr:col>
      <xdr:colOff>50800</xdr:colOff>
      <xdr:row>96</xdr:row>
      <xdr:rowOff>21349</xdr:rowOff>
    </xdr:to>
    <xdr:cxnSp macro="">
      <xdr:nvCxnSpPr>
        <xdr:cNvPr id="240" name="直線コネクタ 239"/>
        <xdr:cNvCxnSpPr/>
      </xdr:nvCxnSpPr>
      <xdr:spPr>
        <a:xfrm flipV="1">
          <a:off x="2019300" y="16375431"/>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21349</xdr:rowOff>
    </xdr:from>
    <xdr:to>
      <xdr:col>10</xdr:col>
      <xdr:colOff>114300</xdr:colOff>
      <xdr:row>96</xdr:row>
      <xdr:rowOff>105220</xdr:rowOff>
    </xdr:to>
    <xdr:cxnSp macro="">
      <xdr:nvCxnSpPr>
        <xdr:cNvPr id="243" name="直線コネクタ 242"/>
        <xdr:cNvCxnSpPr/>
      </xdr:nvCxnSpPr>
      <xdr:spPr>
        <a:xfrm flipV="1">
          <a:off x="1130300" y="16480549"/>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151485</xdr:rowOff>
    </xdr:from>
    <xdr:to>
      <xdr:col>24</xdr:col>
      <xdr:colOff>114300</xdr:colOff>
      <xdr:row>94</xdr:row>
      <xdr:rowOff>81635</xdr:rowOff>
    </xdr:to>
    <xdr:sp macro="" textlink="">
      <xdr:nvSpPr>
        <xdr:cNvPr id="253" name="楕円 252"/>
        <xdr:cNvSpPr/>
      </xdr:nvSpPr>
      <xdr:spPr>
        <a:xfrm>
          <a:off x="4584700" y="16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2912</xdr:rowOff>
    </xdr:from>
    <xdr:ext cx="599010" cy="259045"/>
    <xdr:sp macro="" textlink="">
      <xdr:nvSpPr>
        <xdr:cNvPr id="254" name="扶助費該当値テキスト"/>
        <xdr:cNvSpPr txBox="1"/>
      </xdr:nvSpPr>
      <xdr:spPr>
        <a:xfrm>
          <a:off x="4686300" y="1594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119850</xdr:rowOff>
    </xdr:from>
    <xdr:to>
      <xdr:col>20</xdr:col>
      <xdr:colOff>38100</xdr:colOff>
      <xdr:row>95</xdr:row>
      <xdr:rowOff>50000</xdr:rowOff>
    </xdr:to>
    <xdr:sp macro="" textlink="">
      <xdr:nvSpPr>
        <xdr:cNvPr id="255" name="楕円 254"/>
        <xdr:cNvSpPr/>
      </xdr:nvSpPr>
      <xdr:spPr>
        <a:xfrm>
          <a:off x="3746500" y="16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66527</xdr:rowOff>
    </xdr:from>
    <xdr:ext cx="599010" cy="259045"/>
    <xdr:sp macro="" textlink="">
      <xdr:nvSpPr>
        <xdr:cNvPr id="256" name="テキスト ボックス 255"/>
        <xdr:cNvSpPr txBox="1"/>
      </xdr:nvSpPr>
      <xdr:spPr>
        <a:xfrm>
          <a:off x="3497795" y="160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36881</xdr:rowOff>
    </xdr:from>
    <xdr:to>
      <xdr:col>15</xdr:col>
      <xdr:colOff>101600</xdr:colOff>
      <xdr:row>95</xdr:row>
      <xdr:rowOff>138481</xdr:rowOff>
    </xdr:to>
    <xdr:sp macro="" textlink="">
      <xdr:nvSpPr>
        <xdr:cNvPr id="257" name="楕円 256"/>
        <xdr:cNvSpPr/>
      </xdr:nvSpPr>
      <xdr:spPr>
        <a:xfrm>
          <a:off x="28575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155008</xdr:rowOff>
    </xdr:from>
    <xdr:ext cx="599010" cy="259045"/>
    <xdr:sp macro="" textlink="">
      <xdr:nvSpPr>
        <xdr:cNvPr id="258" name="テキスト ボックス 257"/>
        <xdr:cNvSpPr txBox="1"/>
      </xdr:nvSpPr>
      <xdr:spPr>
        <a:xfrm>
          <a:off x="2608795" y="160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141999</xdr:rowOff>
    </xdr:from>
    <xdr:to>
      <xdr:col>10</xdr:col>
      <xdr:colOff>165100</xdr:colOff>
      <xdr:row>96</xdr:row>
      <xdr:rowOff>72149</xdr:rowOff>
    </xdr:to>
    <xdr:sp macro="" textlink="">
      <xdr:nvSpPr>
        <xdr:cNvPr id="259" name="楕円 258"/>
        <xdr:cNvSpPr/>
      </xdr:nvSpPr>
      <xdr:spPr>
        <a:xfrm>
          <a:off x="1968500" y="16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88676</xdr:rowOff>
    </xdr:from>
    <xdr:ext cx="599010" cy="259045"/>
    <xdr:sp macro="" textlink="">
      <xdr:nvSpPr>
        <xdr:cNvPr id="260" name="テキスト ボックス 259"/>
        <xdr:cNvSpPr txBox="1"/>
      </xdr:nvSpPr>
      <xdr:spPr>
        <a:xfrm>
          <a:off x="1719795" y="162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54420</xdr:rowOff>
    </xdr:from>
    <xdr:to>
      <xdr:col>6</xdr:col>
      <xdr:colOff>38100</xdr:colOff>
      <xdr:row>96</xdr:row>
      <xdr:rowOff>156020</xdr:rowOff>
    </xdr:to>
    <xdr:sp macro="" textlink="">
      <xdr:nvSpPr>
        <xdr:cNvPr id="261" name="楕円 260"/>
        <xdr:cNvSpPr/>
      </xdr:nvSpPr>
      <xdr:spPr>
        <a:xfrm>
          <a:off x="1079500" y="16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1097</xdr:rowOff>
    </xdr:from>
    <xdr:ext cx="534377" cy="259045"/>
    <xdr:sp macro="" textlink="">
      <xdr:nvSpPr>
        <xdr:cNvPr id="262" name="テキスト ボックス 261"/>
        <xdr:cNvSpPr txBox="1"/>
      </xdr:nvSpPr>
      <xdr:spPr>
        <a:xfrm>
          <a:off x="863111" y="162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130960</xdr:rowOff>
    </xdr:from>
    <xdr:to>
      <xdr:col>55</xdr:col>
      <xdr:colOff>0</xdr:colOff>
      <xdr:row>37</xdr:row>
      <xdr:rowOff>42446</xdr:rowOff>
    </xdr:to>
    <xdr:cxnSp macro="">
      <xdr:nvCxnSpPr>
        <xdr:cNvPr id="291" name="直線コネクタ 290"/>
        <xdr:cNvCxnSpPr/>
      </xdr:nvCxnSpPr>
      <xdr:spPr>
        <a:xfrm flipV="1">
          <a:off x="9639300" y="6303160"/>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42446</xdr:rowOff>
    </xdr:from>
    <xdr:to>
      <xdr:col>50</xdr:col>
      <xdr:colOff>114300</xdr:colOff>
      <xdr:row>37</xdr:row>
      <xdr:rowOff>81842</xdr:rowOff>
    </xdr:to>
    <xdr:cxnSp macro="">
      <xdr:nvCxnSpPr>
        <xdr:cNvPr id="294" name="直線コネクタ 293"/>
        <xdr:cNvCxnSpPr/>
      </xdr:nvCxnSpPr>
      <xdr:spPr>
        <a:xfrm flipV="1">
          <a:off x="8750300" y="6386096"/>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14580</xdr:rowOff>
    </xdr:from>
    <xdr:to>
      <xdr:col>45</xdr:col>
      <xdr:colOff>177800</xdr:colOff>
      <xdr:row>37</xdr:row>
      <xdr:rowOff>81842</xdr:rowOff>
    </xdr:to>
    <xdr:cxnSp macro="">
      <xdr:nvCxnSpPr>
        <xdr:cNvPr id="297" name="直線コネクタ 296"/>
        <xdr:cNvCxnSpPr/>
      </xdr:nvCxnSpPr>
      <xdr:spPr>
        <a:xfrm>
          <a:off x="7861300" y="6358230"/>
          <a:ext cx="889000" cy="6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14580</xdr:rowOff>
    </xdr:from>
    <xdr:to>
      <xdr:col>41</xdr:col>
      <xdr:colOff>50800</xdr:colOff>
      <xdr:row>37</xdr:row>
      <xdr:rowOff>87350</xdr:rowOff>
    </xdr:to>
    <xdr:cxnSp macro="">
      <xdr:nvCxnSpPr>
        <xdr:cNvPr id="300" name="直線コネクタ 299"/>
        <xdr:cNvCxnSpPr/>
      </xdr:nvCxnSpPr>
      <xdr:spPr>
        <a:xfrm flipV="1">
          <a:off x="6972300" y="6358230"/>
          <a:ext cx="889000" cy="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80160</xdr:rowOff>
    </xdr:from>
    <xdr:to>
      <xdr:col>55</xdr:col>
      <xdr:colOff>50800</xdr:colOff>
      <xdr:row>37</xdr:row>
      <xdr:rowOff>10310</xdr:rowOff>
    </xdr:to>
    <xdr:sp macro="" textlink="">
      <xdr:nvSpPr>
        <xdr:cNvPr id="310" name="楕円 309"/>
        <xdr:cNvSpPr/>
      </xdr:nvSpPr>
      <xdr:spPr>
        <a:xfrm>
          <a:off x="10426700" y="62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58587</xdr:rowOff>
    </xdr:from>
    <xdr:ext cx="534377" cy="259045"/>
    <xdr:sp macro="" textlink="">
      <xdr:nvSpPr>
        <xdr:cNvPr id="311" name="補助費等該当値テキスト"/>
        <xdr:cNvSpPr txBox="1"/>
      </xdr:nvSpPr>
      <xdr:spPr>
        <a:xfrm>
          <a:off x="10528300" y="62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163096</xdr:rowOff>
    </xdr:from>
    <xdr:to>
      <xdr:col>50</xdr:col>
      <xdr:colOff>165100</xdr:colOff>
      <xdr:row>37</xdr:row>
      <xdr:rowOff>93246</xdr:rowOff>
    </xdr:to>
    <xdr:sp macro="" textlink="">
      <xdr:nvSpPr>
        <xdr:cNvPr id="312" name="楕円 311"/>
        <xdr:cNvSpPr/>
      </xdr:nvSpPr>
      <xdr:spPr>
        <a:xfrm>
          <a:off x="95885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84373</xdr:rowOff>
    </xdr:from>
    <xdr:ext cx="534377" cy="259045"/>
    <xdr:sp macro="" textlink="">
      <xdr:nvSpPr>
        <xdr:cNvPr id="313" name="テキスト ボックス 312"/>
        <xdr:cNvSpPr txBox="1"/>
      </xdr:nvSpPr>
      <xdr:spPr>
        <a:xfrm>
          <a:off x="9372111" y="64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31042</xdr:rowOff>
    </xdr:from>
    <xdr:to>
      <xdr:col>46</xdr:col>
      <xdr:colOff>38100</xdr:colOff>
      <xdr:row>37</xdr:row>
      <xdr:rowOff>132642</xdr:rowOff>
    </xdr:to>
    <xdr:sp macro="" textlink="">
      <xdr:nvSpPr>
        <xdr:cNvPr id="314" name="楕円 313"/>
        <xdr:cNvSpPr/>
      </xdr:nvSpPr>
      <xdr:spPr>
        <a:xfrm>
          <a:off x="8699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123769</xdr:rowOff>
    </xdr:from>
    <xdr:ext cx="534377" cy="259045"/>
    <xdr:sp macro="" textlink="">
      <xdr:nvSpPr>
        <xdr:cNvPr id="315" name="テキスト ボックス 314"/>
        <xdr:cNvSpPr txBox="1"/>
      </xdr:nvSpPr>
      <xdr:spPr>
        <a:xfrm>
          <a:off x="8483111" y="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135230</xdr:rowOff>
    </xdr:from>
    <xdr:to>
      <xdr:col>41</xdr:col>
      <xdr:colOff>101600</xdr:colOff>
      <xdr:row>37</xdr:row>
      <xdr:rowOff>65380</xdr:rowOff>
    </xdr:to>
    <xdr:sp macro="" textlink="">
      <xdr:nvSpPr>
        <xdr:cNvPr id="316" name="楕円 315"/>
        <xdr:cNvSpPr/>
      </xdr:nvSpPr>
      <xdr:spPr>
        <a:xfrm>
          <a:off x="7810500" y="63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56507</xdr:rowOff>
    </xdr:from>
    <xdr:ext cx="534377" cy="259045"/>
    <xdr:sp macro="" textlink="">
      <xdr:nvSpPr>
        <xdr:cNvPr id="317" name="テキスト ボックス 316"/>
        <xdr:cNvSpPr txBox="1"/>
      </xdr:nvSpPr>
      <xdr:spPr>
        <a:xfrm>
          <a:off x="7594111" y="64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36550</xdr:rowOff>
    </xdr:from>
    <xdr:to>
      <xdr:col>36</xdr:col>
      <xdr:colOff>165100</xdr:colOff>
      <xdr:row>37</xdr:row>
      <xdr:rowOff>138150</xdr:rowOff>
    </xdr:to>
    <xdr:sp macro="" textlink="">
      <xdr:nvSpPr>
        <xdr:cNvPr id="318" name="楕円 317"/>
        <xdr:cNvSpPr/>
      </xdr:nvSpPr>
      <xdr:spPr>
        <a:xfrm>
          <a:off x="6921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129277</xdr:rowOff>
    </xdr:from>
    <xdr:ext cx="534377" cy="259045"/>
    <xdr:sp macro="" textlink="">
      <xdr:nvSpPr>
        <xdr:cNvPr id="319" name="テキスト ボックス 318"/>
        <xdr:cNvSpPr txBox="1"/>
      </xdr:nvSpPr>
      <xdr:spPr>
        <a:xfrm>
          <a:off x="6705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95082</xdr:rowOff>
    </xdr:from>
    <xdr:to>
      <xdr:col>55</xdr:col>
      <xdr:colOff>0</xdr:colOff>
      <xdr:row>55</xdr:row>
      <xdr:rowOff>106315</xdr:rowOff>
    </xdr:to>
    <xdr:cxnSp macro="">
      <xdr:nvCxnSpPr>
        <xdr:cNvPr id="346" name="直線コネクタ 345"/>
        <xdr:cNvCxnSpPr/>
      </xdr:nvCxnSpPr>
      <xdr:spPr>
        <a:xfrm flipV="1">
          <a:off x="9639300" y="9524832"/>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106315</xdr:rowOff>
    </xdr:from>
    <xdr:to>
      <xdr:col>50</xdr:col>
      <xdr:colOff>114300</xdr:colOff>
      <xdr:row>56</xdr:row>
      <xdr:rowOff>99764</xdr:rowOff>
    </xdr:to>
    <xdr:cxnSp macro="">
      <xdr:nvCxnSpPr>
        <xdr:cNvPr id="349" name="直線コネクタ 348"/>
        <xdr:cNvCxnSpPr/>
      </xdr:nvCxnSpPr>
      <xdr:spPr>
        <a:xfrm flipV="1">
          <a:off x="8750300" y="9536065"/>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24481</xdr:rowOff>
    </xdr:from>
    <xdr:to>
      <xdr:col>45</xdr:col>
      <xdr:colOff>177800</xdr:colOff>
      <xdr:row>56</xdr:row>
      <xdr:rowOff>99764</xdr:rowOff>
    </xdr:to>
    <xdr:cxnSp macro="">
      <xdr:nvCxnSpPr>
        <xdr:cNvPr id="352" name="直線コネクタ 351"/>
        <xdr:cNvCxnSpPr/>
      </xdr:nvCxnSpPr>
      <xdr:spPr>
        <a:xfrm>
          <a:off x="7861300" y="9625681"/>
          <a:ext cx="889000" cy="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24481</xdr:rowOff>
    </xdr:from>
    <xdr:to>
      <xdr:col>41</xdr:col>
      <xdr:colOff>50800</xdr:colOff>
      <xdr:row>56</xdr:row>
      <xdr:rowOff>98205</xdr:rowOff>
    </xdr:to>
    <xdr:cxnSp macro="">
      <xdr:nvCxnSpPr>
        <xdr:cNvPr id="355" name="直線コネクタ 354"/>
        <xdr:cNvCxnSpPr/>
      </xdr:nvCxnSpPr>
      <xdr:spPr>
        <a:xfrm flipV="1">
          <a:off x="6972300" y="9625681"/>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44282</xdr:rowOff>
    </xdr:from>
    <xdr:to>
      <xdr:col>55</xdr:col>
      <xdr:colOff>50800</xdr:colOff>
      <xdr:row>55</xdr:row>
      <xdr:rowOff>145882</xdr:rowOff>
    </xdr:to>
    <xdr:sp macro="" textlink="">
      <xdr:nvSpPr>
        <xdr:cNvPr id="365" name="楕円 364"/>
        <xdr:cNvSpPr/>
      </xdr:nvSpPr>
      <xdr:spPr>
        <a:xfrm>
          <a:off x="104267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67159</xdr:rowOff>
    </xdr:from>
    <xdr:ext cx="599010" cy="259045"/>
    <xdr:sp macro="" textlink="">
      <xdr:nvSpPr>
        <xdr:cNvPr id="366" name="普通建設事業費該当値テキスト"/>
        <xdr:cNvSpPr txBox="1"/>
      </xdr:nvSpPr>
      <xdr:spPr>
        <a:xfrm>
          <a:off x="10528300" y="93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55515</xdr:rowOff>
    </xdr:from>
    <xdr:to>
      <xdr:col>50</xdr:col>
      <xdr:colOff>165100</xdr:colOff>
      <xdr:row>55</xdr:row>
      <xdr:rowOff>157115</xdr:rowOff>
    </xdr:to>
    <xdr:sp macro="" textlink="">
      <xdr:nvSpPr>
        <xdr:cNvPr id="367" name="楕円 366"/>
        <xdr:cNvSpPr/>
      </xdr:nvSpPr>
      <xdr:spPr>
        <a:xfrm>
          <a:off x="9588500" y="9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2192</xdr:rowOff>
    </xdr:from>
    <xdr:ext cx="599010" cy="259045"/>
    <xdr:sp macro="" textlink="">
      <xdr:nvSpPr>
        <xdr:cNvPr id="368" name="テキスト ボックス 367"/>
        <xdr:cNvSpPr txBox="1"/>
      </xdr:nvSpPr>
      <xdr:spPr>
        <a:xfrm>
          <a:off x="9339795" y="92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48964</xdr:rowOff>
    </xdr:from>
    <xdr:to>
      <xdr:col>46</xdr:col>
      <xdr:colOff>38100</xdr:colOff>
      <xdr:row>56</xdr:row>
      <xdr:rowOff>150564</xdr:rowOff>
    </xdr:to>
    <xdr:sp macro="" textlink="">
      <xdr:nvSpPr>
        <xdr:cNvPr id="369" name="楕円 368"/>
        <xdr:cNvSpPr/>
      </xdr:nvSpPr>
      <xdr:spPr>
        <a:xfrm>
          <a:off x="8699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141691</xdr:rowOff>
    </xdr:from>
    <xdr:ext cx="534377" cy="259045"/>
    <xdr:sp macro="" textlink="">
      <xdr:nvSpPr>
        <xdr:cNvPr id="370" name="テキスト ボックス 369"/>
        <xdr:cNvSpPr txBox="1"/>
      </xdr:nvSpPr>
      <xdr:spPr>
        <a:xfrm>
          <a:off x="8483111" y="97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145131</xdr:rowOff>
    </xdr:from>
    <xdr:to>
      <xdr:col>41</xdr:col>
      <xdr:colOff>101600</xdr:colOff>
      <xdr:row>56</xdr:row>
      <xdr:rowOff>75281</xdr:rowOff>
    </xdr:to>
    <xdr:sp macro="" textlink="">
      <xdr:nvSpPr>
        <xdr:cNvPr id="371" name="楕円 370"/>
        <xdr:cNvSpPr/>
      </xdr:nvSpPr>
      <xdr:spPr>
        <a:xfrm>
          <a:off x="7810500" y="95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66408</xdr:rowOff>
    </xdr:from>
    <xdr:ext cx="599010" cy="259045"/>
    <xdr:sp macro="" textlink="">
      <xdr:nvSpPr>
        <xdr:cNvPr id="372" name="テキスト ボックス 371"/>
        <xdr:cNvSpPr txBox="1"/>
      </xdr:nvSpPr>
      <xdr:spPr>
        <a:xfrm>
          <a:off x="7561795" y="96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47405</xdr:rowOff>
    </xdr:from>
    <xdr:to>
      <xdr:col>36</xdr:col>
      <xdr:colOff>165100</xdr:colOff>
      <xdr:row>56</xdr:row>
      <xdr:rowOff>149005</xdr:rowOff>
    </xdr:to>
    <xdr:sp macro="" textlink="">
      <xdr:nvSpPr>
        <xdr:cNvPr id="373" name="楕円 372"/>
        <xdr:cNvSpPr/>
      </xdr:nvSpPr>
      <xdr:spPr>
        <a:xfrm>
          <a:off x="6921500" y="96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140132</xdr:rowOff>
    </xdr:from>
    <xdr:ext cx="534377" cy="259045"/>
    <xdr:sp macro="" textlink="">
      <xdr:nvSpPr>
        <xdr:cNvPr id="374" name="テキスト ボックス 373"/>
        <xdr:cNvSpPr txBox="1"/>
      </xdr:nvSpPr>
      <xdr:spPr>
        <a:xfrm>
          <a:off x="6705111" y="97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109231</xdr:rowOff>
    </xdr:from>
    <xdr:to>
      <xdr:col>55</xdr:col>
      <xdr:colOff>0</xdr:colOff>
      <xdr:row>73</xdr:row>
      <xdr:rowOff>54737</xdr:rowOff>
    </xdr:to>
    <xdr:cxnSp macro="">
      <xdr:nvCxnSpPr>
        <xdr:cNvPr id="405" name="直線コネクタ 404"/>
        <xdr:cNvCxnSpPr/>
      </xdr:nvCxnSpPr>
      <xdr:spPr>
        <a:xfrm>
          <a:off x="9639300" y="12453631"/>
          <a:ext cx="838200" cy="1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109231</xdr:rowOff>
    </xdr:from>
    <xdr:to>
      <xdr:col>50</xdr:col>
      <xdr:colOff>114300</xdr:colOff>
      <xdr:row>74</xdr:row>
      <xdr:rowOff>139102</xdr:rowOff>
    </xdr:to>
    <xdr:cxnSp macro="">
      <xdr:nvCxnSpPr>
        <xdr:cNvPr id="408" name="直線コネクタ 407"/>
        <xdr:cNvCxnSpPr/>
      </xdr:nvCxnSpPr>
      <xdr:spPr>
        <a:xfrm flipV="1">
          <a:off x="8750300" y="12453631"/>
          <a:ext cx="889000" cy="3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62847</xdr:rowOff>
    </xdr:from>
    <xdr:to>
      <xdr:col>45</xdr:col>
      <xdr:colOff>177800</xdr:colOff>
      <xdr:row>74</xdr:row>
      <xdr:rowOff>139102</xdr:rowOff>
    </xdr:to>
    <xdr:cxnSp macro="">
      <xdr:nvCxnSpPr>
        <xdr:cNvPr id="411" name="直線コネクタ 410"/>
        <xdr:cNvCxnSpPr/>
      </xdr:nvCxnSpPr>
      <xdr:spPr>
        <a:xfrm>
          <a:off x="7861300" y="12578697"/>
          <a:ext cx="889000" cy="2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3937</xdr:rowOff>
    </xdr:from>
    <xdr:to>
      <xdr:col>55</xdr:col>
      <xdr:colOff>50800</xdr:colOff>
      <xdr:row>73</xdr:row>
      <xdr:rowOff>105537</xdr:rowOff>
    </xdr:to>
    <xdr:sp macro="" textlink="">
      <xdr:nvSpPr>
        <xdr:cNvPr id="421" name="楕円 420"/>
        <xdr:cNvSpPr/>
      </xdr:nvSpPr>
      <xdr:spPr>
        <a:xfrm>
          <a:off x="10426700" y="12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26814</xdr:rowOff>
    </xdr:from>
    <xdr:ext cx="534377" cy="259045"/>
    <xdr:sp macro="" textlink="">
      <xdr:nvSpPr>
        <xdr:cNvPr id="422" name="普通建設事業費 （ うち新規整備　）該当値テキスト"/>
        <xdr:cNvSpPr txBox="1"/>
      </xdr:nvSpPr>
      <xdr:spPr>
        <a:xfrm>
          <a:off x="10528300" y="123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58431</xdr:rowOff>
    </xdr:from>
    <xdr:to>
      <xdr:col>50</xdr:col>
      <xdr:colOff>165100</xdr:colOff>
      <xdr:row>72</xdr:row>
      <xdr:rowOff>160031</xdr:rowOff>
    </xdr:to>
    <xdr:sp macro="" textlink="">
      <xdr:nvSpPr>
        <xdr:cNvPr id="423" name="楕円 422"/>
        <xdr:cNvSpPr/>
      </xdr:nvSpPr>
      <xdr:spPr>
        <a:xfrm>
          <a:off x="9588500" y="124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5108</xdr:rowOff>
    </xdr:from>
    <xdr:ext cx="599010" cy="259045"/>
    <xdr:sp macro="" textlink="">
      <xdr:nvSpPr>
        <xdr:cNvPr id="424" name="テキスト ボックス 423"/>
        <xdr:cNvSpPr txBox="1"/>
      </xdr:nvSpPr>
      <xdr:spPr>
        <a:xfrm>
          <a:off x="9339795" y="121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88302</xdr:rowOff>
    </xdr:from>
    <xdr:to>
      <xdr:col>46</xdr:col>
      <xdr:colOff>38100</xdr:colOff>
      <xdr:row>75</xdr:row>
      <xdr:rowOff>18452</xdr:rowOff>
    </xdr:to>
    <xdr:sp macro="" textlink="">
      <xdr:nvSpPr>
        <xdr:cNvPr id="425" name="楕円 424"/>
        <xdr:cNvSpPr/>
      </xdr:nvSpPr>
      <xdr:spPr>
        <a:xfrm>
          <a:off x="8699500" y="127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34979</xdr:rowOff>
    </xdr:from>
    <xdr:ext cx="534377" cy="259045"/>
    <xdr:sp macro="" textlink="">
      <xdr:nvSpPr>
        <xdr:cNvPr id="426" name="テキスト ボックス 425"/>
        <xdr:cNvSpPr txBox="1"/>
      </xdr:nvSpPr>
      <xdr:spPr>
        <a:xfrm>
          <a:off x="8483111" y="125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12047</xdr:rowOff>
    </xdr:from>
    <xdr:to>
      <xdr:col>41</xdr:col>
      <xdr:colOff>101600</xdr:colOff>
      <xdr:row>73</xdr:row>
      <xdr:rowOff>113647</xdr:rowOff>
    </xdr:to>
    <xdr:sp macro="" textlink="">
      <xdr:nvSpPr>
        <xdr:cNvPr id="427" name="楕円 426"/>
        <xdr:cNvSpPr/>
      </xdr:nvSpPr>
      <xdr:spPr>
        <a:xfrm>
          <a:off x="7810500" y="125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130174</xdr:rowOff>
    </xdr:from>
    <xdr:ext cx="534377" cy="259045"/>
    <xdr:sp macro="" textlink="">
      <xdr:nvSpPr>
        <xdr:cNvPr id="428" name="テキスト ボックス 427"/>
        <xdr:cNvSpPr txBox="1"/>
      </xdr:nvSpPr>
      <xdr:spPr>
        <a:xfrm>
          <a:off x="7594111" y="1230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42126</xdr:rowOff>
    </xdr:from>
    <xdr:to>
      <xdr:col>55</xdr:col>
      <xdr:colOff>0</xdr:colOff>
      <xdr:row>99</xdr:row>
      <xdr:rowOff>42171</xdr:rowOff>
    </xdr:to>
    <xdr:cxnSp macro="">
      <xdr:nvCxnSpPr>
        <xdr:cNvPr id="457" name="直線コネクタ 456"/>
        <xdr:cNvCxnSpPr/>
      </xdr:nvCxnSpPr>
      <xdr:spPr>
        <a:xfrm>
          <a:off x="9639300" y="1701567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42050</xdr:rowOff>
    </xdr:from>
    <xdr:to>
      <xdr:col>50</xdr:col>
      <xdr:colOff>114300</xdr:colOff>
      <xdr:row>99</xdr:row>
      <xdr:rowOff>42126</xdr:rowOff>
    </xdr:to>
    <xdr:cxnSp macro="">
      <xdr:nvCxnSpPr>
        <xdr:cNvPr id="460" name="直線コネクタ 459"/>
        <xdr:cNvCxnSpPr/>
      </xdr:nvCxnSpPr>
      <xdr:spPr>
        <a:xfrm>
          <a:off x="8750300" y="170156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41729</xdr:rowOff>
    </xdr:from>
    <xdr:to>
      <xdr:col>45</xdr:col>
      <xdr:colOff>177800</xdr:colOff>
      <xdr:row>99</xdr:row>
      <xdr:rowOff>42050</xdr:rowOff>
    </xdr:to>
    <xdr:cxnSp macro="">
      <xdr:nvCxnSpPr>
        <xdr:cNvPr id="463" name="直線コネクタ 462"/>
        <xdr:cNvCxnSpPr/>
      </xdr:nvCxnSpPr>
      <xdr:spPr>
        <a:xfrm>
          <a:off x="7861300" y="1701527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162821</xdr:rowOff>
    </xdr:from>
    <xdr:to>
      <xdr:col>55</xdr:col>
      <xdr:colOff>50800</xdr:colOff>
      <xdr:row>99</xdr:row>
      <xdr:rowOff>92971</xdr:rowOff>
    </xdr:to>
    <xdr:sp macro="" textlink="">
      <xdr:nvSpPr>
        <xdr:cNvPr id="473" name="楕円 472"/>
        <xdr:cNvSpPr/>
      </xdr:nvSpPr>
      <xdr:spPr>
        <a:xfrm>
          <a:off x="10426700" y="169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77748</xdr:rowOff>
    </xdr:from>
    <xdr:ext cx="378565" cy="259045"/>
    <xdr:sp macro="" textlink="">
      <xdr:nvSpPr>
        <xdr:cNvPr id="474" name="普通建設事業費 （ うち更新整備　）該当値テキスト"/>
        <xdr:cNvSpPr txBox="1"/>
      </xdr:nvSpPr>
      <xdr:spPr>
        <a:xfrm>
          <a:off x="10528300" y="16879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162776</xdr:rowOff>
    </xdr:from>
    <xdr:to>
      <xdr:col>50</xdr:col>
      <xdr:colOff>165100</xdr:colOff>
      <xdr:row>99</xdr:row>
      <xdr:rowOff>92926</xdr:rowOff>
    </xdr:to>
    <xdr:sp macro="" textlink="">
      <xdr:nvSpPr>
        <xdr:cNvPr id="475" name="楕円 474"/>
        <xdr:cNvSpPr/>
      </xdr:nvSpPr>
      <xdr:spPr>
        <a:xfrm>
          <a:off x="9588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84053</xdr:rowOff>
    </xdr:from>
    <xdr:ext cx="378565" cy="259045"/>
    <xdr:sp macro="" textlink="">
      <xdr:nvSpPr>
        <xdr:cNvPr id="476" name="テキスト ボックス 475"/>
        <xdr:cNvSpPr txBox="1"/>
      </xdr:nvSpPr>
      <xdr:spPr>
        <a:xfrm>
          <a:off x="9450017" y="1705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162700</xdr:rowOff>
    </xdr:from>
    <xdr:to>
      <xdr:col>46</xdr:col>
      <xdr:colOff>38100</xdr:colOff>
      <xdr:row>99</xdr:row>
      <xdr:rowOff>92850</xdr:rowOff>
    </xdr:to>
    <xdr:sp macro="" textlink="">
      <xdr:nvSpPr>
        <xdr:cNvPr id="477" name="楕円 476"/>
        <xdr:cNvSpPr/>
      </xdr:nvSpPr>
      <xdr:spPr>
        <a:xfrm>
          <a:off x="8699500" y="169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83977</xdr:rowOff>
    </xdr:from>
    <xdr:ext cx="378565" cy="259045"/>
    <xdr:sp macro="" textlink="">
      <xdr:nvSpPr>
        <xdr:cNvPr id="478" name="テキスト ボックス 477"/>
        <xdr:cNvSpPr txBox="1"/>
      </xdr:nvSpPr>
      <xdr:spPr>
        <a:xfrm>
          <a:off x="8561017" y="1705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162379</xdr:rowOff>
    </xdr:from>
    <xdr:to>
      <xdr:col>41</xdr:col>
      <xdr:colOff>101600</xdr:colOff>
      <xdr:row>99</xdr:row>
      <xdr:rowOff>92529</xdr:rowOff>
    </xdr:to>
    <xdr:sp macro="" textlink="">
      <xdr:nvSpPr>
        <xdr:cNvPr id="479" name="楕円 478"/>
        <xdr:cNvSpPr/>
      </xdr:nvSpPr>
      <xdr:spPr>
        <a:xfrm>
          <a:off x="7810500" y="16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83656</xdr:rowOff>
    </xdr:from>
    <xdr:ext cx="378565" cy="259045"/>
    <xdr:sp macro="" textlink="">
      <xdr:nvSpPr>
        <xdr:cNvPr id="480" name="テキスト ボックス 479"/>
        <xdr:cNvSpPr txBox="1"/>
      </xdr:nvSpPr>
      <xdr:spPr>
        <a:xfrm>
          <a:off x="7672017" y="1705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40374</xdr:rowOff>
    </xdr:from>
    <xdr:to>
      <xdr:col>85</xdr:col>
      <xdr:colOff>127000</xdr:colOff>
      <xdr:row>39</xdr:row>
      <xdr:rowOff>43205</xdr:rowOff>
    </xdr:to>
    <xdr:cxnSp macro="">
      <xdr:nvCxnSpPr>
        <xdr:cNvPr id="509" name="直線コネクタ 508"/>
        <xdr:cNvCxnSpPr/>
      </xdr:nvCxnSpPr>
      <xdr:spPr>
        <a:xfrm flipV="1">
          <a:off x="15481300" y="6726924"/>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41034</xdr:rowOff>
    </xdr:from>
    <xdr:to>
      <xdr:col>81</xdr:col>
      <xdr:colOff>50800</xdr:colOff>
      <xdr:row>39</xdr:row>
      <xdr:rowOff>43205</xdr:rowOff>
    </xdr:to>
    <xdr:cxnSp macro="">
      <xdr:nvCxnSpPr>
        <xdr:cNvPr id="512" name="直線コネクタ 511"/>
        <xdr:cNvCxnSpPr/>
      </xdr:nvCxnSpPr>
      <xdr:spPr>
        <a:xfrm>
          <a:off x="14592300" y="672758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41034</xdr:rowOff>
    </xdr:from>
    <xdr:to>
      <xdr:col>76</xdr:col>
      <xdr:colOff>114300</xdr:colOff>
      <xdr:row>39</xdr:row>
      <xdr:rowOff>42164</xdr:rowOff>
    </xdr:to>
    <xdr:cxnSp macro="">
      <xdr:nvCxnSpPr>
        <xdr:cNvPr id="515" name="直線コネクタ 514"/>
        <xdr:cNvCxnSpPr/>
      </xdr:nvCxnSpPr>
      <xdr:spPr>
        <a:xfrm flipV="1">
          <a:off x="13703300" y="672758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42164</xdr:rowOff>
    </xdr:from>
    <xdr:to>
      <xdr:col>71</xdr:col>
      <xdr:colOff>177800</xdr:colOff>
      <xdr:row>39</xdr:row>
      <xdr:rowOff>44450</xdr:rowOff>
    </xdr:to>
    <xdr:cxnSp macro="">
      <xdr:nvCxnSpPr>
        <xdr:cNvPr id="518" name="直線コネクタ 517"/>
        <xdr:cNvCxnSpPr/>
      </xdr:nvCxnSpPr>
      <xdr:spPr>
        <a:xfrm flipV="1">
          <a:off x="1281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161024</xdr:rowOff>
    </xdr:from>
    <xdr:to>
      <xdr:col>85</xdr:col>
      <xdr:colOff>177800</xdr:colOff>
      <xdr:row>39</xdr:row>
      <xdr:rowOff>91174</xdr:rowOff>
    </xdr:to>
    <xdr:sp macro="" textlink="">
      <xdr:nvSpPr>
        <xdr:cNvPr id="528" name="楕円 527"/>
        <xdr:cNvSpPr/>
      </xdr:nvSpPr>
      <xdr:spPr>
        <a:xfrm>
          <a:off x="162687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75951</xdr:rowOff>
    </xdr:from>
    <xdr:ext cx="378565" cy="259045"/>
    <xdr:sp macro="" textlink="">
      <xdr:nvSpPr>
        <xdr:cNvPr id="529" name="災害復旧事業費該当値テキスト"/>
        <xdr:cNvSpPr txBox="1"/>
      </xdr:nvSpPr>
      <xdr:spPr>
        <a:xfrm>
          <a:off x="16370300" y="659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163855</xdr:rowOff>
    </xdr:from>
    <xdr:to>
      <xdr:col>81</xdr:col>
      <xdr:colOff>101600</xdr:colOff>
      <xdr:row>39</xdr:row>
      <xdr:rowOff>94005</xdr:rowOff>
    </xdr:to>
    <xdr:sp macro="" textlink="">
      <xdr:nvSpPr>
        <xdr:cNvPr id="530" name="楕円 529"/>
        <xdr:cNvSpPr/>
      </xdr:nvSpPr>
      <xdr:spPr>
        <a:xfrm>
          <a:off x="15430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85132</xdr:rowOff>
    </xdr:from>
    <xdr:ext cx="313932" cy="259045"/>
    <xdr:sp macro="" textlink="">
      <xdr:nvSpPr>
        <xdr:cNvPr id="531" name="テキスト ボックス 530"/>
        <xdr:cNvSpPr txBox="1"/>
      </xdr:nvSpPr>
      <xdr:spPr>
        <a:xfrm>
          <a:off x="15324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161684</xdr:rowOff>
    </xdr:from>
    <xdr:to>
      <xdr:col>76</xdr:col>
      <xdr:colOff>165100</xdr:colOff>
      <xdr:row>39</xdr:row>
      <xdr:rowOff>91834</xdr:rowOff>
    </xdr:to>
    <xdr:sp macro="" textlink="">
      <xdr:nvSpPr>
        <xdr:cNvPr id="532" name="楕円 531"/>
        <xdr:cNvSpPr/>
      </xdr:nvSpPr>
      <xdr:spPr>
        <a:xfrm>
          <a:off x="14541500" y="6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82961</xdr:rowOff>
    </xdr:from>
    <xdr:ext cx="378565" cy="259045"/>
    <xdr:sp macro="" textlink="">
      <xdr:nvSpPr>
        <xdr:cNvPr id="533" name="テキスト ボックス 532"/>
        <xdr:cNvSpPr txBox="1"/>
      </xdr:nvSpPr>
      <xdr:spPr>
        <a:xfrm>
          <a:off x="14403017" y="67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162814</xdr:rowOff>
    </xdr:from>
    <xdr:to>
      <xdr:col>72</xdr:col>
      <xdr:colOff>38100</xdr:colOff>
      <xdr:row>39</xdr:row>
      <xdr:rowOff>92964</xdr:rowOff>
    </xdr:to>
    <xdr:sp macro="" textlink="">
      <xdr:nvSpPr>
        <xdr:cNvPr id="534" name="楕円 533"/>
        <xdr:cNvSpPr/>
      </xdr:nvSpPr>
      <xdr:spPr>
        <a:xfrm>
          <a:off x="1365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84091</xdr:rowOff>
    </xdr:from>
    <xdr:ext cx="378565" cy="259045"/>
    <xdr:sp macro="" textlink="">
      <xdr:nvSpPr>
        <xdr:cNvPr id="535" name="テキスト ボックス 534"/>
        <xdr:cNvSpPr txBox="1"/>
      </xdr:nvSpPr>
      <xdr:spPr>
        <a:xfrm>
          <a:off x="13514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16614</xdr:rowOff>
    </xdr:from>
    <xdr:to>
      <xdr:col>85</xdr:col>
      <xdr:colOff>127000</xdr:colOff>
      <xdr:row>78</xdr:row>
      <xdr:rowOff>27209</xdr:rowOff>
    </xdr:to>
    <xdr:cxnSp macro="">
      <xdr:nvCxnSpPr>
        <xdr:cNvPr id="623" name="直線コネクタ 622"/>
        <xdr:cNvCxnSpPr/>
      </xdr:nvCxnSpPr>
      <xdr:spPr>
        <a:xfrm flipV="1">
          <a:off x="15481300" y="13389714"/>
          <a:ext cx="8382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27209</xdr:rowOff>
    </xdr:from>
    <xdr:to>
      <xdr:col>81</xdr:col>
      <xdr:colOff>50800</xdr:colOff>
      <xdr:row>78</xdr:row>
      <xdr:rowOff>27708</xdr:rowOff>
    </xdr:to>
    <xdr:cxnSp macro="">
      <xdr:nvCxnSpPr>
        <xdr:cNvPr id="626" name="直線コネクタ 625"/>
        <xdr:cNvCxnSpPr/>
      </xdr:nvCxnSpPr>
      <xdr:spPr>
        <a:xfrm flipV="1">
          <a:off x="14592300" y="13400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27708</xdr:rowOff>
    </xdr:from>
    <xdr:to>
      <xdr:col>76</xdr:col>
      <xdr:colOff>114300</xdr:colOff>
      <xdr:row>78</xdr:row>
      <xdr:rowOff>39154</xdr:rowOff>
    </xdr:to>
    <xdr:cxnSp macro="">
      <xdr:nvCxnSpPr>
        <xdr:cNvPr id="629" name="直線コネクタ 628"/>
        <xdr:cNvCxnSpPr/>
      </xdr:nvCxnSpPr>
      <xdr:spPr>
        <a:xfrm flipV="1">
          <a:off x="13703300" y="13400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39154</xdr:rowOff>
    </xdr:from>
    <xdr:to>
      <xdr:col>71</xdr:col>
      <xdr:colOff>177800</xdr:colOff>
      <xdr:row>78</xdr:row>
      <xdr:rowOff>39771</xdr:rowOff>
    </xdr:to>
    <xdr:cxnSp macro="">
      <xdr:nvCxnSpPr>
        <xdr:cNvPr id="632" name="直線コネクタ 631"/>
        <xdr:cNvCxnSpPr/>
      </xdr:nvCxnSpPr>
      <xdr:spPr>
        <a:xfrm flipV="1">
          <a:off x="12814300" y="13412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137264</xdr:rowOff>
    </xdr:from>
    <xdr:to>
      <xdr:col>85</xdr:col>
      <xdr:colOff>177800</xdr:colOff>
      <xdr:row>78</xdr:row>
      <xdr:rowOff>67414</xdr:rowOff>
    </xdr:to>
    <xdr:sp macro="" textlink="">
      <xdr:nvSpPr>
        <xdr:cNvPr id="642" name="楕円 641"/>
        <xdr:cNvSpPr/>
      </xdr:nvSpPr>
      <xdr:spPr>
        <a:xfrm>
          <a:off x="16268700" y="133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52191</xdr:rowOff>
    </xdr:from>
    <xdr:ext cx="534377" cy="259045"/>
    <xdr:sp macro="" textlink="">
      <xdr:nvSpPr>
        <xdr:cNvPr id="643" name="公債費該当値テキスト"/>
        <xdr:cNvSpPr txBox="1"/>
      </xdr:nvSpPr>
      <xdr:spPr>
        <a:xfrm>
          <a:off x="16370300" y="13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147859</xdr:rowOff>
    </xdr:from>
    <xdr:to>
      <xdr:col>81</xdr:col>
      <xdr:colOff>101600</xdr:colOff>
      <xdr:row>78</xdr:row>
      <xdr:rowOff>78009</xdr:rowOff>
    </xdr:to>
    <xdr:sp macro="" textlink="">
      <xdr:nvSpPr>
        <xdr:cNvPr id="644" name="楕円 643"/>
        <xdr:cNvSpPr/>
      </xdr:nvSpPr>
      <xdr:spPr>
        <a:xfrm>
          <a:off x="15430500" y="133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69136</xdr:rowOff>
    </xdr:from>
    <xdr:ext cx="534377" cy="259045"/>
    <xdr:sp macro="" textlink="">
      <xdr:nvSpPr>
        <xdr:cNvPr id="645" name="テキスト ボックス 644"/>
        <xdr:cNvSpPr txBox="1"/>
      </xdr:nvSpPr>
      <xdr:spPr>
        <a:xfrm>
          <a:off x="15214111" y="134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148358</xdr:rowOff>
    </xdr:from>
    <xdr:to>
      <xdr:col>76</xdr:col>
      <xdr:colOff>165100</xdr:colOff>
      <xdr:row>78</xdr:row>
      <xdr:rowOff>78508</xdr:rowOff>
    </xdr:to>
    <xdr:sp macro="" textlink="">
      <xdr:nvSpPr>
        <xdr:cNvPr id="646" name="楕円 645"/>
        <xdr:cNvSpPr/>
      </xdr:nvSpPr>
      <xdr:spPr>
        <a:xfrm>
          <a:off x="14541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69635</xdr:rowOff>
    </xdr:from>
    <xdr:ext cx="534377" cy="259045"/>
    <xdr:sp macro="" textlink="">
      <xdr:nvSpPr>
        <xdr:cNvPr id="647" name="テキスト ボックス 646"/>
        <xdr:cNvSpPr txBox="1"/>
      </xdr:nvSpPr>
      <xdr:spPr>
        <a:xfrm>
          <a:off x="14325111" y="134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159804</xdr:rowOff>
    </xdr:from>
    <xdr:to>
      <xdr:col>72</xdr:col>
      <xdr:colOff>38100</xdr:colOff>
      <xdr:row>78</xdr:row>
      <xdr:rowOff>89954</xdr:rowOff>
    </xdr:to>
    <xdr:sp macro="" textlink="">
      <xdr:nvSpPr>
        <xdr:cNvPr id="648" name="楕円 647"/>
        <xdr:cNvSpPr/>
      </xdr:nvSpPr>
      <xdr:spPr>
        <a:xfrm>
          <a:off x="13652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81081</xdr:rowOff>
    </xdr:from>
    <xdr:ext cx="534377" cy="259045"/>
    <xdr:sp macro="" textlink="">
      <xdr:nvSpPr>
        <xdr:cNvPr id="649" name="テキスト ボックス 648"/>
        <xdr:cNvSpPr txBox="1"/>
      </xdr:nvSpPr>
      <xdr:spPr>
        <a:xfrm>
          <a:off x="13436111" y="134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160421</xdr:rowOff>
    </xdr:from>
    <xdr:to>
      <xdr:col>67</xdr:col>
      <xdr:colOff>101600</xdr:colOff>
      <xdr:row>78</xdr:row>
      <xdr:rowOff>90571</xdr:rowOff>
    </xdr:to>
    <xdr:sp macro="" textlink="">
      <xdr:nvSpPr>
        <xdr:cNvPr id="650" name="楕円 649"/>
        <xdr:cNvSpPr/>
      </xdr:nvSpPr>
      <xdr:spPr>
        <a:xfrm>
          <a:off x="12763500" y="133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81698</xdr:rowOff>
    </xdr:from>
    <xdr:ext cx="534377" cy="259045"/>
    <xdr:sp macro="" textlink="">
      <xdr:nvSpPr>
        <xdr:cNvPr id="651" name="テキスト ボックス 650"/>
        <xdr:cNvSpPr txBox="1"/>
      </xdr:nvSpPr>
      <xdr:spPr>
        <a:xfrm>
          <a:off x="12547111" y="134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30970</xdr:rowOff>
    </xdr:from>
    <xdr:to>
      <xdr:col>85</xdr:col>
      <xdr:colOff>127000</xdr:colOff>
      <xdr:row>98</xdr:row>
      <xdr:rowOff>16560</xdr:rowOff>
    </xdr:to>
    <xdr:cxnSp macro="">
      <xdr:nvCxnSpPr>
        <xdr:cNvPr id="680" name="直線コネクタ 679"/>
        <xdr:cNvCxnSpPr/>
      </xdr:nvCxnSpPr>
      <xdr:spPr>
        <a:xfrm>
          <a:off x="15481300" y="16661620"/>
          <a:ext cx="838200" cy="1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30970</xdr:rowOff>
    </xdr:from>
    <xdr:to>
      <xdr:col>81</xdr:col>
      <xdr:colOff>50800</xdr:colOff>
      <xdr:row>97</xdr:row>
      <xdr:rowOff>57091</xdr:rowOff>
    </xdr:to>
    <xdr:cxnSp macro="">
      <xdr:nvCxnSpPr>
        <xdr:cNvPr id="683" name="直線コネクタ 682"/>
        <xdr:cNvCxnSpPr/>
      </xdr:nvCxnSpPr>
      <xdr:spPr>
        <a:xfrm flipV="1">
          <a:off x="14592300" y="16661620"/>
          <a:ext cx="889000" cy="2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106477</xdr:rowOff>
    </xdr:from>
    <xdr:to>
      <xdr:col>76</xdr:col>
      <xdr:colOff>114300</xdr:colOff>
      <xdr:row>97</xdr:row>
      <xdr:rowOff>57091</xdr:rowOff>
    </xdr:to>
    <xdr:cxnSp macro="">
      <xdr:nvCxnSpPr>
        <xdr:cNvPr id="686" name="直線コネクタ 685"/>
        <xdr:cNvCxnSpPr/>
      </xdr:nvCxnSpPr>
      <xdr:spPr>
        <a:xfrm>
          <a:off x="13703300" y="16565677"/>
          <a:ext cx="889000" cy="1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106477</xdr:rowOff>
    </xdr:from>
    <xdr:to>
      <xdr:col>71</xdr:col>
      <xdr:colOff>177800</xdr:colOff>
      <xdr:row>96</xdr:row>
      <xdr:rowOff>130632</xdr:rowOff>
    </xdr:to>
    <xdr:cxnSp macro="">
      <xdr:nvCxnSpPr>
        <xdr:cNvPr id="689" name="直線コネクタ 688"/>
        <xdr:cNvCxnSpPr/>
      </xdr:nvCxnSpPr>
      <xdr:spPr>
        <a:xfrm flipV="1">
          <a:off x="12814300" y="16565677"/>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137210</xdr:rowOff>
    </xdr:from>
    <xdr:to>
      <xdr:col>85</xdr:col>
      <xdr:colOff>177800</xdr:colOff>
      <xdr:row>98</xdr:row>
      <xdr:rowOff>67360</xdr:rowOff>
    </xdr:to>
    <xdr:sp macro="" textlink="">
      <xdr:nvSpPr>
        <xdr:cNvPr id="699" name="楕円 698"/>
        <xdr:cNvSpPr/>
      </xdr:nvSpPr>
      <xdr:spPr>
        <a:xfrm>
          <a:off x="16268700" y="167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160087</xdr:rowOff>
    </xdr:from>
    <xdr:ext cx="534377" cy="259045"/>
    <xdr:sp macro="" textlink="">
      <xdr:nvSpPr>
        <xdr:cNvPr id="700" name="積立金該当値テキスト"/>
        <xdr:cNvSpPr txBox="1"/>
      </xdr:nvSpPr>
      <xdr:spPr>
        <a:xfrm>
          <a:off x="16370300" y="166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151620</xdr:rowOff>
    </xdr:from>
    <xdr:to>
      <xdr:col>81</xdr:col>
      <xdr:colOff>101600</xdr:colOff>
      <xdr:row>97</xdr:row>
      <xdr:rowOff>81770</xdr:rowOff>
    </xdr:to>
    <xdr:sp macro="" textlink="">
      <xdr:nvSpPr>
        <xdr:cNvPr id="701" name="楕円 700"/>
        <xdr:cNvSpPr/>
      </xdr:nvSpPr>
      <xdr:spPr>
        <a:xfrm>
          <a:off x="15430500" y="166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98297</xdr:rowOff>
    </xdr:from>
    <xdr:ext cx="534377" cy="259045"/>
    <xdr:sp macro="" textlink="">
      <xdr:nvSpPr>
        <xdr:cNvPr id="702" name="テキスト ボックス 701"/>
        <xdr:cNvSpPr txBox="1"/>
      </xdr:nvSpPr>
      <xdr:spPr>
        <a:xfrm>
          <a:off x="15214111" y="163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6291</xdr:rowOff>
    </xdr:from>
    <xdr:to>
      <xdr:col>76</xdr:col>
      <xdr:colOff>165100</xdr:colOff>
      <xdr:row>97</xdr:row>
      <xdr:rowOff>107891</xdr:rowOff>
    </xdr:to>
    <xdr:sp macro="" textlink="">
      <xdr:nvSpPr>
        <xdr:cNvPr id="703" name="楕円 702"/>
        <xdr:cNvSpPr/>
      </xdr:nvSpPr>
      <xdr:spPr>
        <a:xfrm>
          <a:off x="14541500" y="16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124418</xdr:rowOff>
    </xdr:from>
    <xdr:ext cx="534377" cy="259045"/>
    <xdr:sp macro="" textlink="">
      <xdr:nvSpPr>
        <xdr:cNvPr id="704" name="テキスト ボックス 703"/>
        <xdr:cNvSpPr txBox="1"/>
      </xdr:nvSpPr>
      <xdr:spPr>
        <a:xfrm>
          <a:off x="14325111" y="164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55677</xdr:rowOff>
    </xdr:from>
    <xdr:to>
      <xdr:col>72</xdr:col>
      <xdr:colOff>38100</xdr:colOff>
      <xdr:row>96</xdr:row>
      <xdr:rowOff>157277</xdr:rowOff>
    </xdr:to>
    <xdr:sp macro="" textlink="">
      <xdr:nvSpPr>
        <xdr:cNvPr id="705" name="楕円 704"/>
        <xdr:cNvSpPr/>
      </xdr:nvSpPr>
      <xdr:spPr>
        <a:xfrm>
          <a:off x="13652500" y="16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2354</xdr:rowOff>
    </xdr:from>
    <xdr:ext cx="534377" cy="259045"/>
    <xdr:sp macro="" textlink="">
      <xdr:nvSpPr>
        <xdr:cNvPr id="706" name="テキスト ボックス 705"/>
        <xdr:cNvSpPr txBox="1"/>
      </xdr:nvSpPr>
      <xdr:spPr>
        <a:xfrm>
          <a:off x="13436111" y="162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79832</xdr:rowOff>
    </xdr:from>
    <xdr:to>
      <xdr:col>67</xdr:col>
      <xdr:colOff>101600</xdr:colOff>
      <xdr:row>97</xdr:row>
      <xdr:rowOff>9982</xdr:rowOff>
    </xdr:to>
    <xdr:sp macro="" textlink="">
      <xdr:nvSpPr>
        <xdr:cNvPr id="707" name="楕円 706"/>
        <xdr:cNvSpPr/>
      </xdr:nvSpPr>
      <xdr:spPr>
        <a:xfrm>
          <a:off x="127635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26509</xdr:rowOff>
    </xdr:from>
    <xdr:ext cx="534377" cy="259045"/>
    <xdr:sp macro="" textlink="">
      <xdr:nvSpPr>
        <xdr:cNvPr id="708" name="テキスト ボックス 707"/>
        <xdr:cNvSpPr txBox="1"/>
      </xdr:nvSpPr>
      <xdr:spPr>
        <a:xfrm>
          <a:off x="12547111" y="163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132407</xdr:rowOff>
    </xdr:from>
    <xdr:to>
      <xdr:col>116</xdr:col>
      <xdr:colOff>63500</xdr:colOff>
      <xdr:row>58</xdr:row>
      <xdr:rowOff>132476</xdr:rowOff>
    </xdr:to>
    <xdr:cxnSp macro="">
      <xdr:nvCxnSpPr>
        <xdr:cNvPr id="792" name="直線コネクタ 791"/>
        <xdr:cNvCxnSpPr/>
      </xdr:nvCxnSpPr>
      <xdr:spPr>
        <a:xfrm>
          <a:off x="21323300" y="10076507"/>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131859</xdr:rowOff>
    </xdr:from>
    <xdr:to>
      <xdr:col>111</xdr:col>
      <xdr:colOff>177800</xdr:colOff>
      <xdr:row>58</xdr:row>
      <xdr:rowOff>132407</xdr:rowOff>
    </xdr:to>
    <xdr:cxnSp macro="">
      <xdr:nvCxnSpPr>
        <xdr:cNvPr id="795" name="直線コネクタ 794"/>
        <xdr:cNvCxnSpPr/>
      </xdr:nvCxnSpPr>
      <xdr:spPr>
        <a:xfrm>
          <a:off x="20434300" y="1007595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131859</xdr:rowOff>
    </xdr:from>
    <xdr:to>
      <xdr:col>107</xdr:col>
      <xdr:colOff>50800</xdr:colOff>
      <xdr:row>58</xdr:row>
      <xdr:rowOff>134031</xdr:rowOff>
    </xdr:to>
    <xdr:cxnSp macro="">
      <xdr:nvCxnSpPr>
        <xdr:cNvPr id="798" name="直線コネクタ 797"/>
        <xdr:cNvCxnSpPr/>
      </xdr:nvCxnSpPr>
      <xdr:spPr>
        <a:xfrm flipV="1">
          <a:off x="19545300" y="1007595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134031</xdr:rowOff>
    </xdr:from>
    <xdr:to>
      <xdr:col>102</xdr:col>
      <xdr:colOff>114300</xdr:colOff>
      <xdr:row>58</xdr:row>
      <xdr:rowOff>138557</xdr:rowOff>
    </xdr:to>
    <xdr:cxnSp macro="">
      <xdr:nvCxnSpPr>
        <xdr:cNvPr id="801" name="直線コネクタ 800"/>
        <xdr:cNvCxnSpPr/>
      </xdr:nvCxnSpPr>
      <xdr:spPr>
        <a:xfrm flipV="1">
          <a:off x="18656300" y="1007813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81676</xdr:rowOff>
    </xdr:from>
    <xdr:to>
      <xdr:col>116</xdr:col>
      <xdr:colOff>114300</xdr:colOff>
      <xdr:row>59</xdr:row>
      <xdr:rowOff>11826</xdr:rowOff>
    </xdr:to>
    <xdr:sp macro="" textlink="">
      <xdr:nvSpPr>
        <xdr:cNvPr id="811" name="楕円 810"/>
        <xdr:cNvSpPr/>
      </xdr:nvSpPr>
      <xdr:spPr>
        <a:xfrm>
          <a:off x="221107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168053</xdr:rowOff>
    </xdr:from>
    <xdr:ext cx="378565" cy="259045"/>
    <xdr:sp macro="" textlink="">
      <xdr:nvSpPr>
        <xdr:cNvPr id="812" name="貸付金該当値テキスト"/>
        <xdr:cNvSpPr txBox="1"/>
      </xdr:nvSpPr>
      <xdr:spPr>
        <a:xfrm>
          <a:off x="22212300" y="9940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81607</xdr:rowOff>
    </xdr:from>
    <xdr:to>
      <xdr:col>112</xdr:col>
      <xdr:colOff>38100</xdr:colOff>
      <xdr:row>59</xdr:row>
      <xdr:rowOff>11757</xdr:rowOff>
    </xdr:to>
    <xdr:sp macro="" textlink="">
      <xdr:nvSpPr>
        <xdr:cNvPr id="813" name="楕円 812"/>
        <xdr:cNvSpPr/>
      </xdr:nvSpPr>
      <xdr:spPr>
        <a:xfrm>
          <a:off x="21272500" y="100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2884</xdr:rowOff>
    </xdr:from>
    <xdr:ext cx="378565" cy="259045"/>
    <xdr:sp macro="" textlink="">
      <xdr:nvSpPr>
        <xdr:cNvPr id="814" name="テキスト ボックス 813"/>
        <xdr:cNvSpPr txBox="1"/>
      </xdr:nvSpPr>
      <xdr:spPr>
        <a:xfrm>
          <a:off x="21134017" y="1011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81059</xdr:rowOff>
    </xdr:from>
    <xdr:to>
      <xdr:col>107</xdr:col>
      <xdr:colOff>101600</xdr:colOff>
      <xdr:row>59</xdr:row>
      <xdr:rowOff>11209</xdr:rowOff>
    </xdr:to>
    <xdr:sp macro="" textlink="">
      <xdr:nvSpPr>
        <xdr:cNvPr id="815" name="楕円 814"/>
        <xdr:cNvSpPr/>
      </xdr:nvSpPr>
      <xdr:spPr>
        <a:xfrm>
          <a:off x="20383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2336</xdr:rowOff>
    </xdr:from>
    <xdr:ext cx="378565" cy="259045"/>
    <xdr:sp macro="" textlink="">
      <xdr:nvSpPr>
        <xdr:cNvPr id="816" name="テキスト ボックス 815"/>
        <xdr:cNvSpPr txBox="1"/>
      </xdr:nvSpPr>
      <xdr:spPr>
        <a:xfrm>
          <a:off x="20245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83231</xdr:rowOff>
    </xdr:from>
    <xdr:to>
      <xdr:col>102</xdr:col>
      <xdr:colOff>165100</xdr:colOff>
      <xdr:row>59</xdr:row>
      <xdr:rowOff>13381</xdr:rowOff>
    </xdr:to>
    <xdr:sp macro="" textlink="">
      <xdr:nvSpPr>
        <xdr:cNvPr id="817" name="楕円 816"/>
        <xdr:cNvSpPr/>
      </xdr:nvSpPr>
      <xdr:spPr>
        <a:xfrm>
          <a:off x="19494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4508</xdr:rowOff>
    </xdr:from>
    <xdr:ext cx="378565" cy="259045"/>
    <xdr:sp macro="" textlink="">
      <xdr:nvSpPr>
        <xdr:cNvPr id="818" name="テキスト ボックス 817"/>
        <xdr:cNvSpPr txBox="1"/>
      </xdr:nvSpPr>
      <xdr:spPr>
        <a:xfrm>
          <a:off x="19356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87757</xdr:rowOff>
    </xdr:from>
    <xdr:to>
      <xdr:col>98</xdr:col>
      <xdr:colOff>38100</xdr:colOff>
      <xdr:row>59</xdr:row>
      <xdr:rowOff>17907</xdr:rowOff>
    </xdr:to>
    <xdr:sp macro="" textlink="">
      <xdr:nvSpPr>
        <xdr:cNvPr id="819" name="楕円 818"/>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9034</xdr:rowOff>
    </xdr:from>
    <xdr:ext cx="313932" cy="259045"/>
    <xdr:sp macro="" textlink="">
      <xdr:nvSpPr>
        <xdr:cNvPr id="820" name="テキスト ボックス 819"/>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47003</xdr:rowOff>
    </xdr:from>
    <xdr:to>
      <xdr:col>116</xdr:col>
      <xdr:colOff>63500</xdr:colOff>
      <xdr:row>76</xdr:row>
      <xdr:rowOff>93816</xdr:rowOff>
    </xdr:to>
    <xdr:cxnSp macro="">
      <xdr:nvCxnSpPr>
        <xdr:cNvPr id="852" name="直線コネクタ 851"/>
        <xdr:cNvCxnSpPr/>
      </xdr:nvCxnSpPr>
      <xdr:spPr>
        <a:xfrm>
          <a:off x="21323300" y="13077203"/>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158379</xdr:rowOff>
    </xdr:from>
    <xdr:to>
      <xdr:col>111</xdr:col>
      <xdr:colOff>177800</xdr:colOff>
      <xdr:row>76</xdr:row>
      <xdr:rowOff>47003</xdr:rowOff>
    </xdr:to>
    <xdr:cxnSp macro="">
      <xdr:nvCxnSpPr>
        <xdr:cNvPr id="855" name="直線コネクタ 854"/>
        <xdr:cNvCxnSpPr/>
      </xdr:nvCxnSpPr>
      <xdr:spPr>
        <a:xfrm>
          <a:off x="20434300" y="13017129"/>
          <a:ext cx="8890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158379</xdr:rowOff>
    </xdr:from>
    <xdr:to>
      <xdr:col>107</xdr:col>
      <xdr:colOff>50800</xdr:colOff>
      <xdr:row>76</xdr:row>
      <xdr:rowOff>8336</xdr:rowOff>
    </xdr:to>
    <xdr:cxnSp macro="">
      <xdr:nvCxnSpPr>
        <xdr:cNvPr id="858" name="直線コネクタ 857"/>
        <xdr:cNvCxnSpPr/>
      </xdr:nvCxnSpPr>
      <xdr:spPr>
        <a:xfrm flipV="1">
          <a:off x="19545300" y="13017129"/>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8336</xdr:rowOff>
    </xdr:from>
    <xdr:to>
      <xdr:col>102</xdr:col>
      <xdr:colOff>114300</xdr:colOff>
      <xdr:row>77</xdr:row>
      <xdr:rowOff>12990</xdr:rowOff>
    </xdr:to>
    <xdr:cxnSp macro="">
      <xdr:nvCxnSpPr>
        <xdr:cNvPr id="861" name="直線コネクタ 860"/>
        <xdr:cNvCxnSpPr/>
      </xdr:nvCxnSpPr>
      <xdr:spPr>
        <a:xfrm flipV="1">
          <a:off x="18656300" y="13038536"/>
          <a:ext cx="889000" cy="1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43016</xdr:rowOff>
    </xdr:from>
    <xdr:to>
      <xdr:col>116</xdr:col>
      <xdr:colOff>114300</xdr:colOff>
      <xdr:row>76</xdr:row>
      <xdr:rowOff>144616</xdr:rowOff>
    </xdr:to>
    <xdr:sp macro="" textlink="">
      <xdr:nvSpPr>
        <xdr:cNvPr id="871" name="楕円 870"/>
        <xdr:cNvSpPr/>
      </xdr:nvSpPr>
      <xdr:spPr>
        <a:xfrm>
          <a:off x="22110700" y="130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21443</xdr:rowOff>
    </xdr:from>
    <xdr:ext cx="534377" cy="259045"/>
    <xdr:sp macro="" textlink="">
      <xdr:nvSpPr>
        <xdr:cNvPr id="872" name="繰出金該当値テキスト"/>
        <xdr:cNvSpPr txBox="1"/>
      </xdr:nvSpPr>
      <xdr:spPr>
        <a:xfrm>
          <a:off x="22212300" y="130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167653</xdr:rowOff>
    </xdr:from>
    <xdr:to>
      <xdr:col>112</xdr:col>
      <xdr:colOff>38100</xdr:colOff>
      <xdr:row>76</xdr:row>
      <xdr:rowOff>97803</xdr:rowOff>
    </xdr:to>
    <xdr:sp macro="" textlink="">
      <xdr:nvSpPr>
        <xdr:cNvPr id="873" name="楕円 872"/>
        <xdr:cNvSpPr/>
      </xdr:nvSpPr>
      <xdr:spPr>
        <a:xfrm>
          <a:off x="21272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88930</xdr:rowOff>
    </xdr:from>
    <xdr:ext cx="534377" cy="259045"/>
    <xdr:sp macro="" textlink="">
      <xdr:nvSpPr>
        <xdr:cNvPr id="874" name="テキスト ボックス 873"/>
        <xdr:cNvSpPr txBox="1"/>
      </xdr:nvSpPr>
      <xdr:spPr>
        <a:xfrm>
          <a:off x="21056111" y="13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107580</xdr:rowOff>
    </xdr:from>
    <xdr:to>
      <xdr:col>107</xdr:col>
      <xdr:colOff>101600</xdr:colOff>
      <xdr:row>76</xdr:row>
      <xdr:rowOff>37731</xdr:rowOff>
    </xdr:to>
    <xdr:sp macro="" textlink="">
      <xdr:nvSpPr>
        <xdr:cNvPr id="875" name="楕円 874"/>
        <xdr:cNvSpPr/>
      </xdr:nvSpPr>
      <xdr:spPr>
        <a:xfrm>
          <a:off x="20383500" y="12966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28856</xdr:rowOff>
    </xdr:from>
    <xdr:ext cx="534377" cy="259045"/>
    <xdr:sp macro="" textlink="">
      <xdr:nvSpPr>
        <xdr:cNvPr id="876" name="テキスト ボックス 875"/>
        <xdr:cNvSpPr txBox="1"/>
      </xdr:nvSpPr>
      <xdr:spPr>
        <a:xfrm>
          <a:off x="20167111" y="13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128987</xdr:rowOff>
    </xdr:from>
    <xdr:to>
      <xdr:col>102</xdr:col>
      <xdr:colOff>165100</xdr:colOff>
      <xdr:row>76</xdr:row>
      <xdr:rowOff>59137</xdr:rowOff>
    </xdr:to>
    <xdr:sp macro="" textlink="">
      <xdr:nvSpPr>
        <xdr:cNvPr id="877" name="楕円 876"/>
        <xdr:cNvSpPr/>
      </xdr:nvSpPr>
      <xdr:spPr>
        <a:xfrm>
          <a:off x="19494500" y="12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50263</xdr:rowOff>
    </xdr:from>
    <xdr:ext cx="534377" cy="259045"/>
    <xdr:sp macro="" textlink="">
      <xdr:nvSpPr>
        <xdr:cNvPr id="878" name="テキスト ボックス 877"/>
        <xdr:cNvSpPr txBox="1"/>
      </xdr:nvSpPr>
      <xdr:spPr>
        <a:xfrm>
          <a:off x="19278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133640</xdr:rowOff>
    </xdr:from>
    <xdr:to>
      <xdr:col>98</xdr:col>
      <xdr:colOff>38100</xdr:colOff>
      <xdr:row>77</xdr:row>
      <xdr:rowOff>63790</xdr:rowOff>
    </xdr:to>
    <xdr:sp macro="" textlink="">
      <xdr:nvSpPr>
        <xdr:cNvPr id="879" name="楕円 878"/>
        <xdr:cNvSpPr/>
      </xdr:nvSpPr>
      <xdr:spPr>
        <a:xfrm>
          <a:off x="18605500" y="131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54917</xdr:rowOff>
    </xdr:from>
    <xdr:ext cx="534377" cy="259045"/>
    <xdr:sp macro="" textlink="">
      <xdr:nvSpPr>
        <xdr:cNvPr id="880" name="テキスト ボックス 879"/>
        <xdr:cNvSpPr txBox="1"/>
      </xdr:nvSpPr>
      <xdr:spPr>
        <a:xfrm>
          <a:off x="18389111" y="13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561,332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128,572</a:t>
          </a:r>
          <a:r>
            <a:rPr kumimoji="1" lang="ja-JP" altLang="en-US" sz="1300">
              <a:latin typeface="ＭＳ Ｐゴシック" panose="020B0600070205080204" pitchFamily="50" charset="-128"/>
              <a:ea typeface="ＭＳ Ｐゴシック" panose="020B0600070205080204" pitchFamily="50" charset="-128"/>
            </a:rPr>
            <a:t>円となっており、年々、上昇傾向にある。全国的に同様な傾向であるが、類似団体と比較して上昇率が高いことから、資格審査の適正化等の見直しを進めていくことで、上昇率の抑制に努めていく　。また、普通建設事業費（うち新規整備）は住民一人当たり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98,555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71,543</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大里北小学校校舎建設事業、観光振興将来拠点地整備事業、プロ・サッカーキャンプ等受入施設整備事業等の増額が主な要因である。公共施設等総合管理計画に基づき、事業の取捨選択を徹底していくことで、事業費の縮小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43,669
43,466
49.94
26,800,775
24,512,807
891,855
11,335,054
20,546,356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85598</xdr:rowOff>
    </xdr:from>
    <xdr:to>
      <xdr:col>24</xdr:col>
      <xdr:colOff>63500</xdr:colOff>
      <xdr:row>36</xdr:row>
      <xdr:rowOff>140272</xdr:rowOff>
    </xdr:to>
    <xdr:cxnSp macro="">
      <xdr:nvCxnSpPr>
        <xdr:cNvPr id="61" name="直線コネクタ 60"/>
        <xdr:cNvCxnSpPr/>
      </xdr:nvCxnSpPr>
      <xdr:spPr>
        <a:xfrm flipV="1">
          <a:off x="3797300" y="6257798"/>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21971</xdr:rowOff>
    </xdr:from>
    <xdr:to>
      <xdr:col>19</xdr:col>
      <xdr:colOff>177800</xdr:colOff>
      <xdr:row>36</xdr:row>
      <xdr:rowOff>140272</xdr:rowOff>
    </xdr:to>
    <xdr:cxnSp macro="">
      <xdr:nvCxnSpPr>
        <xdr:cNvPr id="64" name="直線コネクタ 63"/>
        <xdr:cNvCxnSpPr/>
      </xdr:nvCxnSpPr>
      <xdr:spPr>
        <a:xfrm>
          <a:off x="2908300" y="6194171"/>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21971</xdr:rowOff>
    </xdr:from>
    <xdr:to>
      <xdr:col>15</xdr:col>
      <xdr:colOff>50800</xdr:colOff>
      <xdr:row>36</xdr:row>
      <xdr:rowOff>117221</xdr:rowOff>
    </xdr:to>
    <xdr:cxnSp macro="">
      <xdr:nvCxnSpPr>
        <xdr:cNvPr id="67" name="直線コネクタ 66"/>
        <xdr:cNvCxnSpPr/>
      </xdr:nvCxnSpPr>
      <xdr:spPr>
        <a:xfrm flipV="1">
          <a:off x="2019300" y="619417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98933</xdr:rowOff>
    </xdr:from>
    <xdr:to>
      <xdr:col>10</xdr:col>
      <xdr:colOff>114300</xdr:colOff>
      <xdr:row>36</xdr:row>
      <xdr:rowOff>117221</xdr:rowOff>
    </xdr:to>
    <xdr:cxnSp macro="">
      <xdr:nvCxnSpPr>
        <xdr:cNvPr id="70" name="直線コネクタ 69"/>
        <xdr:cNvCxnSpPr/>
      </xdr:nvCxnSpPr>
      <xdr:spPr>
        <a:xfrm>
          <a:off x="1130300" y="627113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34798</xdr:rowOff>
    </xdr:from>
    <xdr:to>
      <xdr:col>24</xdr:col>
      <xdr:colOff>114300</xdr:colOff>
      <xdr:row>36</xdr:row>
      <xdr:rowOff>136398</xdr:rowOff>
    </xdr:to>
    <xdr:sp macro="" textlink="">
      <xdr:nvSpPr>
        <xdr:cNvPr id="80" name="楕円 79"/>
        <xdr:cNvSpPr/>
      </xdr:nvSpPr>
      <xdr:spPr>
        <a:xfrm>
          <a:off x="4584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13225</xdr:rowOff>
    </xdr:from>
    <xdr:ext cx="469744" cy="259045"/>
    <xdr:sp macro="" textlink="">
      <xdr:nvSpPr>
        <xdr:cNvPr id="81" name="議会費該当値テキスト"/>
        <xdr:cNvSpPr txBox="1"/>
      </xdr:nvSpPr>
      <xdr:spPr>
        <a:xfrm>
          <a:off x="4686300"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89472</xdr:rowOff>
    </xdr:from>
    <xdr:to>
      <xdr:col>20</xdr:col>
      <xdr:colOff>38100</xdr:colOff>
      <xdr:row>37</xdr:row>
      <xdr:rowOff>19622</xdr:rowOff>
    </xdr:to>
    <xdr:sp macro="" textlink="">
      <xdr:nvSpPr>
        <xdr:cNvPr id="82" name="楕円 81"/>
        <xdr:cNvSpPr/>
      </xdr:nvSpPr>
      <xdr:spPr>
        <a:xfrm>
          <a:off x="3746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10749</xdr:rowOff>
    </xdr:from>
    <xdr:ext cx="469744" cy="259045"/>
    <xdr:sp macro="" textlink="">
      <xdr:nvSpPr>
        <xdr:cNvPr id="83" name="テキスト ボックス 82"/>
        <xdr:cNvSpPr txBox="1"/>
      </xdr:nvSpPr>
      <xdr:spPr>
        <a:xfrm>
          <a:off x="3562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142621</xdr:rowOff>
    </xdr:from>
    <xdr:to>
      <xdr:col>15</xdr:col>
      <xdr:colOff>101600</xdr:colOff>
      <xdr:row>36</xdr:row>
      <xdr:rowOff>72771</xdr:rowOff>
    </xdr:to>
    <xdr:sp macro="" textlink="">
      <xdr:nvSpPr>
        <xdr:cNvPr id="84" name="楕円 83"/>
        <xdr:cNvSpPr/>
      </xdr:nvSpPr>
      <xdr:spPr>
        <a:xfrm>
          <a:off x="2857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63898</xdr:rowOff>
    </xdr:from>
    <xdr:ext cx="469744" cy="259045"/>
    <xdr:sp macro="" textlink="">
      <xdr:nvSpPr>
        <xdr:cNvPr id="85" name="テキスト ボックス 84"/>
        <xdr:cNvSpPr txBox="1"/>
      </xdr:nvSpPr>
      <xdr:spPr>
        <a:xfrm>
          <a:off x="2673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66421</xdr:rowOff>
    </xdr:from>
    <xdr:to>
      <xdr:col>10</xdr:col>
      <xdr:colOff>165100</xdr:colOff>
      <xdr:row>36</xdr:row>
      <xdr:rowOff>168021</xdr:rowOff>
    </xdr:to>
    <xdr:sp macro="" textlink="">
      <xdr:nvSpPr>
        <xdr:cNvPr id="86" name="楕円 85"/>
        <xdr:cNvSpPr/>
      </xdr:nvSpPr>
      <xdr:spPr>
        <a:xfrm>
          <a:off x="1968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159148</xdr:rowOff>
    </xdr:from>
    <xdr:ext cx="469744" cy="259045"/>
    <xdr:sp macro="" textlink="">
      <xdr:nvSpPr>
        <xdr:cNvPr id="87" name="テキスト ボックス 86"/>
        <xdr:cNvSpPr txBox="1"/>
      </xdr:nvSpPr>
      <xdr:spPr>
        <a:xfrm>
          <a:off x="1784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48133</xdr:rowOff>
    </xdr:from>
    <xdr:to>
      <xdr:col>6</xdr:col>
      <xdr:colOff>38100</xdr:colOff>
      <xdr:row>36</xdr:row>
      <xdr:rowOff>149733</xdr:rowOff>
    </xdr:to>
    <xdr:sp macro="" textlink="">
      <xdr:nvSpPr>
        <xdr:cNvPr id="88" name="楕円 87"/>
        <xdr:cNvSpPr/>
      </xdr:nvSpPr>
      <xdr:spPr>
        <a:xfrm>
          <a:off x="1079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140860</xdr:rowOff>
    </xdr:from>
    <xdr:ext cx="469744" cy="259045"/>
    <xdr:sp macro="" textlink="">
      <xdr:nvSpPr>
        <xdr:cNvPr id="89" name="テキスト ボックス 88"/>
        <xdr:cNvSpPr txBox="1"/>
      </xdr:nvSpPr>
      <xdr:spPr>
        <a:xfrm>
          <a:off x="895428" y="63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18844</xdr:rowOff>
    </xdr:from>
    <xdr:to>
      <xdr:col>24</xdr:col>
      <xdr:colOff>63500</xdr:colOff>
      <xdr:row>56</xdr:row>
      <xdr:rowOff>73895</xdr:rowOff>
    </xdr:to>
    <xdr:cxnSp macro="">
      <xdr:nvCxnSpPr>
        <xdr:cNvPr id="116" name="直線コネクタ 115"/>
        <xdr:cNvCxnSpPr/>
      </xdr:nvCxnSpPr>
      <xdr:spPr>
        <a:xfrm>
          <a:off x="3797300" y="9620044"/>
          <a:ext cx="838200" cy="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18844</xdr:rowOff>
    </xdr:from>
    <xdr:to>
      <xdr:col>19</xdr:col>
      <xdr:colOff>177800</xdr:colOff>
      <xdr:row>56</xdr:row>
      <xdr:rowOff>28779</xdr:rowOff>
    </xdr:to>
    <xdr:cxnSp macro="">
      <xdr:nvCxnSpPr>
        <xdr:cNvPr id="119" name="直線コネクタ 118"/>
        <xdr:cNvCxnSpPr/>
      </xdr:nvCxnSpPr>
      <xdr:spPr>
        <a:xfrm flipV="1">
          <a:off x="2908300" y="9620044"/>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135206</xdr:rowOff>
    </xdr:from>
    <xdr:to>
      <xdr:col>15</xdr:col>
      <xdr:colOff>50800</xdr:colOff>
      <xdr:row>56</xdr:row>
      <xdr:rowOff>28779</xdr:rowOff>
    </xdr:to>
    <xdr:cxnSp macro="">
      <xdr:nvCxnSpPr>
        <xdr:cNvPr id="122" name="直線コネクタ 121"/>
        <xdr:cNvCxnSpPr/>
      </xdr:nvCxnSpPr>
      <xdr:spPr>
        <a:xfrm>
          <a:off x="2019300" y="9564956"/>
          <a:ext cx="889000" cy="6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135206</xdr:rowOff>
    </xdr:from>
    <xdr:to>
      <xdr:col>10</xdr:col>
      <xdr:colOff>114300</xdr:colOff>
      <xdr:row>55</xdr:row>
      <xdr:rowOff>138264</xdr:rowOff>
    </xdr:to>
    <xdr:cxnSp macro="">
      <xdr:nvCxnSpPr>
        <xdr:cNvPr id="125" name="直線コネクタ 124"/>
        <xdr:cNvCxnSpPr/>
      </xdr:nvCxnSpPr>
      <xdr:spPr>
        <a:xfrm flipV="1">
          <a:off x="1130300" y="9564956"/>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23095</xdr:rowOff>
    </xdr:from>
    <xdr:to>
      <xdr:col>24</xdr:col>
      <xdr:colOff>114300</xdr:colOff>
      <xdr:row>56</xdr:row>
      <xdr:rowOff>124695</xdr:rowOff>
    </xdr:to>
    <xdr:sp macro="" textlink="">
      <xdr:nvSpPr>
        <xdr:cNvPr id="135" name="楕円 134"/>
        <xdr:cNvSpPr/>
      </xdr:nvSpPr>
      <xdr:spPr>
        <a:xfrm>
          <a:off x="4584700" y="9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45972</xdr:rowOff>
    </xdr:from>
    <xdr:ext cx="534377" cy="259045"/>
    <xdr:sp macro="" textlink="">
      <xdr:nvSpPr>
        <xdr:cNvPr id="136" name="総務費該当値テキスト"/>
        <xdr:cNvSpPr txBox="1"/>
      </xdr:nvSpPr>
      <xdr:spPr>
        <a:xfrm>
          <a:off x="4686300" y="94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139494</xdr:rowOff>
    </xdr:from>
    <xdr:to>
      <xdr:col>20</xdr:col>
      <xdr:colOff>38100</xdr:colOff>
      <xdr:row>56</xdr:row>
      <xdr:rowOff>69644</xdr:rowOff>
    </xdr:to>
    <xdr:sp macro="" textlink="">
      <xdr:nvSpPr>
        <xdr:cNvPr id="137" name="楕円 136"/>
        <xdr:cNvSpPr/>
      </xdr:nvSpPr>
      <xdr:spPr>
        <a:xfrm>
          <a:off x="3746500" y="95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86171</xdr:rowOff>
    </xdr:from>
    <xdr:ext cx="599010" cy="259045"/>
    <xdr:sp macro="" textlink="">
      <xdr:nvSpPr>
        <xdr:cNvPr id="138" name="テキスト ボックス 137"/>
        <xdr:cNvSpPr txBox="1"/>
      </xdr:nvSpPr>
      <xdr:spPr>
        <a:xfrm>
          <a:off x="3497795" y="934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149429</xdr:rowOff>
    </xdr:from>
    <xdr:to>
      <xdr:col>15</xdr:col>
      <xdr:colOff>101600</xdr:colOff>
      <xdr:row>56</xdr:row>
      <xdr:rowOff>79579</xdr:rowOff>
    </xdr:to>
    <xdr:sp macro="" textlink="">
      <xdr:nvSpPr>
        <xdr:cNvPr id="139" name="楕円 138"/>
        <xdr:cNvSpPr/>
      </xdr:nvSpPr>
      <xdr:spPr>
        <a:xfrm>
          <a:off x="2857500" y="9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96106</xdr:rowOff>
    </xdr:from>
    <xdr:ext cx="534377" cy="259045"/>
    <xdr:sp macro="" textlink="">
      <xdr:nvSpPr>
        <xdr:cNvPr id="140" name="テキスト ボックス 139"/>
        <xdr:cNvSpPr txBox="1"/>
      </xdr:nvSpPr>
      <xdr:spPr>
        <a:xfrm>
          <a:off x="2641111" y="93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84406</xdr:rowOff>
    </xdr:from>
    <xdr:to>
      <xdr:col>10</xdr:col>
      <xdr:colOff>165100</xdr:colOff>
      <xdr:row>56</xdr:row>
      <xdr:rowOff>14556</xdr:rowOff>
    </xdr:to>
    <xdr:sp macro="" textlink="">
      <xdr:nvSpPr>
        <xdr:cNvPr id="141" name="楕円 140"/>
        <xdr:cNvSpPr/>
      </xdr:nvSpPr>
      <xdr:spPr>
        <a:xfrm>
          <a:off x="1968500" y="95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31083</xdr:rowOff>
    </xdr:from>
    <xdr:ext cx="599010" cy="259045"/>
    <xdr:sp macro="" textlink="">
      <xdr:nvSpPr>
        <xdr:cNvPr id="142" name="テキスト ボックス 141"/>
        <xdr:cNvSpPr txBox="1"/>
      </xdr:nvSpPr>
      <xdr:spPr>
        <a:xfrm>
          <a:off x="1719795" y="92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87464</xdr:rowOff>
    </xdr:from>
    <xdr:to>
      <xdr:col>6</xdr:col>
      <xdr:colOff>38100</xdr:colOff>
      <xdr:row>56</xdr:row>
      <xdr:rowOff>17614</xdr:rowOff>
    </xdr:to>
    <xdr:sp macro="" textlink="">
      <xdr:nvSpPr>
        <xdr:cNvPr id="143" name="楕円 142"/>
        <xdr:cNvSpPr/>
      </xdr:nvSpPr>
      <xdr:spPr>
        <a:xfrm>
          <a:off x="1079500" y="95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34141</xdr:rowOff>
    </xdr:from>
    <xdr:ext cx="599010" cy="259045"/>
    <xdr:sp macro="" textlink="">
      <xdr:nvSpPr>
        <xdr:cNvPr id="144" name="テキスト ボックス 143"/>
        <xdr:cNvSpPr txBox="1"/>
      </xdr:nvSpPr>
      <xdr:spPr>
        <a:xfrm>
          <a:off x="830795" y="929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4132</xdr:rowOff>
    </xdr:from>
    <xdr:to>
      <xdr:col>24</xdr:col>
      <xdr:colOff>63500</xdr:colOff>
      <xdr:row>74</xdr:row>
      <xdr:rowOff>128361</xdr:rowOff>
    </xdr:to>
    <xdr:cxnSp macro="">
      <xdr:nvCxnSpPr>
        <xdr:cNvPr id="174" name="直線コネクタ 173"/>
        <xdr:cNvCxnSpPr/>
      </xdr:nvCxnSpPr>
      <xdr:spPr>
        <a:xfrm flipV="1">
          <a:off x="3797300" y="12691432"/>
          <a:ext cx="8382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128361</xdr:rowOff>
    </xdr:from>
    <xdr:to>
      <xdr:col>19</xdr:col>
      <xdr:colOff>177800</xdr:colOff>
      <xdr:row>75</xdr:row>
      <xdr:rowOff>46485</xdr:rowOff>
    </xdr:to>
    <xdr:cxnSp macro="">
      <xdr:nvCxnSpPr>
        <xdr:cNvPr id="177" name="直線コネクタ 176"/>
        <xdr:cNvCxnSpPr/>
      </xdr:nvCxnSpPr>
      <xdr:spPr>
        <a:xfrm flipV="1">
          <a:off x="2908300" y="12815661"/>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46485</xdr:rowOff>
    </xdr:from>
    <xdr:to>
      <xdr:col>15</xdr:col>
      <xdr:colOff>50800</xdr:colOff>
      <xdr:row>75</xdr:row>
      <xdr:rowOff>126129</xdr:rowOff>
    </xdr:to>
    <xdr:cxnSp macro="">
      <xdr:nvCxnSpPr>
        <xdr:cNvPr id="180" name="直線コネクタ 179"/>
        <xdr:cNvCxnSpPr/>
      </xdr:nvCxnSpPr>
      <xdr:spPr>
        <a:xfrm flipV="1">
          <a:off x="2019300" y="1290523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126129</xdr:rowOff>
    </xdr:from>
    <xdr:to>
      <xdr:col>10</xdr:col>
      <xdr:colOff>114300</xdr:colOff>
      <xdr:row>76</xdr:row>
      <xdr:rowOff>47430</xdr:rowOff>
    </xdr:to>
    <xdr:cxnSp macro="">
      <xdr:nvCxnSpPr>
        <xdr:cNvPr id="183" name="直線コネクタ 182"/>
        <xdr:cNvCxnSpPr/>
      </xdr:nvCxnSpPr>
      <xdr:spPr>
        <a:xfrm flipV="1">
          <a:off x="1130300" y="12984879"/>
          <a:ext cx="8890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124782</xdr:rowOff>
    </xdr:from>
    <xdr:to>
      <xdr:col>24</xdr:col>
      <xdr:colOff>114300</xdr:colOff>
      <xdr:row>74</xdr:row>
      <xdr:rowOff>54932</xdr:rowOff>
    </xdr:to>
    <xdr:sp macro="" textlink="">
      <xdr:nvSpPr>
        <xdr:cNvPr id="193" name="楕円 192"/>
        <xdr:cNvSpPr/>
      </xdr:nvSpPr>
      <xdr:spPr>
        <a:xfrm>
          <a:off x="4584700" y="126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147659</xdr:rowOff>
    </xdr:from>
    <xdr:ext cx="599010" cy="259045"/>
    <xdr:sp macro="" textlink="">
      <xdr:nvSpPr>
        <xdr:cNvPr id="194" name="民生費該当値テキスト"/>
        <xdr:cNvSpPr txBox="1"/>
      </xdr:nvSpPr>
      <xdr:spPr>
        <a:xfrm>
          <a:off x="4686300" y="124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77561</xdr:rowOff>
    </xdr:from>
    <xdr:to>
      <xdr:col>20</xdr:col>
      <xdr:colOff>38100</xdr:colOff>
      <xdr:row>75</xdr:row>
      <xdr:rowOff>7711</xdr:rowOff>
    </xdr:to>
    <xdr:sp macro="" textlink="">
      <xdr:nvSpPr>
        <xdr:cNvPr id="195" name="楕円 194"/>
        <xdr:cNvSpPr/>
      </xdr:nvSpPr>
      <xdr:spPr>
        <a:xfrm>
          <a:off x="3746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24238</xdr:rowOff>
    </xdr:from>
    <xdr:ext cx="599010" cy="259045"/>
    <xdr:sp macro="" textlink="">
      <xdr:nvSpPr>
        <xdr:cNvPr id="196" name="テキスト ボックス 195"/>
        <xdr:cNvSpPr txBox="1"/>
      </xdr:nvSpPr>
      <xdr:spPr>
        <a:xfrm>
          <a:off x="3497795" y="125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167135</xdr:rowOff>
    </xdr:from>
    <xdr:to>
      <xdr:col>15</xdr:col>
      <xdr:colOff>101600</xdr:colOff>
      <xdr:row>75</xdr:row>
      <xdr:rowOff>97285</xdr:rowOff>
    </xdr:to>
    <xdr:sp macro="" textlink="">
      <xdr:nvSpPr>
        <xdr:cNvPr id="197" name="楕円 196"/>
        <xdr:cNvSpPr/>
      </xdr:nvSpPr>
      <xdr:spPr>
        <a:xfrm>
          <a:off x="2857500" y="128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113812</xdr:rowOff>
    </xdr:from>
    <xdr:ext cx="599010" cy="259045"/>
    <xdr:sp macro="" textlink="">
      <xdr:nvSpPr>
        <xdr:cNvPr id="198" name="テキスト ボックス 197"/>
        <xdr:cNvSpPr txBox="1"/>
      </xdr:nvSpPr>
      <xdr:spPr>
        <a:xfrm>
          <a:off x="2608795" y="126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75329</xdr:rowOff>
    </xdr:from>
    <xdr:to>
      <xdr:col>10</xdr:col>
      <xdr:colOff>165100</xdr:colOff>
      <xdr:row>76</xdr:row>
      <xdr:rowOff>5479</xdr:rowOff>
    </xdr:to>
    <xdr:sp macro="" textlink="">
      <xdr:nvSpPr>
        <xdr:cNvPr id="199" name="楕円 198"/>
        <xdr:cNvSpPr/>
      </xdr:nvSpPr>
      <xdr:spPr>
        <a:xfrm>
          <a:off x="1968500" y="129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22006</xdr:rowOff>
    </xdr:from>
    <xdr:ext cx="599010" cy="259045"/>
    <xdr:sp macro="" textlink="">
      <xdr:nvSpPr>
        <xdr:cNvPr id="200" name="テキスト ボックス 199"/>
        <xdr:cNvSpPr txBox="1"/>
      </xdr:nvSpPr>
      <xdr:spPr>
        <a:xfrm>
          <a:off x="1719795" y="1270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168080</xdr:rowOff>
    </xdr:from>
    <xdr:to>
      <xdr:col>6</xdr:col>
      <xdr:colOff>38100</xdr:colOff>
      <xdr:row>76</xdr:row>
      <xdr:rowOff>98230</xdr:rowOff>
    </xdr:to>
    <xdr:sp macro="" textlink="">
      <xdr:nvSpPr>
        <xdr:cNvPr id="201" name="楕円 200"/>
        <xdr:cNvSpPr/>
      </xdr:nvSpPr>
      <xdr:spPr>
        <a:xfrm>
          <a:off x="1079500" y="130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114757</xdr:rowOff>
    </xdr:from>
    <xdr:ext cx="599010" cy="259045"/>
    <xdr:sp macro="" textlink="">
      <xdr:nvSpPr>
        <xdr:cNvPr id="202" name="テキスト ボックス 201"/>
        <xdr:cNvSpPr txBox="1"/>
      </xdr:nvSpPr>
      <xdr:spPr>
        <a:xfrm>
          <a:off x="830795" y="128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49213</xdr:rowOff>
    </xdr:from>
    <xdr:to>
      <xdr:col>24</xdr:col>
      <xdr:colOff>63500</xdr:colOff>
      <xdr:row>98</xdr:row>
      <xdr:rowOff>52543</xdr:rowOff>
    </xdr:to>
    <xdr:cxnSp macro="">
      <xdr:nvCxnSpPr>
        <xdr:cNvPr id="231" name="直線コネクタ 230"/>
        <xdr:cNvCxnSpPr/>
      </xdr:nvCxnSpPr>
      <xdr:spPr>
        <a:xfrm flipV="1">
          <a:off x="3797300" y="16851313"/>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49617</xdr:rowOff>
    </xdr:from>
    <xdr:to>
      <xdr:col>19</xdr:col>
      <xdr:colOff>177800</xdr:colOff>
      <xdr:row>98</xdr:row>
      <xdr:rowOff>52543</xdr:rowOff>
    </xdr:to>
    <xdr:cxnSp macro="">
      <xdr:nvCxnSpPr>
        <xdr:cNvPr id="234" name="直線コネクタ 233"/>
        <xdr:cNvCxnSpPr/>
      </xdr:nvCxnSpPr>
      <xdr:spPr>
        <a:xfrm>
          <a:off x="2908300" y="1685171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24127</xdr:rowOff>
    </xdr:from>
    <xdr:to>
      <xdr:col>15</xdr:col>
      <xdr:colOff>50800</xdr:colOff>
      <xdr:row>98</xdr:row>
      <xdr:rowOff>49617</xdr:rowOff>
    </xdr:to>
    <xdr:cxnSp macro="">
      <xdr:nvCxnSpPr>
        <xdr:cNvPr id="237" name="直線コネクタ 236"/>
        <xdr:cNvCxnSpPr/>
      </xdr:nvCxnSpPr>
      <xdr:spPr>
        <a:xfrm>
          <a:off x="2019300" y="16826227"/>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24127</xdr:rowOff>
    </xdr:from>
    <xdr:to>
      <xdr:col>10</xdr:col>
      <xdr:colOff>114300</xdr:colOff>
      <xdr:row>98</xdr:row>
      <xdr:rowOff>35602</xdr:rowOff>
    </xdr:to>
    <xdr:cxnSp macro="">
      <xdr:nvCxnSpPr>
        <xdr:cNvPr id="240" name="直線コネクタ 239"/>
        <xdr:cNvCxnSpPr/>
      </xdr:nvCxnSpPr>
      <xdr:spPr>
        <a:xfrm flipV="1">
          <a:off x="1130300" y="16826227"/>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169863</xdr:rowOff>
    </xdr:from>
    <xdr:to>
      <xdr:col>24</xdr:col>
      <xdr:colOff>114300</xdr:colOff>
      <xdr:row>98</xdr:row>
      <xdr:rowOff>100013</xdr:rowOff>
    </xdr:to>
    <xdr:sp macro="" textlink="">
      <xdr:nvSpPr>
        <xdr:cNvPr id="250" name="楕円 249"/>
        <xdr:cNvSpPr/>
      </xdr:nvSpPr>
      <xdr:spPr>
        <a:xfrm>
          <a:off x="45847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84790</xdr:rowOff>
    </xdr:from>
    <xdr:ext cx="534377" cy="259045"/>
    <xdr:sp macro="" textlink="">
      <xdr:nvSpPr>
        <xdr:cNvPr id="251" name="衛生費該当値テキスト"/>
        <xdr:cNvSpPr txBox="1"/>
      </xdr:nvSpPr>
      <xdr:spPr>
        <a:xfrm>
          <a:off x="4686300" y="167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1743</xdr:rowOff>
    </xdr:from>
    <xdr:to>
      <xdr:col>20</xdr:col>
      <xdr:colOff>38100</xdr:colOff>
      <xdr:row>98</xdr:row>
      <xdr:rowOff>103343</xdr:rowOff>
    </xdr:to>
    <xdr:sp macro="" textlink="">
      <xdr:nvSpPr>
        <xdr:cNvPr id="252" name="楕円 251"/>
        <xdr:cNvSpPr/>
      </xdr:nvSpPr>
      <xdr:spPr>
        <a:xfrm>
          <a:off x="3746500" y="168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94470</xdr:rowOff>
    </xdr:from>
    <xdr:ext cx="534377" cy="259045"/>
    <xdr:sp macro="" textlink="">
      <xdr:nvSpPr>
        <xdr:cNvPr id="253" name="テキスト ボックス 252"/>
        <xdr:cNvSpPr txBox="1"/>
      </xdr:nvSpPr>
      <xdr:spPr>
        <a:xfrm>
          <a:off x="3530111" y="168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170267</xdr:rowOff>
    </xdr:from>
    <xdr:to>
      <xdr:col>15</xdr:col>
      <xdr:colOff>101600</xdr:colOff>
      <xdr:row>98</xdr:row>
      <xdr:rowOff>100417</xdr:rowOff>
    </xdr:to>
    <xdr:sp macro="" textlink="">
      <xdr:nvSpPr>
        <xdr:cNvPr id="254" name="楕円 253"/>
        <xdr:cNvSpPr/>
      </xdr:nvSpPr>
      <xdr:spPr>
        <a:xfrm>
          <a:off x="2857500" y="168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91544</xdr:rowOff>
    </xdr:from>
    <xdr:ext cx="534377" cy="259045"/>
    <xdr:sp macro="" textlink="">
      <xdr:nvSpPr>
        <xdr:cNvPr id="255" name="テキスト ボックス 254"/>
        <xdr:cNvSpPr txBox="1"/>
      </xdr:nvSpPr>
      <xdr:spPr>
        <a:xfrm>
          <a:off x="2641111" y="168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144777</xdr:rowOff>
    </xdr:from>
    <xdr:to>
      <xdr:col>10</xdr:col>
      <xdr:colOff>165100</xdr:colOff>
      <xdr:row>98</xdr:row>
      <xdr:rowOff>74927</xdr:rowOff>
    </xdr:to>
    <xdr:sp macro="" textlink="">
      <xdr:nvSpPr>
        <xdr:cNvPr id="256" name="楕円 255"/>
        <xdr:cNvSpPr/>
      </xdr:nvSpPr>
      <xdr:spPr>
        <a:xfrm>
          <a:off x="1968500" y="167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66054</xdr:rowOff>
    </xdr:from>
    <xdr:ext cx="534377" cy="259045"/>
    <xdr:sp macro="" textlink="">
      <xdr:nvSpPr>
        <xdr:cNvPr id="257" name="テキスト ボックス 256"/>
        <xdr:cNvSpPr txBox="1"/>
      </xdr:nvSpPr>
      <xdr:spPr>
        <a:xfrm>
          <a:off x="1752111" y="16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156252</xdr:rowOff>
    </xdr:from>
    <xdr:to>
      <xdr:col>6</xdr:col>
      <xdr:colOff>38100</xdr:colOff>
      <xdr:row>98</xdr:row>
      <xdr:rowOff>86402</xdr:rowOff>
    </xdr:to>
    <xdr:sp macro="" textlink="">
      <xdr:nvSpPr>
        <xdr:cNvPr id="258" name="楕円 257"/>
        <xdr:cNvSpPr/>
      </xdr:nvSpPr>
      <xdr:spPr>
        <a:xfrm>
          <a:off x="1079500" y="167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77529</xdr:rowOff>
    </xdr:from>
    <xdr:ext cx="534377" cy="259045"/>
    <xdr:sp macro="" textlink="">
      <xdr:nvSpPr>
        <xdr:cNvPr id="259" name="テキスト ボックス 258"/>
        <xdr:cNvSpPr txBox="1"/>
      </xdr:nvSpPr>
      <xdr:spPr>
        <a:xfrm>
          <a:off x="863111" y="168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29972</xdr:rowOff>
    </xdr:from>
    <xdr:to>
      <xdr:col>55</xdr:col>
      <xdr:colOff>0</xdr:colOff>
      <xdr:row>39</xdr:row>
      <xdr:rowOff>32911</xdr:rowOff>
    </xdr:to>
    <xdr:cxnSp macro="">
      <xdr:nvCxnSpPr>
        <xdr:cNvPr id="290" name="直線コネクタ 289"/>
        <xdr:cNvCxnSpPr/>
      </xdr:nvCxnSpPr>
      <xdr:spPr>
        <a:xfrm flipV="1">
          <a:off x="9639300" y="671652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24420</xdr:rowOff>
    </xdr:from>
    <xdr:to>
      <xdr:col>50</xdr:col>
      <xdr:colOff>114300</xdr:colOff>
      <xdr:row>39</xdr:row>
      <xdr:rowOff>32911</xdr:rowOff>
    </xdr:to>
    <xdr:cxnSp macro="">
      <xdr:nvCxnSpPr>
        <xdr:cNvPr id="293" name="直線コネクタ 292"/>
        <xdr:cNvCxnSpPr/>
      </xdr:nvCxnSpPr>
      <xdr:spPr>
        <a:xfrm>
          <a:off x="8750300" y="671097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109003</xdr:rowOff>
    </xdr:from>
    <xdr:to>
      <xdr:col>45</xdr:col>
      <xdr:colOff>177800</xdr:colOff>
      <xdr:row>39</xdr:row>
      <xdr:rowOff>24420</xdr:rowOff>
    </xdr:to>
    <xdr:cxnSp macro="">
      <xdr:nvCxnSpPr>
        <xdr:cNvPr id="296" name="直線コネクタ 295"/>
        <xdr:cNvCxnSpPr/>
      </xdr:nvCxnSpPr>
      <xdr:spPr>
        <a:xfrm>
          <a:off x="7861300" y="662410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112268</xdr:rowOff>
    </xdr:from>
    <xdr:to>
      <xdr:col>41</xdr:col>
      <xdr:colOff>50800</xdr:colOff>
      <xdr:row>38</xdr:row>
      <xdr:rowOff>109003</xdr:rowOff>
    </xdr:to>
    <xdr:cxnSp macro="">
      <xdr:nvCxnSpPr>
        <xdr:cNvPr id="299" name="直線コネクタ 298"/>
        <xdr:cNvCxnSpPr/>
      </xdr:nvCxnSpPr>
      <xdr:spPr>
        <a:xfrm>
          <a:off x="6972300" y="628446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09" name="楕円 308"/>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78565" cy="259045"/>
    <xdr:sp macro="" textlink="">
      <xdr:nvSpPr>
        <xdr:cNvPr id="310" name="労働費該当値テキスト"/>
        <xdr:cNvSpPr txBox="1"/>
      </xdr:nvSpPr>
      <xdr:spPr>
        <a:xfrm>
          <a:off x="10528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153561</xdr:rowOff>
    </xdr:from>
    <xdr:to>
      <xdr:col>50</xdr:col>
      <xdr:colOff>165100</xdr:colOff>
      <xdr:row>39</xdr:row>
      <xdr:rowOff>83711</xdr:rowOff>
    </xdr:to>
    <xdr:sp macro="" textlink="">
      <xdr:nvSpPr>
        <xdr:cNvPr id="311" name="楕円 310"/>
        <xdr:cNvSpPr/>
      </xdr:nvSpPr>
      <xdr:spPr>
        <a:xfrm>
          <a:off x="9588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74838</xdr:rowOff>
    </xdr:from>
    <xdr:ext cx="378565" cy="259045"/>
    <xdr:sp macro="" textlink="">
      <xdr:nvSpPr>
        <xdr:cNvPr id="312" name="テキスト ボックス 311"/>
        <xdr:cNvSpPr txBox="1"/>
      </xdr:nvSpPr>
      <xdr:spPr>
        <a:xfrm>
          <a:off x="9450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145070</xdr:rowOff>
    </xdr:from>
    <xdr:to>
      <xdr:col>46</xdr:col>
      <xdr:colOff>38100</xdr:colOff>
      <xdr:row>39</xdr:row>
      <xdr:rowOff>75220</xdr:rowOff>
    </xdr:to>
    <xdr:sp macro="" textlink="">
      <xdr:nvSpPr>
        <xdr:cNvPr id="313" name="楕円 312"/>
        <xdr:cNvSpPr/>
      </xdr:nvSpPr>
      <xdr:spPr>
        <a:xfrm>
          <a:off x="8699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66347</xdr:rowOff>
    </xdr:from>
    <xdr:ext cx="378565" cy="259045"/>
    <xdr:sp macro="" textlink="">
      <xdr:nvSpPr>
        <xdr:cNvPr id="314" name="テキスト ボックス 313"/>
        <xdr:cNvSpPr txBox="1"/>
      </xdr:nvSpPr>
      <xdr:spPr>
        <a:xfrm>
          <a:off x="8561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58203</xdr:rowOff>
    </xdr:from>
    <xdr:to>
      <xdr:col>41</xdr:col>
      <xdr:colOff>101600</xdr:colOff>
      <xdr:row>38</xdr:row>
      <xdr:rowOff>159803</xdr:rowOff>
    </xdr:to>
    <xdr:sp macro="" textlink="">
      <xdr:nvSpPr>
        <xdr:cNvPr id="315" name="楕円 314"/>
        <xdr:cNvSpPr/>
      </xdr:nvSpPr>
      <xdr:spPr>
        <a:xfrm>
          <a:off x="7810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150930</xdr:rowOff>
    </xdr:from>
    <xdr:ext cx="378565" cy="259045"/>
    <xdr:sp macro="" textlink="">
      <xdr:nvSpPr>
        <xdr:cNvPr id="316" name="テキスト ボックス 315"/>
        <xdr:cNvSpPr txBox="1"/>
      </xdr:nvSpPr>
      <xdr:spPr>
        <a:xfrm>
          <a:off x="7672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61468</xdr:rowOff>
    </xdr:from>
    <xdr:to>
      <xdr:col>36</xdr:col>
      <xdr:colOff>165100</xdr:colOff>
      <xdr:row>36</xdr:row>
      <xdr:rowOff>163068</xdr:rowOff>
    </xdr:to>
    <xdr:sp macro="" textlink="">
      <xdr:nvSpPr>
        <xdr:cNvPr id="317" name="楕円 316"/>
        <xdr:cNvSpPr/>
      </xdr:nvSpPr>
      <xdr:spPr>
        <a:xfrm>
          <a:off x="6921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154195</xdr:rowOff>
    </xdr:from>
    <xdr:ext cx="469744" cy="259045"/>
    <xdr:sp macro="" textlink="">
      <xdr:nvSpPr>
        <xdr:cNvPr id="318" name="テキスト ボックス 317"/>
        <xdr:cNvSpPr txBox="1"/>
      </xdr:nvSpPr>
      <xdr:spPr>
        <a:xfrm>
          <a:off x="6737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55989</xdr:rowOff>
    </xdr:from>
    <xdr:to>
      <xdr:col>55</xdr:col>
      <xdr:colOff>0</xdr:colOff>
      <xdr:row>57</xdr:row>
      <xdr:rowOff>163540</xdr:rowOff>
    </xdr:to>
    <xdr:cxnSp macro="">
      <xdr:nvCxnSpPr>
        <xdr:cNvPr id="349" name="直線コネクタ 348"/>
        <xdr:cNvCxnSpPr/>
      </xdr:nvCxnSpPr>
      <xdr:spPr>
        <a:xfrm flipV="1">
          <a:off x="9639300" y="9828639"/>
          <a:ext cx="838200" cy="10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160089</xdr:rowOff>
    </xdr:from>
    <xdr:to>
      <xdr:col>50</xdr:col>
      <xdr:colOff>114300</xdr:colOff>
      <xdr:row>57</xdr:row>
      <xdr:rowOff>163540</xdr:rowOff>
    </xdr:to>
    <xdr:cxnSp macro="">
      <xdr:nvCxnSpPr>
        <xdr:cNvPr id="352" name="直線コネクタ 351"/>
        <xdr:cNvCxnSpPr/>
      </xdr:nvCxnSpPr>
      <xdr:spPr>
        <a:xfrm>
          <a:off x="8750300" y="9932739"/>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48957</xdr:rowOff>
    </xdr:from>
    <xdr:to>
      <xdr:col>45</xdr:col>
      <xdr:colOff>177800</xdr:colOff>
      <xdr:row>57</xdr:row>
      <xdr:rowOff>160089</xdr:rowOff>
    </xdr:to>
    <xdr:cxnSp macro="">
      <xdr:nvCxnSpPr>
        <xdr:cNvPr id="355" name="直線コネクタ 354"/>
        <xdr:cNvCxnSpPr/>
      </xdr:nvCxnSpPr>
      <xdr:spPr>
        <a:xfrm>
          <a:off x="7861300" y="9821607"/>
          <a:ext cx="889000" cy="1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48957</xdr:rowOff>
    </xdr:from>
    <xdr:to>
      <xdr:col>41</xdr:col>
      <xdr:colOff>50800</xdr:colOff>
      <xdr:row>57</xdr:row>
      <xdr:rowOff>87111</xdr:rowOff>
    </xdr:to>
    <xdr:cxnSp macro="">
      <xdr:nvCxnSpPr>
        <xdr:cNvPr id="358" name="直線コネクタ 357"/>
        <xdr:cNvCxnSpPr/>
      </xdr:nvCxnSpPr>
      <xdr:spPr>
        <a:xfrm flipV="1">
          <a:off x="6972300" y="9821607"/>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5189</xdr:rowOff>
    </xdr:from>
    <xdr:to>
      <xdr:col>55</xdr:col>
      <xdr:colOff>50800</xdr:colOff>
      <xdr:row>57</xdr:row>
      <xdr:rowOff>106789</xdr:rowOff>
    </xdr:to>
    <xdr:sp macro="" textlink="">
      <xdr:nvSpPr>
        <xdr:cNvPr id="368" name="楕円 367"/>
        <xdr:cNvSpPr/>
      </xdr:nvSpPr>
      <xdr:spPr>
        <a:xfrm>
          <a:off x="10426700" y="9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28066</xdr:rowOff>
    </xdr:from>
    <xdr:ext cx="534377" cy="259045"/>
    <xdr:sp macro="" textlink="">
      <xdr:nvSpPr>
        <xdr:cNvPr id="369" name="農林水産業費該当値テキスト"/>
        <xdr:cNvSpPr txBox="1"/>
      </xdr:nvSpPr>
      <xdr:spPr>
        <a:xfrm>
          <a:off x="10528300"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112740</xdr:rowOff>
    </xdr:from>
    <xdr:to>
      <xdr:col>50</xdr:col>
      <xdr:colOff>165100</xdr:colOff>
      <xdr:row>58</xdr:row>
      <xdr:rowOff>42890</xdr:rowOff>
    </xdr:to>
    <xdr:sp macro="" textlink="">
      <xdr:nvSpPr>
        <xdr:cNvPr id="370" name="楕円 369"/>
        <xdr:cNvSpPr/>
      </xdr:nvSpPr>
      <xdr:spPr>
        <a:xfrm>
          <a:off x="9588500" y="9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34017</xdr:rowOff>
    </xdr:from>
    <xdr:ext cx="534377" cy="259045"/>
    <xdr:sp macro="" textlink="">
      <xdr:nvSpPr>
        <xdr:cNvPr id="371" name="テキスト ボックス 370"/>
        <xdr:cNvSpPr txBox="1"/>
      </xdr:nvSpPr>
      <xdr:spPr>
        <a:xfrm>
          <a:off x="9372111" y="997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109289</xdr:rowOff>
    </xdr:from>
    <xdr:to>
      <xdr:col>46</xdr:col>
      <xdr:colOff>38100</xdr:colOff>
      <xdr:row>58</xdr:row>
      <xdr:rowOff>39439</xdr:rowOff>
    </xdr:to>
    <xdr:sp macro="" textlink="">
      <xdr:nvSpPr>
        <xdr:cNvPr id="372" name="楕円 371"/>
        <xdr:cNvSpPr/>
      </xdr:nvSpPr>
      <xdr:spPr>
        <a:xfrm>
          <a:off x="8699500" y="98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30566</xdr:rowOff>
    </xdr:from>
    <xdr:ext cx="534377" cy="259045"/>
    <xdr:sp macro="" textlink="">
      <xdr:nvSpPr>
        <xdr:cNvPr id="373" name="テキスト ボックス 372"/>
        <xdr:cNvSpPr txBox="1"/>
      </xdr:nvSpPr>
      <xdr:spPr>
        <a:xfrm>
          <a:off x="8483111" y="99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169607</xdr:rowOff>
    </xdr:from>
    <xdr:to>
      <xdr:col>41</xdr:col>
      <xdr:colOff>101600</xdr:colOff>
      <xdr:row>57</xdr:row>
      <xdr:rowOff>99757</xdr:rowOff>
    </xdr:to>
    <xdr:sp macro="" textlink="">
      <xdr:nvSpPr>
        <xdr:cNvPr id="374" name="楕円 373"/>
        <xdr:cNvSpPr/>
      </xdr:nvSpPr>
      <xdr:spPr>
        <a:xfrm>
          <a:off x="7810500" y="97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116284</xdr:rowOff>
    </xdr:from>
    <xdr:ext cx="534377" cy="259045"/>
    <xdr:sp macro="" textlink="">
      <xdr:nvSpPr>
        <xdr:cNvPr id="375" name="テキスト ボックス 374"/>
        <xdr:cNvSpPr txBox="1"/>
      </xdr:nvSpPr>
      <xdr:spPr>
        <a:xfrm>
          <a:off x="7594111" y="9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36311</xdr:rowOff>
    </xdr:from>
    <xdr:to>
      <xdr:col>36</xdr:col>
      <xdr:colOff>165100</xdr:colOff>
      <xdr:row>57</xdr:row>
      <xdr:rowOff>137911</xdr:rowOff>
    </xdr:to>
    <xdr:sp macro="" textlink="">
      <xdr:nvSpPr>
        <xdr:cNvPr id="376" name="楕円 375"/>
        <xdr:cNvSpPr/>
      </xdr:nvSpPr>
      <xdr:spPr>
        <a:xfrm>
          <a:off x="6921500" y="98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154438</xdr:rowOff>
    </xdr:from>
    <xdr:ext cx="534377" cy="259045"/>
    <xdr:sp macro="" textlink="">
      <xdr:nvSpPr>
        <xdr:cNvPr id="377" name="テキスト ボックス 376"/>
        <xdr:cNvSpPr txBox="1"/>
      </xdr:nvSpPr>
      <xdr:spPr>
        <a:xfrm>
          <a:off x="6705111" y="95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136964</xdr:rowOff>
    </xdr:from>
    <xdr:to>
      <xdr:col>55</xdr:col>
      <xdr:colOff>0</xdr:colOff>
      <xdr:row>78</xdr:row>
      <xdr:rowOff>161874</xdr:rowOff>
    </xdr:to>
    <xdr:cxnSp macro="">
      <xdr:nvCxnSpPr>
        <xdr:cNvPr id="406" name="直線コネクタ 405"/>
        <xdr:cNvCxnSpPr/>
      </xdr:nvCxnSpPr>
      <xdr:spPr>
        <a:xfrm>
          <a:off x="9639300" y="13510064"/>
          <a:ext cx="8382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135562</xdr:rowOff>
    </xdr:from>
    <xdr:to>
      <xdr:col>50</xdr:col>
      <xdr:colOff>114300</xdr:colOff>
      <xdr:row>78</xdr:row>
      <xdr:rowOff>136964</xdr:rowOff>
    </xdr:to>
    <xdr:cxnSp macro="">
      <xdr:nvCxnSpPr>
        <xdr:cNvPr id="409" name="直線コネクタ 408"/>
        <xdr:cNvCxnSpPr/>
      </xdr:nvCxnSpPr>
      <xdr:spPr>
        <a:xfrm>
          <a:off x="8750300" y="13508662"/>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135562</xdr:rowOff>
    </xdr:from>
    <xdr:to>
      <xdr:col>45</xdr:col>
      <xdr:colOff>177800</xdr:colOff>
      <xdr:row>78</xdr:row>
      <xdr:rowOff>151564</xdr:rowOff>
    </xdr:to>
    <xdr:cxnSp macro="">
      <xdr:nvCxnSpPr>
        <xdr:cNvPr id="412" name="直線コネクタ 411"/>
        <xdr:cNvCxnSpPr/>
      </xdr:nvCxnSpPr>
      <xdr:spPr>
        <a:xfrm flipV="1">
          <a:off x="7861300" y="135086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133017</xdr:rowOff>
    </xdr:from>
    <xdr:to>
      <xdr:col>41</xdr:col>
      <xdr:colOff>50800</xdr:colOff>
      <xdr:row>78</xdr:row>
      <xdr:rowOff>151564</xdr:rowOff>
    </xdr:to>
    <xdr:cxnSp macro="">
      <xdr:nvCxnSpPr>
        <xdr:cNvPr id="415" name="直線コネクタ 414"/>
        <xdr:cNvCxnSpPr/>
      </xdr:nvCxnSpPr>
      <xdr:spPr>
        <a:xfrm>
          <a:off x="6972300" y="13506117"/>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111074</xdr:rowOff>
    </xdr:from>
    <xdr:to>
      <xdr:col>55</xdr:col>
      <xdr:colOff>50800</xdr:colOff>
      <xdr:row>79</xdr:row>
      <xdr:rowOff>41224</xdr:rowOff>
    </xdr:to>
    <xdr:sp macro="" textlink="">
      <xdr:nvSpPr>
        <xdr:cNvPr id="425" name="楕円 424"/>
        <xdr:cNvSpPr/>
      </xdr:nvSpPr>
      <xdr:spPr>
        <a:xfrm>
          <a:off x="104267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26001</xdr:rowOff>
    </xdr:from>
    <xdr:ext cx="469744" cy="259045"/>
    <xdr:sp macro="" textlink="">
      <xdr:nvSpPr>
        <xdr:cNvPr id="426" name="商工費該当値テキスト"/>
        <xdr:cNvSpPr txBox="1"/>
      </xdr:nvSpPr>
      <xdr:spPr>
        <a:xfrm>
          <a:off x="10528300" y="133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86164</xdr:rowOff>
    </xdr:from>
    <xdr:to>
      <xdr:col>50</xdr:col>
      <xdr:colOff>165100</xdr:colOff>
      <xdr:row>79</xdr:row>
      <xdr:rowOff>16314</xdr:rowOff>
    </xdr:to>
    <xdr:sp macro="" textlink="">
      <xdr:nvSpPr>
        <xdr:cNvPr id="427" name="楕円 426"/>
        <xdr:cNvSpPr/>
      </xdr:nvSpPr>
      <xdr:spPr>
        <a:xfrm>
          <a:off x="9588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7441</xdr:rowOff>
    </xdr:from>
    <xdr:ext cx="534377" cy="259045"/>
    <xdr:sp macro="" textlink="">
      <xdr:nvSpPr>
        <xdr:cNvPr id="428" name="テキスト ボックス 427"/>
        <xdr:cNvSpPr txBox="1"/>
      </xdr:nvSpPr>
      <xdr:spPr>
        <a:xfrm>
          <a:off x="9372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84762</xdr:rowOff>
    </xdr:from>
    <xdr:to>
      <xdr:col>46</xdr:col>
      <xdr:colOff>38100</xdr:colOff>
      <xdr:row>79</xdr:row>
      <xdr:rowOff>14912</xdr:rowOff>
    </xdr:to>
    <xdr:sp macro="" textlink="">
      <xdr:nvSpPr>
        <xdr:cNvPr id="429" name="楕円 428"/>
        <xdr:cNvSpPr/>
      </xdr:nvSpPr>
      <xdr:spPr>
        <a:xfrm>
          <a:off x="8699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6039</xdr:rowOff>
    </xdr:from>
    <xdr:ext cx="534377" cy="259045"/>
    <xdr:sp macro="" textlink="">
      <xdr:nvSpPr>
        <xdr:cNvPr id="430" name="テキスト ボックス 429"/>
        <xdr:cNvSpPr txBox="1"/>
      </xdr:nvSpPr>
      <xdr:spPr>
        <a:xfrm>
          <a:off x="8483111" y="135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100764</xdr:rowOff>
    </xdr:from>
    <xdr:to>
      <xdr:col>41</xdr:col>
      <xdr:colOff>101600</xdr:colOff>
      <xdr:row>79</xdr:row>
      <xdr:rowOff>30914</xdr:rowOff>
    </xdr:to>
    <xdr:sp macro="" textlink="">
      <xdr:nvSpPr>
        <xdr:cNvPr id="431" name="楕円 430"/>
        <xdr:cNvSpPr/>
      </xdr:nvSpPr>
      <xdr:spPr>
        <a:xfrm>
          <a:off x="7810500" y="134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22041</xdr:rowOff>
    </xdr:from>
    <xdr:ext cx="469744" cy="259045"/>
    <xdr:sp macro="" textlink="">
      <xdr:nvSpPr>
        <xdr:cNvPr id="432" name="テキスト ボックス 431"/>
        <xdr:cNvSpPr txBox="1"/>
      </xdr:nvSpPr>
      <xdr:spPr>
        <a:xfrm>
          <a:off x="7626428" y="1356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82217</xdr:rowOff>
    </xdr:from>
    <xdr:to>
      <xdr:col>36</xdr:col>
      <xdr:colOff>165100</xdr:colOff>
      <xdr:row>79</xdr:row>
      <xdr:rowOff>12367</xdr:rowOff>
    </xdr:to>
    <xdr:sp macro="" textlink="">
      <xdr:nvSpPr>
        <xdr:cNvPr id="433" name="楕円 432"/>
        <xdr:cNvSpPr/>
      </xdr:nvSpPr>
      <xdr:spPr>
        <a:xfrm>
          <a:off x="6921500" y="134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3494</xdr:rowOff>
    </xdr:from>
    <xdr:ext cx="534377" cy="259045"/>
    <xdr:sp macro="" textlink="">
      <xdr:nvSpPr>
        <xdr:cNvPr id="434" name="テキスト ボックス 433"/>
        <xdr:cNvSpPr txBox="1"/>
      </xdr:nvSpPr>
      <xdr:spPr>
        <a:xfrm>
          <a:off x="6705111" y="135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134710</xdr:rowOff>
    </xdr:from>
    <xdr:to>
      <xdr:col>55</xdr:col>
      <xdr:colOff>0</xdr:colOff>
      <xdr:row>96</xdr:row>
      <xdr:rowOff>166903</xdr:rowOff>
    </xdr:to>
    <xdr:cxnSp macro="">
      <xdr:nvCxnSpPr>
        <xdr:cNvPr id="463" name="直線コネクタ 462"/>
        <xdr:cNvCxnSpPr/>
      </xdr:nvCxnSpPr>
      <xdr:spPr>
        <a:xfrm>
          <a:off x="9639300" y="16422460"/>
          <a:ext cx="838200" cy="20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134710</xdr:rowOff>
    </xdr:from>
    <xdr:to>
      <xdr:col>50</xdr:col>
      <xdr:colOff>114300</xdr:colOff>
      <xdr:row>97</xdr:row>
      <xdr:rowOff>144173</xdr:rowOff>
    </xdr:to>
    <xdr:cxnSp macro="">
      <xdr:nvCxnSpPr>
        <xdr:cNvPr id="466" name="直線コネクタ 465"/>
        <xdr:cNvCxnSpPr/>
      </xdr:nvCxnSpPr>
      <xdr:spPr>
        <a:xfrm flipV="1">
          <a:off x="8750300" y="16422460"/>
          <a:ext cx="889000" cy="3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135654</xdr:rowOff>
    </xdr:from>
    <xdr:to>
      <xdr:col>45</xdr:col>
      <xdr:colOff>177800</xdr:colOff>
      <xdr:row>97</xdr:row>
      <xdr:rowOff>144173</xdr:rowOff>
    </xdr:to>
    <xdr:cxnSp macro="">
      <xdr:nvCxnSpPr>
        <xdr:cNvPr id="469" name="直線コネクタ 468"/>
        <xdr:cNvCxnSpPr/>
      </xdr:nvCxnSpPr>
      <xdr:spPr>
        <a:xfrm>
          <a:off x="7861300" y="16766304"/>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135654</xdr:rowOff>
    </xdr:from>
    <xdr:to>
      <xdr:col>41</xdr:col>
      <xdr:colOff>50800</xdr:colOff>
      <xdr:row>98</xdr:row>
      <xdr:rowOff>11037</xdr:rowOff>
    </xdr:to>
    <xdr:cxnSp macro="">
      <xdr:nvCxnSpPr>
        <xdr:cNvPr id="472" name="直線コネクタ 471"/>
        <xdr:cNvCxnSpPr/>
      </xdr:nvCxnSpPr>
      <xdr:spPr>
        <a:xfrm flipV="1">
          <a:off x="6972300" y="16766304"/>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116103</xdr:rowOff>
    </xdr:from>
    <xdr:to>
      <xdr:col>55</xdr:col>
      <xdr:colOff>50800</xdr:colOff>
      <xdr:row>97</xdr:row>
      <xdr:rowOff>46253</xdr:rowOff>
    </xdr:to>
    <xdr:sp macro="" textlink="">
      <xdr:nvSpPr>
        <xdr:cNvPr id="482" name="楕円 481"/>
        <xdr:cNvSpPr/>
      </xdr:nvSpPr>
      <xdr:spPr>
        <a:xfrm>
          <a:off x="104267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94530</xdr:rowOff>
    </xdr:from>
    <xdr:ext cx="534377" cy="259045"/>
    <xdr:sp macro="" textlink="">
      <xdr:nvSpPr>
        <xdr:cNvPr id="483" name="土木費該当値テキスト"/>
        <xdr:cNvSpPr txBox="1"/>
      </xdr:nvSpPr>
      <xdr:spPr>
        <a:xfrm>
          <a:off x="10528300"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83910</xdr:rowOff>
    </xdr:from>
    <xdr:to>
      <xdr:col>50</xdr:col>
      <xdr:colOff>165100</xdr:colOff>
      <xdr:row>96</xdr:row>
      <xdr:rowOff>14060</xdr:rowOff>
    </xdr:to>
    <xdr:sp macro="" textlink="">
      <xdr:nvSpPr>
        <xdr:cNvPr id="484" name="楕円 483"/>
        <xdr:cNvSpPr/>
      </xdr:nvSpPr>
      <xdr:spPr>
        <a:xfrm>
          <a:off x="9588500" y="163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30587</xdr:rowOff>
    </xdr:from>
    <xdr:ext cx="534377" cy="259045"/>
    <xdr:sp macro="" textlink="">
      <xdr:nvSpPr>
        <xdr:cNvPr id="485" name="テキスト ボックス 484"/>
        <xdr:cNvSpPr txBox="1"/>
      </xdr:nvSpPr>
      <xdr:spPr>
        <a:xfrm>
          <a:off x="9372111" y="161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93373</xdr:rowOff>
    </xdr:from>
    <xdr:to>
      <xdr:col>46</xdr:col>
      <xdr:colOff>38100</xdr:colOff>
      <xdr:row>98</xdr:row>
      <xdr:rowOff>23523</xdr:rowOff>
    </xdr:to>
    <xdr:sp macro="" textlink="">
      <xdr:nvSpPr>
        <xdr:cNvPr id="486" name="楕円 485"/>
        <xdr:cNvSpPr/>
      </xdr:nvSpPr>
      <xdr:spPr>
        <a:xfrm>
          <a:off x="8699500" y="167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14650</xdr:rowOff>
    </xdr:from>
    <xdr:ext cx="534377" cy="259045"/>
    <xdr:sp macro="" textlink="">
      <xdr:nvSpPr>
        <xdr:cNvPr id="487" name="テキスト ボックス 486"/>
        <xdr:cNvSpPr txBox="1"/>
      </xdr:nvSpPr>
      <xdr:spPr>
        <a:xfrm>
          <a:off x="8483111" y="16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84854</xdr:rowOff>
    </xdr:from>
    <xdr:to>
      <xdr:col>41</xdr:col>
      <xdr:colOff>101600</xdr:colOff>
      <xdr:row>98</xdr:row>
      <xdr:rowOff>15004</xdr:rowOff>
    </xdr:to>
    <xdr:sp macro="" textlink="">
      <xdr:nvSpPr>
        <xdr:cNvPr id="488" name="楕円 487"/>
        <xdr:cNvSpPr/>
      </xdr:nvSpPr>
      <xdr:spPr>
        <a:xfrm>
          <a:off x="7810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6131</xdr:rowOff>
    </xdr:from>
    <xdr:ext cx="534377" cy="259045"/>
    <xdr:sp macro="" textlink="">
      <xdr:nvSpPr>
        <xdr:cNvPr id="489" name="テキスト ボックス 488"/>
        <xdr:cNvSpPr txBox="1"/>
      </xdr:nvSpPr>
      <xdr:spPr>
        <a:xfrm>
          <a:off x="7594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131687</xdr:rowOff>
    </xdr:from>
    <xdr:to>
      <xdr:col>36</xdr:col>
      <xdr:colOff>165100</xdr:colOff>
      <xdr:row>98</xdr:row>
      <xdr:rowOff>61837</xdr:rowOff>
    </xdr:to>
    <xdr:sp macro="" textlink="">
      <xdr:nvSpPr>
        <xdr:cNvPr id="490" name="楕円 489"/>
        <xdr:cNvSpPr/>
      </xdr:nvSpPr>
      <xdr:spPr>
        <a:xfrm>
          <a:off x="6921500" y="167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52964</xdr:rowOff>
    </xdr:from>
    <xdr:ext cx="534377" cy="259045"/>
    <xdr:sp macro="" textlink="">
      <xdr:nvSpPr>
        <xdr:cNvPr id="491" name="テキスト ボックス 490"/>
        <xdr:cNvSpPr txBox="1"/>
      </xdr:nvSpPr>
      <xdr:spPr>
        <a:xfrm>
          <a:off x="6705111" y="16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61731</xdr:rowOff>
    </xdr:from>
    <xdr:to>
      <xdr:col>85</xdr:col>
      <xdr:colOff>127000</xdr:colOff>
      <xdr:row>38</xdr:row>
      <xdr:rowOff>63576</xdr:rowOff>
    </xdr:to>
    <xdr:cxnSp macro="">
      <xdr:nvCxnSpPr>
        <xdr:cNvPr id="522" name="直線コネクタ 521"/>
        <xdr:cNvCxnSpPr/>
      </xdr:nvCxnSpPr>
      <xdr:spPr>
        <a:xfrm>
          <a:off x="15481300" y="6576831"/>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59478</xdr:rowOff>
    </xdr:from>
    <xdr:to>
      <xdr:col>81</xdr:col>
      <xdr:colOff>50800</xdr:colOff>
      <xdr:row>38</xdr:row>
      <xdr:rowOff>61731</xdr:rowOff>
    </xdr:to>
    <xdr:cxnSp macro="">
      <xdr:nvCxnSpPr>
        <xdr:cNvPr id="525" name="直線コネクタ 524"/>
        <xdr:cNvCxnSpPr/>
      </xdr:nvCxnSpPr>
      <xdr:spPr>
        <a:xfrm>
          <a:off x="14592300" y="6574578"/>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52130</xdr:rowOff>
    </xdr:from>
    <xdr:to>
      <xdr:col>76</xdr:col>
      <xdr:colOff>114300</xdr:colOff>
      <xdr:row>38</xdr:row>
      <xdr:rowOff>59478</xdr:rowOff>
    </xdr:to>
    <xdr:cxnSp macro="">
      <xdr:nvCxnSpPr>
        <xdr:cNvPr id="528" name="直線コネクタ 527"/>
        <xdr:cNvCxnSpPr/>
      </xdr:nvCxnSpPr>
      <xdr:spPr>
        <a:xfrm>
          <a:off x="13703300" y="6567230"/>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52130</xdr:rowOff>
    </xdr:from>
    <xdr:to>
      <xdr:col>71</xdr:col>
      <xdr:colOff>177800</xdr:colOff>
      <xdr:row>38</xdr:row>
      <xdr:rowOff>65503</xdr:rowOff>
    </xdr:to>
    <xdr:cxnSp macro="">
      <xdr:nvCxnSpPr>
        <xdr:cNvPr id="531" name="直線コネクタ 530"/>
        <xdr:cNvCxnSpPr/>
      </xdr:nvCxnSpPr>
      <xdr:spPr>
        <a:xfrm flipV="1">
          <a:off x="12814300" y="656723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12776</xdr:rowOff>
    </xdr:from>
    <xdr:to>
      <xdr:col>85</xdr:col>
      <xdr:colOff>177800</xdr:colOff>
      <xdr:row>38</xdr:row>
      <xdr:rowOff>114376</xdr:rowOff>
    </xdr:to>
    <xdr:sp macro="" textlink="">
      <xdr:nvSpPr>
        <xdr:cNvPr id="541" name="楕円 540"/>
        <xdr:cNvSpPr/>
      </xdr:nvSpPr>
      <xdr:spPr>
        <a:xfrm>
          <a:off x="162687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99153</xdr:rowOff>
    </xdr:from>
    <xdr:ext cx="534377" cy="259045"/>
    <xdr:sp macro="" textlink="">
      <xdr:nvSpPr>
        <xdr:cNvPr id="542" name="消防費該当値テキスト"/>
        <xdr:cNvSpPr txBox="1"/>
      </xdr:nvSpPr>
      <xdr:spPr>
        <a:xfrm>
          <a:off x="16370300" y="64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10931</xdr:rowOff>
    </xdr:from>
    <xdr:to>
      <xdr:col>81</xdr:col>
      <xdr:colOff>101600</xdr:colOff>
      <xdr:row>38</xdr:row>
      <xdr:rowOff>112531</xdr:rowOff>
    </xdr:to>
    <xdr:sp macro="" textlink="">
      <xdr:nvSpPr>
        <xdr:cNvPr id="543" name="楕円 542"/>
        <xdr:cNvSpPr/>
      </xdr:nvSpPr>
      <xdr:spPr>
        <a:xfrm>
          <a:off x="15430500" y="65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103658</xdr:rowOff>
    </xdr:from>
    <xdr:ext cx="534377" cy="259045"/>
    <xdr:sp macro="" textlink="">
      <xdr:nvSpPr>
        <xdr:cNvPr id="544" name="テキスト ボックス 543"/>
        <xdr:cNvSpPr txBox="1"/>
      </xdr:nvSpPr>
      <xdr:spPr>
        <a:xfrm>
          <a:off x="15214111" y="66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8678</xdr:rowOff>
    </xdr:from>
    <xdr:to>
      <xdr:col>76</xdr:col>
      <xdr:colOff>165100</xdr:colOff>
      <xdr:row>38</xdr:row>
      <xdr:rowOff>110278</xdr:rowOff>
    </xdr:to>
    <xdr:sp macro="" textlink="">
      <xdr:nvSpPr>
        <xdr:cNvPr id="545" name="楕円 544"/>
        <xdr:cNvSpPr/>
      </xdr:nvSpPr>
      <xdr:spPr>
        <a:xfrm>
          <a:off x="14541500" y="65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101405</xdr:rowOff>
    </xdr:from>
    <xdr:ext cx="534377" cy="259045"/>
    <xdr:sp macro="" textlink="">
      <xdr:nvSpPr>
        <xdr:cNvPr id="546" name="テキスト ボックス 545"/>
        <xdr:cNvSpPr txBox="1"/>
      </xdr:nvSpPr>
      <xdr:spPr>
        <a:xfrm>
          <a:off x="14325111" y="661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xdr:rowOff>
    </xdr:from>
    <xdr:to>
      <xdr:col>72</xdr:col>
      <xdr:colOff>38100</xdr:colOff>
      <xdr:row>38</xdr:row>
      <xdr:rowOff>102930</xdr:rowOff>
    </xdr:to>
    <xdr:sp macro="" textlink="">
      <xdr:nvSpPr>
        <xdr:cNvPr id="547" name="楕円 546"/>
        <xdr:cNvSpPr/>
      </xdr:nvSpPr>
      <xdr:spPr>
        <a:xfrm>
          <a:off x="13652500" y="65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94057</xdr:rowOff>
    </xdr:from>
    <xdr:ext cx="534377" cy="259045"/>
    <xdr:sp macro="" textlink="">
      <xdr:nvSpPr>
        <xdr:cNvPr id="548" name="テキスト ボックス 547"/>
        <xdr:cNvSpPr txBox="1"/>
      </xdr:nvSpPr>
      <xdr:spPr>
        <a:xfrm>
          <a:off x="13436111" y="66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14703</xdr:rowOff>
    </xdr:from>
    <xdr:to>
      <xdr:col>67</xdr:col>
      <xdr:colOff>101600</xdr:colOff>
      <xdr:row>38</xdr:row>
      <xdr:rowOff>116303</xdr:rowOff>
    </xdr:to>
    <xdr:sp macro="" textlink="">
      <xdr:nvSpPr>
        <xdr:cNvPr id="549" name="楕円 548"/>
        <xdr:cNvSpPr/>
      </xdr:nvSpPr>
      <xdr:spPr>
        <a:xfrm>
          <a:off x="12763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107430</xdr:rowOff>
    </xdr:from>
    <xdr:ext cx="534377" cy="259045"/>
    <xdr:sp macro="" textlink="">
      <xdr:nvSpPr>
        <xdr:cNvPr id="550" name="テキスト ボックス 549"/>
        <xdr:cNvSpPr txBox="1"/>
      </xdr:nvSpPr>
      <xdr:spPr>
        <a:xfrm>
          <a:off x="12547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38133</xdr:rowOff>
    </xdr:from>
    <xdr:to>
      <xdr:col>85</xdr:col>
      <xdr:colOff>127000</xdr:colOff>
      <xdr:row>56</xdr:row>
      <xdr:rowOff>112565</xdr:rowOff>
    </xdr:to>
    <xdr:cxnSp macro="">
      <xdr:nvCxnSpPr>
        <xdr:cNvPr id="579" name="直線コネクタ 578"/>
        <xdr:cNvCxnSpPr/>
      </xdr:nvCxnSpPr>
      <xdr:spPr>
        <a:xfrm flipV="1">
          <a:off x="15481300" y="9639333"/>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76774</xdr:rowOff>
    </xdr:from>
    <xdr:to>
      <xdr:col>81</xdr:col>
      <xdr:colOff>50800</xdr:colOff>
      <xdr:row>56</xdr:row>
      <xdr:rowOff>112565</xdr:rowOff>
    </xdr:to>
    <xdr:cxnSp macro="">
      <xdr:nvCxnSpPr>
        <xdr:cNvPr id="582" name="直線コネクタ 581"/>
        <xdr:cNvCxnSpPr/>
      </xdr:nvCxnSpPr>
      <xdr:spPr>
        <a:xfrm>
          <a:off x="14592300" y="9677974"/>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101646</xdr:rowOff>
    </xdr:from>
    <xdr:to>
      <xdr:col>76</xdr:col>
      <xdr:colOff>114300</xdr:colOff>
      <xdr:row>56</xdr:row>
      <xdr:rowOff>76774</xdr:rowOff>
    </xdr:to>
    <xdr:cxnSp macro="">
      <xdr:nvCxnSpPr>
        <xdr:cNvPr id="585" name="直線コネクタ 584"/>
        <xdr:cNvCxnSpPr/>
      </xdr:nvCxnSpPr>
      <xdr:spPr>
        <a:xfrm>
          <a:off x="13703300" y="9531396"/>
          <a:ext cx="889000" cy="1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101646</xdr:rowOff>
    </xdr:from>
    <xdr:to>
      <xdr:col>71</xdr:col>
      <xdr:colOff>177800</xdr:colOff>
      <xdr:row>56</xdr:row>
      <xdr:rowOff>139296</xdr:rowOff>
    </xdr:to>
    <xdr:cxnSp macro="">
      <xdr:nvCxnSpPr>
        <xdr:cNvPr id="588" name="直線コネクタ 587"/>
        <xdr:cNvCxnSpPr/>
      </xdr:nvCxnSpPr>
      <xdr:spPr>
        <a:xfrm flipV="1">
          <a:off x="12814300" y="9531396"/>
          <a:ext cx="889000" cy="2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158783</xdr:rowOff>
    </xdr:from>
    <xdr:to>
      <xdr:col>85</xdr:col>
      <xdr:colOff>177800</xdr:colOff>
      <xdr:row>56</xdr:row>
      <xdr:rowOff>88933</xdr:rowOff>
    </xdr:to>
    <xdr:sp macro="" textlink="">
      <xdr:nvSpPr>
        <xdr:cNvPr id="598" name="楕円 597"/>
        <xdr:cNvSpPr/>
      </xdr:nvSpPr>
      <xdr:spPr>
        <a:xfrm>
          <a:off x="162687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10210</xdr:rowOff>
    </xdr:from>
    <xdr:ext cx="534377" cy="259045"/>
    <xdr:sp macro="" textlink="">
      <xdr:nvSpPr>
        <xdr:cNvPr id="599" name="教育費該当値テキスト"/>
        <xdr:cNvSpPr txBox="1"/>
      </xdr:nvSpPr>
      <xdr:spPr>
        <a:xfrm>
          <a:off x="16370300" y="94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61765</xdr:rowOff>
    </xdr:from>
    <xdr:to>
      <xdr:col>81</xdr:col>
      <xdr:colOff>101600</xdr:colOff>
      <xdr:row>56</xdr:row>
      <xdr:rowOff>163365</xdr:rowOff>
    </xdr:to>
    <xdr:sp macro="" textlink="">
      <xdr:nvSpPr>
        <xdr:cNvPr id="600" name="楕円 599"/>
        <xdr:cNvSpPr/>
      </xdr:nvSpPr>
      <xdr:spPr>
        <a:xfrm>
          <a:off x="15430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154492</xdr:rowOff>
    </xdr:from>
    <xdr:ext cx="534377" cy="259045"/>
    <xdr:sp macro="" textlink="">
      <xdr:nvSpPr>
        <xdr:cNvPr id="601" name="テキスト ボックス 600"/>
        <xdr:cNvSpPr txBox="1"/>
      </xdr:nvSpPr>
      <xdr:spPr>
        <a:xfrm>
          <a:off x="15214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25974</xdr:rowOff>
    </xdr:from>
    <xdr:to>
      <xdr:col>76</xdr:col>
      <xdr:colOff>165100</xdr:colOff>
      <xdr:row>56</xdr:row>
      <xdr:rowOff>127574</xdr:rowOff>
    </xdr:to>
    <xdr:sp macro="" textlink="">
      <xdr:nvSpPr>
        <xdr:cNvPr id="602" name="楕円 601"/>
        <xdr:cNvSpPr/>
      </xdr:nvSpPr>
      <xdr:spPr>
        <a:xfrm>
          <a:off x="14541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144101</xdr:rowOff>
    </xdr:from>
    <xdr:ext cx="534377" cy="259045"/>
    <xdr:sp macro="" textlink="">
      <xdr:nvSpPr>
        <xdr:cNvPr id="603" name="テキスト ボックス 602"/>
        <xdr:cNvSpPr txBox="1"/>
      </xdr:nvSpPr>
      <xdr:spPr>
        <a:xfrm>
          <a:off x="14325111" y="94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50846</xdr:rowOff>
    </xdr:from>
    <xdr:to>
      <xdr:col>72</xdr:col>
      <xdr:colOff>38100</xdr:colOff>
      <xdr:row>55</xdr:row>
      <xdr:rowOff>152446</xdr:rowOff>
    </xdr:to>
    <xdr:sp macro="" textlink="">
      <xdr:nvSpPr>
        <xdr:cNvPr id="604" name="楕円 603"/>
        <xdr:cNvSpPr/>
      </xdr:nvSpPr>
      <xdr:spPr>
        <a:xfrm>
          <a:off x="13652500" y="9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168973</xdr:rowOff>
    </xdr:from>
    <xdr:ext cx="534377" cy="259045"/>
    <xdr:sp macro="" textlink="">
      <xdr:nvSpPr>
        <xdr:cNvPr id="605" name="テキスト ボックス 604"/>
        <xdr:cNvSpPr txBox="1"/>
      </xdr:nvSpPr>
      <xdr:spPr>
        <a:xfrm>
          <a:off x="13436111" y="92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88496</xdr:rowOff>
    </xdr:from>
    <xdr:to>
      <xdr:col>67</xdr:col>
      <xdr:colOff>101600</xdr:colOff>
      <xdr:row>57</xdr:row>
      <xdr:rowOff>18646</xdr:rowOff>
    </xdr:to>
    <xdr:sp macro="" textlink="">
      <xdr:nvSpPr>
        <xdr:cNvPr id="606" name="楕円 605"/>
        <xdr:cNvSpPr/>
      </xdr:nvSpPr>
      <xdr:spPr>
        <a:xfrm>
          <a:off x="12763500" y="9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9773</xdr:rowOff>
    </xdr:from>
    <xdr:ext cx="534377" cy="259045"/>
    <xdr:sp macro="" textlink="">
      <xdr:nvSpPr>
        <xdr:cNvPr id="607" name="テキスト ボックス 606"/>
        <xdr:cNvSpPr txBox="1"/>
      </xdr:nvSpPr>
      <xdr:spPr>
        <a:xfrm>
          <a:off x="12547111" y="97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40373</xdr:rowOff>
    </xdr:from>
    <xdr:to>
      <xdr:col>85</xdr:col>
      <xdr:colOff>127000</xdr:colOff>
      <xdr:row>79</xdr:row>
      <xdr:rowOff>43205</xdr:rowOff>
    </xdr:to>
    <xdr:cxnSp macro="">
      <xdr:nvCxnSpPr>
        <xdr:cNvPr id="636" name="直線コネクタ 635"/>
        <xdr:cNvCxnSpPr/>
      </xdr:nvCxnSpPr>
      <xdr:spPr>
        <a:xfrm flipV="1">
          <a:off x="15481300" y="13584923"/>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41033</xdr:rowOff>
    </xdr:from>
    <xdr:to>
      <xdr:col>81</xdr:col>
      <xdr:colOff>50800</xdr:colOff>
      <xdr:row>79</xdr:row>
      <xdr:rowOff>43205</xdr:rowOff>
    </xdr:to>
    <xdr:cxnSp macro="">
      <xdr:nvCxnSpPr>
        <xdr:cNvPr id="639" name="直線コネクタ 638"/>
        <xdr:cNvCxnSpPr/>
      </xdr:nvCxnSpPr>
      <xdr:spPr>
        <a:xfrm>
          <a:off x="14592300" y="135855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41033</xdr:rowOff>
    </xdr:from>
    <xdr:to>
      <xdr:col>76</xdr:col>
      <xdr:colOff>114300</xdr:colOff>
      <xdr:row>79</xdr:row>
      <xdr:rowOff>42163</xdr:rowOff>
    </xdr:to>
    <xdr:cxnSp macro="">
      <xdr:nvCxnSpPr>
        <xdr:cNvPr id="642" name="直線コネクタ 641"/>
        <xdr:cNvCxnSpPr/>
      </xdr:nvCxnSpPr>
      <xdr:spPr>
        <a:xfrm flipV="1">
          <a:off x="13703300" y="13585583"/>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42163</xdr:rowOff>
    </xdr:from>
    <xdr:to>
      <xdr:col>71</xdr:col>
      <xdr:colOff>177800</xdr:colOff>
      <xdr:row>79</xdr:row>
      <xdr:rowOff>44450</xdr:rowOff>
    </xdr:to>
    <xdr:cxnSp macro="">
      <xdr:nvCxnSpPr>
        <xdr:cNvPr id="645" name="直線コネクタ 644"/>
        <xdr:cNvCxnSpPr/>
      </xdr:nvCxnSpPr>
      <xdr:spPr>
        <a:xfrm flipV="1">
          <a:off x="12814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161023</xdr:rowOff>
    </xdr:from>
    <xdr:to>
      <xdr:col>85</xdr:col>
      <xdr:colOff>177800</xdr:colOff>
      <xdr:row>79</xdr:row>
      <xdr:rowOff>91173</xdr:rowOff>
    </xdr:to>
    <xdr:sp macro="" textlink="">
      <xdr:nvSpPr>
        <xdr:cNvPr id="655" name="楕円 654"/>
        <xdr:cNvSpPr/>
      </xdr:nvSpPr>
      <xdr:spPr>
        <a:xfrm>
          <a:off x="162687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75950</xdr:rowOff>
    </xdr:from>
    <xdr:ext cx="378565" cy="259045"/>
    <xdr:sp macro="" textlink="">
      <xdr:nvSpPr>
        <xdr:cNvPr id="656" name="災害復旧費該当値テキスト"/>
        <xdr:cNvSpPr txBox="1"/>
      </xdr:nvSpPr>
      <xdr:spPr>
        <a:xfrm>
          <a:off x="16370300" y="1344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163855</xdr:rowOff>
    </xdr:from>
    <xdr:to>
      <xdr:col>81</xdr:col>
      <xdr:colOff>101600</xdr:colOff>
      <xdr:row>79</xdr:row>
      <xdr:rowOff>94005</xdr:rowOff>
    </xdr:to>
    <xdr:sp macro="" textlink="">
      <xdr:nvSpPr>
        <xdr:cNvPr id="657" name="楕円 656"/>
        <xdr:cNvSpPr/>
      </xdr:nvSpPr>
      <xdr:spPr>
        <a:xfrm>
          <a:off x="15430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85132</xdr:rowOff>
    </xdr:from>
    <xdr:ext cx="313932" cy="259045"/>
    <xdr:sp macro="" textlink="">
      <xdr:nvSpPr>
        <xdr:cNvPr id="658" name="テキスト ボックス 657"/>
        <xdr:cNvSpPr txBox="1"/>
      </xdr:nvSpPr>
      <xdr:spPr>
        <a:xfrm>
          <a:off x="15324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161683</xdr:rowOff>
    </xdr:from>
    <xdr:to>
      <xdr:col>76</xdr:col>
      <xdr:colOff>165100</xdr:colOff>
      <xdr:row>79</xdr:row>
      <xdr:rowOff>91833</xdr:rowOff>
    </xdr:to>
    <xdr:sp macro="" textlink="">
      <xdr:nvSpPr>
        <xdr:cNvPr id="659" name="楕円 658"/>
        <xdr:cNvSpPr/>
      </xdr:nvSpPr>
      <xdr:spPr>
        <a:xfrm>
          <a:off x="14541500" y="13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82960</xdr:rowOff>
    </xdr:from>
    <xdr:ext cx="378565" cy="259045"/>
    <xdr:sp macro="" textlink="">
      <xdr:nvSpPr>
        <xdr:cNvPr id="660" name="テキスト ボックス 659"/>
        <xdr:cNvSpPr txBox="1"/>
      </xdr:nvSpPr>
      <xdr:spPr>
        <a:xfrm>
          <a:off x="14403017" y="1362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162813</xdr:rowOff>
    </xdr:from>
    <xdr:to>
      <xdr:col>72</xdr:col>
      <xdr:colOff>38100</xdr:colOff>
      <xdr:row>79</xdr:row>
      <xdr:rowOff>92963</xdr:rowOff>
    </xdr:to>
    <xdr:sp macro="" textlink="">
      <xdr:nvSpPr>
        <xdr:cNvPr id="661" name="楕円 660"/>
        <xdr:cNvSpPr/>
      </xdr:nvSpPr>
      <xdr:spPr>
        <a:xfrm>
          <a:off x="13652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84090</xdr:rowOff>
    </xdr:from>
    <xdr:ext cx="378565" cy="259045"/>
    <xdr:sp macro="" textlink="">
      <xdr:nvSpPr>
        <xdr:cNvPr id="662" name="テキスト ボックス 661"/>
        <xdr:cNvSpPr txBox="1"/>
      </xdr:nvSpPr>
      <xdr:spPr>
        <a:xfrm>
          <a:off x="13514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16614</xdr:rowOff>
    </xdr:from>
    <xdr:to>
      <xdr:col>85</xdr:col>
      <xdr:colOff>127000</xdr:colOff>
      <xdr:row>98</xdr:row>
      <xdr:rowOff>27209</xdr:rowOff>
    </xdr:to>
    <xdr:cxnSp macro="">
      <xdr:nvCxnSpPr>
        <xdr:cNvPr id="693" name="直線コネクタ 692"/>
        <xdr:cNvCxnSpPr/>
      </xdr:nvCxnSpPr>
      <xdr:spPr>
        <a:xfrm flipV="1">
          <a:off x="15481300" y="16818714"/>
          <a:ext cx="8382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27209</xdr:rowOff>
    </xdr:from>
    <xdr:to>
      <xdr:col>81</xdr:col>
      <xdr:colOff>50800</xdr:colOff>
      <xdr:row>98</xdr:row>
      <xdr:rowOff>27708</xdr:rowOff>
    </xdr:to>
    <xdr:cxnSp macro="">
      <xdr:nvCxnSpPr>
        <xdr:cNvPr id="696" name="直線コネクタ 695"/>
        <xdr:cNvCxnSpPr/>
      </xdr:nvCxnSpPr>
      <xdr:spPr>
        <a:xfrm flipV="1">
          <a:off x="14592300" y="1682930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27708</xdr:rowOff>
    </xdr:from>
    <xdr:to>
      <xdr:col>76</xdr:col>
      <xdr:colOff>114300</xdr:colOff>
      <xdr:row>98</xdr:row>
      <xdr:rowOff>39154</xdr:rowOff>
    </xdr:to>
    <xdr:cxnSp macro="">
      <xdr:nvCxnSpPr>
        <xdr:cNvPr id="699" name="直線コネクタ 698"/>
        <xdr:cNvCxnSpPr/>
      </xdr:nvCxnSpPr>
      <xdr:spPr>
        <a:xfrm flipV="1">
          <a:off x="13703300" y="1682980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39154</xdr:rowOff>
    </xdr:from>
    <xdr:to>
      <xdr:col>71</xdr:col>
      <xdr:colOff>177800</xdr:colOff>
      <xdr:row>98</xdr:row>
      <xdr:rowOff>39771</xdr:rowOff>
    </xdr:to>
    <xdr:cxnSp macro="">
      <xdr:nvCxnSpPr>
        <xdr:cNvPr id="702" name="直線コネクタ 701"/>
        <xdr:cNvCxnSpPr/>
      </xdr:nvCxnSpPr>
      <xdr:spPr>
        <a:xfrm flipV="1">
          <a:off x="12814300" y="16841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137264</xdr:rowOff>
    </xdr:from>
    <xdr:to>
      <xdr:col>85</xdr:col>
      <xdr:colOff>177800</xdr:colOff>
      <xdr:row>98</xdr:row>
      <xdr:rowOff>67414</xdr:rowOff>
    </xdr:to>
    <xdr:sp macro="" textlink="">
      <xdr:nvSpPr>
        <xdr:cNvPr id="712" name="楕円 711"/>
        <xdr:cNvSpPr/>
      </xdr:nvSpPr>
      <xdr:spPr>
        <a:xfrm>
          <a:off x="16268700" y="167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52191</xdr:rowOff>
    </xdr:from>
    <xdr:ext cx="534377" cy="259045"/>
    <xdr:sp macro="" textlink="">
      <xdr:nvSpPr>
        <xdr:cNvPr id="713" name="公債費該当値テキスト"/>
        <xdr:cNvSpPr txBox="1"/>
      </xdr:nvSpPr>
      <xdr:spPr>
        <a:xfrm>
          <a:off x="16370300" y="166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147859</xdr:rowOff>
    </xdr:from>
    <xdr:to>
      <xdr:col>81</xdr:col>
      <xdr:colOff>101600</xdr:colOff>
      <xdr:row>98</xdr:row>
      <xdr:rowOff>78009</xdr:rowOff>
    </xdr:to>
    <xdr:sp macro="" textlink="">
      <xdr:nvSpPr>
        <xdr:cNvPr id="714" name="楕円 713"/>
        <xdr:cNvSpPr/>
      </xdr:nvSpPr>
      <xdr:spPr>
        <a:xfrm>
          <a:off x="15430500" y="167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69136</xdr:rowOff>
    </xdr:from>
    <xdr:ext cx="534377" cy="259045"/>
    <xdr:sp macro="" textlink="">
      <xdr:nvSpPr>
        <xdr:cNvPr id="715" name="テキスト ボックス 714"/>
        <xdr:cNvSpPr txBox="1"/>
      </xdr:nvSpPr>
      <xdr:spPr>
        <a:xfrm>
          <a:off x="15214111" y="168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148358</xdr:rowOff>
    </xdr:from>
    <xdr:to>
      <xdr:col>76</xdr:col>
      <xdr:colOff>165100</xdr:colOff>
      <xdr:row>98</xdr:row>
      <xdr:rowOff>78508</xdr:rowOff>
    </xdr:to>
    <xdr:sp macro="" textlink="">
      <xdr:nvSpPr>
        <xdr:cNvPr id="716" name="楕円 715"/>
        <xdr:cNvSpPr/>
      </xdr:nvSpPr>
      <xdr:spPr>
        <a:xfrm>
          <a:off x="14541500" y="16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69635</xdr:rowOff>
    </xdr:from>
    <xdr:ext cx="534377" cy="259045"/>
    <xdr:sp macro="" textlink="">
      <xdr:nvSpPr>
        <xdr:cNvPr id="717" name="テキスト ボックス 716"/>
        <xdr:cNvSpPr txBox="1"/>
      </xdr:nvSpPr>
      <xdr:spPr>
        <a:xfrm>
          <a:off x="14325111" y="16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159804</xdr:rowOff>
    </xdr:from>
    <xdr:to>
      <xdr:col>72</xdr:col>
      <xdr:colOff>38100</xdr:colOff>
      <xdr:row>98</xdr:row>
      <xdr:rowOff>89954</xdr:rowOff>
    </xdr:to>
    <xdr:sp macro="" textlink="">
      <xdr:nvSpPr>
        <xdr:cNvPr id="718" name="楕円 717"/>
        <xdr:cNvSpPr/>
      </xdr:nvSpPr>
      <xdr:spPr>
        <a:xfrm>
          <a:off x="13652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81081</xdr:rowOff>
    </xdr:from>
    <xdr:ext cx="534377" cy="259045"/>
    <xdr:sp macro="" textlink="">
      <xdr:nvSpPr>
        <xdr:cNvPr id="719" name="テキスト ボックス 718"/>
        <xdr:cNvSpPr txBox="1"/>
      </xdr:nvSpPr>
      <xdr:spPr>
        <a:xfrm>
          <a:off x="13436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160421</xdr:rowOff>
    </xdr:from>
    <xdr:to>
      <xdr:col>67</xdr:col>
      <xdr:colOff>101600</xdr:colOff>
      <xdr:row>98</xdr:row>
      <xdr:rowOff>90571</xdr:rowOff>
    </xdr:to>
    <xdr:sp macro="" textlink="">
      <xdr:nvSpPr>
        <xdr:cNvPr id="720" name="楕円 719"/>
        <xdr:cNvSpPr/>
      </xdr:nvSpPr>
      <xdr:spPr>
        <a:xfrm>
          <a:off x="12763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81698</xdr:rowOff>
    </xdr:from>
    <xdr:ext cx="534377" cy="259045"/>
    <xdr:sp macro="" textlink="">
      <xdr:nvSpPr>
        <xdr:cNvPr id="721" name="テキスト ボックス 720"/>
        <xdr:cNvSpPr txBox="1"/>
      </xdr:nvSpPr>
      <xdr:spPr>
        <a:xfrm>
          <a:off x="12547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24143</xdr:rowOff>
    </xdr:from>
    <xdr:to>
      <xdr:col>116</xdr:col>
      <xdr:colOff>63500</xdr:colOff>
      <xdr:row>38</xdr:row>
      <xdr:rowOff>25400</xdr:rowOff>
    </xdr:to>
    <xdr:cxnSp macro="">
      <xdr:nvCxnSpPr>
        <xdr:cNvPr id="746" name="直線コネクタ 745"/>
        <xdr:cNvCxnSpPr/>
      </xdr:nvCxnSpPr>
      <xdr:spPr>
        <a:xfrm>
          <a:off x="21323300" y="65392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24143</xdr:rowOff>
    </xdr:from>
    <xdr:to>
      <xdr:col>111</xdr:col>
      <xdr:colOff>177800</xdr:colOff>
      <xdr:row>38</xdr:row>
      <xdr:rowOff>25400</xdr:rowOff>
    </xdr:to>
    <xdr:cxnSp macro="">
      <xdr:nvCxnSpPr>
        <xdr:cNvPr id="749" name="直線コネクタ 748"/>
        <xdr:cNvCxnSpPr/>
      </xdr:nvCxnSpPr>
      <xdr:spPr>
        <a:xfrm flipV="1">
          <a:off x="20434300" y="65392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144793</xdr:rowOff>
    </xdr:from>
    <xdr:to>
      <xdr:col>112</xdr:col>
      <xdr:colOff>38100</xdr:colOff>
      <xdr:row>38</xdr:row>
      <xdr:rowOff>74943</xdr:rowOff>
    </xdr:to>
    <xdr:sp macro="" textlink="">
      <xdr:nvSpPr>
        <xdr:cNvPr id="767" name="楕円 766"/>
        <xdr:cNvSpPr/>
      </xdr:nvSpPr>
      <xdr:spPr>
        <a:xfrm>
          <a:off x="21272500" y="6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66070</xdr:rowOff>
    </xdr:from>
    <xdr:ext cx="313932" cy="259045"/>
    <xdr:sp macro="" textlink="">
      <xdr:nvSpPr>
        <xdr:cNvPr id="768" name="テキスト ボックス 767"/>
        <xdr:cNvSpPr txBox="1"/>
      </xdr:nvSpPr>
      <xdr:spPr>
        <a:xfrm>
          <a:off x="21166333" y="658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217,791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16,303</a:t>
          </a:r>
          <a:r>
            <a:rPr kumimoji="1" lang="ja-JP" altLang="en-US" sz="1300">
              <a:latin typeface="ＭＳ Ｐゴシック" panose="020B0600070205080204" pitchFamily="50" charset="-128"/>
              <a:ea typeface="ＭＳ Ｐゴシック" panose="020B0600070205080204" pitchFamily="50" charset="-128"/>
            </a:rPr>
            <a:t>円増額となっている。法人保育園運営費負担事業、障害者福祉費、生活保護費等の増額が主な要因である。総務費については、前年度と比較して、</a:t>
          </a:r>
          <a:r>
            <a:rPr kumimoji="1" lang="en-US" altLang="ja-JP" sz="1300">
              <a:latin typeface="ＭＳ Ｐゴシック" panose="020B0600070205080204" pitchFamily="50" charset="-128"/>
              <a:ea typeface="ＭＳ Ｐゴシック" panose="020B0600070205080204" pitchFamily="50" charset="-128"/>
            </a:rPr>
            <a:t>12,041</a:t>
          </a:r>
          <a:r>
            <a:rPr kumimoji="1" lang="ja-JP" altLang="en-US" sz="1300">
              <a:latin typeface="ＭＳ Ｐゴシック" panose="020B0600070205080204" pitchFamily="50" charset="-128"/>
              <a:ea typeface="ＭＳ Ｐゴシック" panose="020B0600070205080204" pitchFamily="50" charset="-128"/>
            </a:rPr>
            <a:t>円減額となっている。決算剰余金の減額に伴い、基金への積立金が減額となったことが主な要因である。教育費については、前年度と比較して</a:t>
          </a:r>
          <a:r>
            <a:rPr kumimoji="1" lang="en-US" altLang="ja-JP" sz="1300">
              <a:latin typeface="ＭＳ Ｐゴシック" panose="020B0600070205080204" pitchFamily="50" charset="-128"/>
              <a:ea typeface="ＭＳ Ｐゴシック" panose="020B0600070205080204" pitchFamily="50" charset="-128"/>
            </a:rPr>
            <a:t>9,768</a:t>
          </a:r>
          <a:r>
            <a:rPr kumimoji="1" lang="ja-JP" altLang="en-US" sz="1300">
              <a:latin typeface="ＭＳ Ｐゴシック" panose="020B0600070205080204" pitchFamily="50" charset="-128"/>
              <a:ea typeface="ＭＳ Ｐゴシック" panose="020B0600070205080204" pitchFamily="50" charset="-128"/>
            </a:rPr>
            <a:t>円増額となっている。プロサッカーキャンプ等受入施設整備事業、小・中学校電子黒板等整備事業による増額が主な要因である。土木費については、前年度と比較して</a:t>
          </a:r>
          <a:r>
            <a:rPr kumimoji="1" lang="en-US" altLang="ja-JP" sz="1300">
              <a:latin typeface="ＭＳ Ｐゴシック" panose="020B0600070205080204" pitchFamily="50" charset="-128"/>
              <a:ea typeface="ＭＳ Ｐゴシック" panose="020B0600070205080204" pitchFamily="50" charset="-128"/>
            </a:rPr>
            <a:t>26,725</a:t>
          </a:r>
          <a:r>
            <a:rPr kumimoji="1" lang="ja-JP" altLang="en-US" sz="1300">
              <a:latin typeface="ＭＳ Ｐゴシック" panose="020B0600070205080204" pitchFamily="50" charset="-128"/>
              <a:ea typeface="ＭＳ Ｐゴシック" panose="020B0600070205080204" pitchFamily="50" charset="-128"/>
            </a:rPr>
            <a:t>円減額となっている。庁舎建設事業の減額が主な要因である。その他の項目については、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類似団体と比較して同程度か平均額以下となっている。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金額については、</a:t>
          </a:r>
          <a:r>
            <a:rPr kumimoji="1" lang="ja-JP" altLang="en-US" sz="1300">
              <a:latin typeface="ＭＳ Ｐゴシック" panose="020B0600070205080204" pitchFamily="50" charset="-128"/>
              <a:ea typeface="ＭＳ Ｐゴシック" panose="020B0600070205080204" pitchFamily="50" charset="-128"/>
            </a:rPr>
            <a:t>多少の増減はあるものの、平成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年度以降は横ばいを推移している。事務事業の優先度を厳しく点検し、優先度の低い事務事業については、計画的に廃止・縮小等を進め住民一人当たりのコストの減少に努めていく。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財政調整基金残高は、決算剰余金を中心に積み立てるとともに、最低水準の取り崩しに努めていることから</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ポイント増加となっている。実質収支額については、継続的に黒字を確保しているが、実質単年度収支については、前年度と比較して</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ポイント減少しているため、事務事業の見直し・統廃合など歳出の合理化等行財政改革を推進し、健全な行財政運営に努めていく。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医療費の高騰を抑制するために、健康づくり事業や健診などの予防事業に力を注いでいるが、高い高齢化率等の影響もあり、医療費の抑制については苦慮しているところである。また、働き盛りである若年層の国民健康保険加入者が少ないため、国民健康保険税の増収も大きくは望めない状況である。今後、県内の統一的な運営方針の下で、保険税の適正化や保険給付や保健サービスの標準化・統一化に向け取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については、黒字を維持しているものの、人口減少に伴う料金収入の減少や、施設の老朽化等のリスクを考慮する必要がある。今後、経営戦略の策定や抜本的な改革（広域化及び民間活用等）に向けて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26800775</v>
      </c>
      <c r="BO4" s="403"/>
      <c r="BP4" s="403"/>
      <c r="BQ4" s="403"/>
      <c r="BR4" s="403"/>
      <c r="BS4" s="403"/>
      <c r="BT4" s="403"/>
      <c r="BU4" s="404"/>
      <c r="BV4" s="402">
        <v>25502607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7.9</v>
      </c>
      <c r="CU4" s="584"/>
      <c r="CV4" s="584"/>
      <c r="CW4" s="584"/>
      <c r="CX4" s="584"/>
      <c r="CY4" s="584"/>
      <c r="CZ4" s="584"/>
      <c r="DA4" s="585"/>
      <c r="DB4" s="583">
        <v>8.8000000000000007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24512807</v>
      </c>
      <c r="BO5" s="408"/>
      <c r="BP5" s="408"/>
      <c r="BQ5" s="408"/>
      <c r="BR5" s="408"/>
      <c r="BS5" s="408"/>
      <c r="BT5" s="408"/>
      <c r="BU5" s="409"/>
      <c r="BV5" s="407">
        <v>24383210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84.7</v>
      </c>
      <c r="CU5" s="378"/>
      <c r="CV5" s="378"/>
      <c r="CW5" s="378"/>
      <c r="CX5" s="378"/>
      <c r="CY5" s="378"/>
      <c r="CZ5" s="378"/>
      <c r="DA5" s="379"/>
      <c r="DB5" s="377">
        <v>83.2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2287968</v>
      </c>
      <c r="BO6" s="408"/>
      <c r="BP6" s="408"/>
      <c r="BQ6" s="408"/>
      <c r="BR6" s="408"/>
      <c r="BS6" s="408"/>
      <c r="BT6" s="408"/>
      <c r="BU6" s="409"/>
      <c r="BV6" s="407">
        <v>1119397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87.8</v>
      </c>
      <c r="CU6" s="558"/>
      <c r="CV6" s="558"/>
      <c r="CW6" s="558"/>
      <c r="CX6" s="558"/>
      <c r="CY6" s="558"/>
      <c r="CZ6" s="558"/>
      <c r="DA6" s="559"/>
      <c r="DB6" s="557">
        <v>86.3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1396113</v>
      </c>
      <c r="BO7" s="408"/>
      <c r="BP7" s="408"/>
      <c r="BQ7" s="408"/>
      <c r="BR7" s="408"/>
      <c r="BS7" s="408"/>
      <c r="BT7" s="408"/>
      <c r="BU7" s="409"/>
      <c r="BV7" s="407">
        <v>129271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11335054</v>
      </c>
      <c r="CU7" s="408"/>
      <c r="CV7" s="408"/>
      <c r="CW7" s="408"/>
      <c r="CX7" s="408"/>
      <c r="CY7" s="408"/>
      <c r="CZ7" s="408"/>
      <c r="DA7" s="409"/>
      <c r="DB7" s="407">
        <v>11206893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891855</v>
      </c>
      <c r="BO8" s="408"/>
      <c r="BP8" s="408"/>
      <c r="BQ8" s="408"/>
      <c r="BR8" s="408"/>
      <c r="BS8" s="408"/>
      <c r="BT8" s="408"/>
      <c r="BU8" s="409"/>
      <c r="BV8" s="407">
        <v>990126</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0.35</v>
      </c>
      <c r="CU8" s="521"/>
      <c r="CV8" s="521"/>
      <c r="CW8" s="521"/>
      <c r="CX8" s="521"/>
      <c r="CY8" s="521"/>
      <c r="CZ8" s="521"/>
      <c r="DA8" s="522"/>
      <c r="DB8" s="520">
        <v>0.35</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42016</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88</v>
      </c>
      <c r="AV9" s="465"/>
      <c r="AW9" s="465"/>
      <c r="AX9" s="465"/>
      <c r="AY9" s="387" t="s">
        <v>108</v>
      </c>
      <c r="AZ9" s="388"/>
      <c r="BA9" s="388"/>
      <c r="BB9" s="388"/>
      <c r="BC9" s="388"/>
      <c r="BD9" s="388"/>
      <c r="BE9" s="388"/>
      <c r="BF9" s="388"/>
      <c r="BG9" s="388"/>
      <c r="BH9" s="388"/>
      <c r="BI9" s="388"/>
      <c r="BJ9" s="388"/>
      <c r="BK9" s="388"/>
      <c r="BL9" s="388"/>
      <c r="BM9" s="389"/>
      <c r="BN9" s="407">
        <v>-98271</v>
      </c>
      <c r="BO9" s="408"/>
      <c r="BP9" s="408"/>
      <c r="BQ9" s="408"/>
      <c r="BR9" s="408"/>
      <c r="BS9" s="408"/>
      <c r="BT9" s="408"/>
      <c r="BU9" s="409"/>
      <c r="BV9" s="407">
        <v>-137018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14.3</v>
      </c>
      <c r="CU9" s="378"/>
      <c r="CV9" s="378"/>
      <c r="CW9" s="378"/>
      <c r="CX9" s="378"/>
      <c r="CY9" s="378"/>
      <c r="CZ9" s="378"/>
      <c r="DA9" s="379"/>
      <c r="DB9" s="377">
        <v>15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39758</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1066134</v>
      </c>
      <c r="BO10" s="408"/>
      <c r="BP10" s="408"/>
      <c r="BQ10" s="408"/>
      <c r="BR10" s="408"/>
      <c r="BS10" s="408"/>
      <c r="BT10" s="408"/>
      <c r="BU10" s="409"/>
      <c r="BV10" s="407">
        <v>1518112</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114672</v>
      </c>
      <c r="BO11" s="408"/>
      <c r="BP11" s="408"/>
      <c r="BQ11" s="408"/>
      <c r="BR11" s="408"/>
      <c r="BS11" s="408"/>
      <c r="BT11" s="408"/>
      <c r="BU11" s="409"/>
      <c r="BV11" s="407">
        <v>86047</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43669</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112</v>
      </c>
      <c r="AV12" s="465"/>
      <c r="AW12" s="465"/>
      <c r="AX12" s="465"/>
      <c r="AY12" s="387" t="s">
        <v>128</v>
      </c>
      <c r="AZ12" s="388"/>
      <c r="BA12" s="388"/>
      <c r="BB12" s="388"/>
      <c r="BC12" s="388"/>
      <c r="BD12" s="388"/>
      <c r="BE12" s="388"/>
      <c r="BF12" s="388"/>
      <c r="BG12" s="388"/>
      <c r="BH12" s="388"/>
      <c r="BI12" s="388"/>
      <c r="BJ12" s="388"/>
      <c r="BK12" s="388"/>
      <c r="BL12" s="388"/>
      <c r="BM12" s="389"/>
      <c r="BN12" s="407">
        <v>990510</v>
      </c>
      <c r="BO12" s="408"/>
      <c r="BP12" s="408"/>
      <c r="BQ12" s="408"/>
      <c r="BR12" s="408"/>
      <c r="BS12" s="408"/>
      <c r="BT12" s="408"/>
      <c r="BU12" s="409"/>
      <c r="BV12" s="407">
        <v>823724</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43466</v>
      </c>
      <c r="S13" s="511"/>
      <c r="T13" s="511"/>
      <c r="U13" s="511"/>
      <c r="V13" s="512"/>
      <c r="W13" s="498" t="s">
        <v>132</v>
      </c>
      <c r="X13" s="420"/>
      <c r="Y13" s="420"/>
      <c r="Z13" s="420"/>
      <c r="AA13" s="420"/>
      <c r="AB13" s="421"/>
      <c r="AC13" s="383">
        <v>1719</v>
      </c>
      <c r="AD13" s="384"/>
      <c r="AE13" s="384"/>
      <c r="AF13" s="384"/>
      <c r="AG13" s="385"/>
      <c r="AH13" s="383">
        <v>1942</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92025</v>
      </c>
      <c r="BO13" s="408"/>
      <c r="BP13" s="408"/>
      <c r="BQ13" s="408"/>
      <c r="BR13" s="408"/>
      <c r="BS13" s="408"/>
      <c r="BT13" s="408"/>
      <c r="BU13" s="409"/>
      <c r="BV13" s="407">
        <v>643417</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v>
      </c>
      <c r="CU13" s="378"/>
      <c r="CV13" s="378"/>
      <c r="CW13" s="378"/>
      <c r="CX13" s="378"/>
      <c r="CY13" s="378"/>
      <c r="CZ13" s="378"/>
      <c r="DA13" s="379"/>
      <c r="DB13" s="377">
        <v>6.7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43247</v>
      </c>
      <c r="S14" s="511"/>
      <c r="T14" s="511"/>
      <c r="U14" s="511"/>
      <c r="V14" s="512"/>
      <c r="W14" s="513"/>
      <c r="X14" s="423"/>
      <c r="Y14" s="423"/>
      <c r="Z14" s="423"/>
      <c r="AA14" s="423"/>
      <c r="AB14" s="424"/>
      <c r="AC14" s="503">
        <v>9.5</v>
      </c>
      <c r="AD14" s="504"/>
      <c r="AE14" s="504"/>
      <c r="AF14" s="504"/>
      <c r="AG14" s="505"/>
      <c r="AH14" s="503">
        <v>11.5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139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43069</v>
      </c>
      <c r="S15" s="511"/>
      <c r="T15" s="511"/>
      <c r="U15" s="511"/>
      <c r="V15" s="512"/>
      <c r="W15" s="498" t="s">
        <v>141</v>
      </c>
      <c r="X15" s="420"/>
      <c r="Y15" s="420"/>
      <c r="Z15" s="420"/>
      <c r="AA15" s="420"/>
      <c r="AB15" s="421"/>
      <c r="AC15" s="383">
        <v>3230</v>
      </c>
      <c r="AD15" s="384"/>
      <c r="AE15" s="384"/>
      <c r="AF15" s="384"/>
      <c r="AG15" s="385"/>
      <c r="AH15" s="383">
        <v>3042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3325719</v>
      </c>
      <c r="BO15" s="403"/>
      <c r="BP15" s="403"/>
      <c r="BQ15" s="403"/>
      <c r="BR15" s="403"/>
      <c r="BS15" s="403"/>
      <c r="BT15" s="403"/>
      <c r="BU15" s="404"/>
      <c r="BV15" s="402">
        <v>3193299</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17.8</v>
      </c>
      <c r="AD16" s="504"/>
      <c r="AE16" s="504"/>
      <c r="AF16" s="504"/>
      <c r="AG16" s="505"/>
      <c r="AH16" s="503">
        <v>18.100000000000001</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9377064</v>
      </c>
      <c r="BO16" s="408"/>
      <c r="BP16" s="408"/>
      <c r="BQ16" s="408"/>
      <c r="BR16" s="408"/>
      <c r="BS16" s="408"/>
      <c r="BT16" s="408"/>
      <c r="BU16" s="409"/>
      <c r="BV16" s="407">
        <v>9063818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13194</v>
      </c>
      <c r="AD17" s="384"/>
      <c r="AE17" s="384"/>
      <c r="AF17" s="384"/>
      <c r="AG17" s="385"/>
      <c r="AH17" s="383">
        <v>11860</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4201463</v>
      </c>
      <c r="BO17" s="408"/>
      <c r="BP17" s="408"/>
      <c r="BQ17" s="408"/>
      <c r="BR17" s="408"/>
      <c r="BS17" s="408"/>
      <c r="BT17" s="408"/>
      <c r="BU17" s="409"/>
      <c r="BV17" s="407">
        <v>4038265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49.94</v>
      </c>
      <c r="M18" s="472"/>
      <c r="N18" s="472"/>
      <c r="O18" s="472"/>
      <c r="P18" s="472"/>
      <c r="Q18" s="472"/>
      <c r="R18" s="473"/>
      <c r="S18" s="473"/>
      <c r="T18" s="473"/>
      <c r="U18" s="473"/>
      <c r="V18" s="474"/>
      <c r="W18" s="488"/>
      <c r="X18" s="489"/>
      <c r="Y18" s="489"/>
      <c r="Z18" s="489"/>
      <c r="AA18" s="489"/>
      <c r="AB18" s="499"/>
      <c r="AC18" s="371">
        <v>72.7</v>
      </c>
      <c r="AD18" s="372"/>
      <c r="AE18" s="372"/>
      <c r="AF18" s="372"/>
      <c r="AG18" s="475"/>
      <c r="AH18" s="371">
        <v>70.400000000000006</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9662027</v>
      </c>
      <c r="BO18" s="408"/>
      <c r="BP18" s="408"/>
      <c r="BQ18" s="408"/>
      <c r="BR18" s="408"/>
      <c r="BS18" s="408"/>
      <c r="BT18" s="408"/>
      <c r="BU18" s="409"/>
      <c r="BV18" s="407">
        <v>9349274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841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15961267</v>
      </c>
      <c r="BO19" s="408"/>
      <c r="BP19" s="408"/>
      <c r="BQ19" s="408"/>
      <c r="BR19" s="408"/>
      <c r="BS19" s="408"/>
      <c r="BT19" s="408"/>
      <c r="BU19" s="409"/>
      <c r="BV19" s="407">
        <v>14200414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14295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20546356</v>
      </c>
      <c r="BO23" s="408"/>
      <c r="BP23" s="408"/>
      <c r="BQ23" s="408"/>
      <c r="BR23" s="408"/>
      <c r="BS23" s="408"/>
      <c r="BT23" s="408"/>
      <c r="BU23" s="409"/>
      <c r="BV23" s="407">
        <v>20295765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8600</v>
      </c>
      <c r="R24" s="384"/>
      <c r="S24" s="384"/>
      <c r="T24" s="384"/>
      <c r="U24" s="384"/>
      <c r="V24" s="385"/>
      <c r="W24" s="449"/>
      <c r="X24" s="440"/>
      <c r="Y24" s="441"/>
      <c r="Z24" s="380" t="s">
        <v>165</v>
      </c>
      <c r="AA24" s="381"/>
      <c r="AB24" s="381"/>
      <c r="AC24" s="381"/>
      <c r="AD24" s="381"/>
      <c r="AE24" s="381"/>
      <c r="AF24" s="381"/>
      <c r="AG24" s="382"/>
      <c r="AH24" s="383">
        <v>281</v>
      </c>
      <c r="AI24" s="384"/>
      <c r="AJ24" s="384"/>
      <c r="AK24" s="384"/>
      <c r="AL24" s="385"/>
      <c r="AM24" s="383">
        <v>844405</v>
      </c>
      <c r="AN24" s="384"/>
      <c r="AO24" s="384"/>
      <c r="AP24" s="384"/>
      <c r="AQ24" s="384"/>
      <c r="AR24" s="385"/>
      <c r="AS24" s="383">
        <v>3005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16603482</v>
      </c>
      <c r="BO24" s="408"/>
      <c r="BP24" s="408"/>
      <c r="BQ24" s="408"/>
      <c r="BR24" s="408"/>
      <c r="BS24" s="408"/>
      <c r="BT24" s="408"/>
      <c r="BU24" s="409"/>
      <c r="BV24" s="407">
        <v>16636414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7120</v>
      </c>
      <c r="R25" s="384"/>
      <c r="S25" s="384"/>
      <c r="T25" s="384"/>
      <c r="U25" s="384"/>
      <c r="V25" s="385"/>
      <c r="W25" s="449"/>
      <c r="X25" s="440"/>
      <c r="Y25" s="441"/>
      <c r="Z25" s="380" t="s">
        <v>168</v>
      </c>
      <c r="AA25" s="381"/>
      <c r="AB25" s="381"/>
      <c r="AC25" s="381"/>
      <c r="AD25" s="381"/>
      <c r="AE25" s="381"/>
      <c r="AF25" s="381"/>
      <c r="AG25" s="382"/>
      <c r="AH25" s="383" t="s">
        <v>130</v>
      </c>
      <c r="AI25" s="384"/>
      <c r="AJ25" s="384"/>
      <c r="AK25" s="384"/>
      <c r="AL25" s="385"/>
      <c r="AM25" s="383" t="s">
        <v>122</v>
      </c>
      <c r="AN25" s="384"/>
      <c r="AO25" s="384"/>
      <c r="AP25" s="384"/>
      <c r="AQ25" s="384"/>
      <c r="AR25" s="385"/>
      <c r="AS25" s="383" t="s">
        <v>130</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518578</v>
      </c>
      <c r="BO25" s="403"/>
      <c r="BP25" s="403"/>
      <c r="BQ25" s="403"/>
      <c r="BR25" s="403"/>
      <c r="BS25" s="403"/>
      <c r="BT25" s="403"/>
      <c r="BU25" s="404"/>
      <c r="BV25" s="402">
        <v>1712493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6530</v>
      </c>
      <c r="R26" s="384"/>
      <c r="S26" s="384"/>
      <c r="T26" s="384"/>
      <c r="U26" s="384"/>
      <c r="V26" s="385"/>
      <c r="W26" s="449"/>
      <c r="X26" s="440"/>
      <c r="Y26" s="441"/>
      <c r="Z26" s="380" t="s">
        <v>171</v>
      </c>
      <c r="AA26" s="462"/>
      <c r="AB26" s="462"/>
      <c r="AC26" s="462"/>
      <c r="AD26" s="462"/>
      <c r="AE26" s="462"/>
      <c r="AF26" s="462"/>
      <c r="AG26" s="463"/>
      <c r="AH26" s="383">
        <v>2</v>
      </c>
      <c r="AI26" s="384"/>
      <c r="AJ26" s="384"/>
      <c r="AK26" s="384"/>
      <c r="AL26" s="385"/>
      <c r="AM26" s="383" t="s">
        <v>172</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4150</v>
      </c>
      <c r="R27" s="384"/>
      <c r="S27" s="384"/>
      <c r="T27" s="384"/>
      <c r="U27" s="384"/>
      <c r="V27" s="385"/>
      <c r="W27" s="449"/>
      <c r="X27" s="440"/>
      <c r="Y27" s="441"/>
      <c r="Z27" s="380" t="s">
        <v>176</v>
      </c>
      <c r="AA27" s="381"/>
      <c r="AB27" s="381"/>
      <c r="AC27" s="381"/>
      <c r="AD27" s="381"/>
      <c r="AE27" s="381"/>
      <c r="AF27" s="381"/>
      <c r="AG27" s="382"/>
      <c r="AH27" s="383">
        <v>22</v>
      </c>
      <c r="AI27" s="384"/>
      <c r="AJ27" s="384"/>
      <c r="AK27" s="384"/>
      <c r="AL27" s="385"/>
      <c r="AM27" s="383">
        <v>60089</v>
      </c>
      <c r="AN27" s="384"/>
      <c r="AO27" s="384"/>
      <c r="AP27" s="384"/>
      <c r="AQ27" s="384"/>
      <c r="AR27" s="385"/>
      <c r="AS27" s="383">
        <v>2731</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200084</v>
      </c>
      <c r="BO27" s="411"/>
      <c r="BP27" s="411"/>
      <c r="BQ27" s="411"/>
      <c r="BR27" s="411"/>
      <c r="BS27" s="411"/>
      <c r="BT27" s="411"/>
      <c r="BU27" s="412"/>
      <c r="BV27" s="410">
        <v>84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3630</v>
      </c>
      <c r="R28" s="384"/>
      <c r="S28" s="384"/>
      <c r="T28" s="384"/>
      <c r="U28" s="384"/>
      <c r="V28" s="385"/>
      <c r="W28" s="449"/>
      <c r="X28" s="440"/>
      <c r="Y28" s="441"/>
      <c r="Z28" s="380" t="s">
        <v>179</v>
      </c>
      <c r="AA28" s="381"/>
      <c r="AB28" s="381"/>
      <c r="AC28" s="381"/>
      <c r="AD28" s="381"/>
      <c r="AE28" s="381"/>
      <c r="AF28" s="381"/>
      <c r="AG28" s="382"/>
      <c r="AH28" s="383" t="s">
        <v>122</v>
      </c>
      <c r="AI28" s="384"/>
      <c r="AJ28" s="384"/>
      <c r="AK28" s="384"/>
      <c r="AL28" s="385"/>
      <c r="AM28" s="383" t="s">
        <v>122</v>
      </c>
      <c r="AN28" s="384"/>
      <c r="AO28" s="384"/>
      <c r="AP28" s="384"/>
      <c r="AQ28" s="384"/>
      <c r="AR28" s="385"/>
      <c r="AS28" s="383" t="s">
        <v>122</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3801117</v>
      </c>
      <c r="BO28" s="403"/>
      <c r="BP28" s="403"/>
      <c r="BQ28" s="403"/>
      <c r="BR28" s="403"/>
      <c r="BS28" s="403"/>
      <c r="BT28" s="403"/>
      <c r="BU28" s="404"/>
      <c r="BV28" s="402">
        <v>3725493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18</v>
      </c>
      <c r="M29" s="384"/>
      <c r="N29" s="384"/>
      <c r="O29" s="384"/>
      <c r="P29" s="385"/>
      <c r="Q29" s="383">
        <v>3420</v>
      </c>
      <c r="R29" s="384"/>
      <c r="S29" s="384"/>
      <c r="T29" s="384"/>
      <c r="U29" s="384"/>
      <c r="V29" s="385"/>
      <c r="W29" s="450"/>
      <c r="X29" s="451"/>
      <c r="Y29" s="452"/>
      <c r="Z29" s="380" t="s">
        <v>182</v>
      </c>
      <c r="AA29" s="381"/>
      <c r="AB29" s="381"/>
      <c r="AC29" s="381"/>
      <c r="AD29" s="381"/>
      <c r="AE29" s="381"/>
      <c r="AF29" s="381"/>
      <c r="AG29" s="382"/>
      <c r="AH29" s="383">
        <v>303</v>
      </c>
      <c r="AI29" s="384"/>
      <c r="AJ29" s="384"/>
      <c r="AK29" s="384"/>
      <c r="AL29" s="385"/>
      <c r="AM29" s="383">
        <v>904494</v>
      </c>
      <c r="AN29" s="384"/>
      <c r="AO29" s="384"/>
      <c r="AP29" s="384"/>
      <c r="AQ29" s="384"/>
      <c r="AR29" s="385"/>
      <c r="AS29" s="383">
        <v>2985</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3615811</v>
      </c>
      <c r="BO29" s="408"/>
      <c r="BP29" s="408"/>
      <c r="BQ29" s="408"/>
      <c r="BR29" s="408"/>
      <c r="BS29" s="408"/>
      <c r="BT29" s="408"/>
      <c r="BU29" s="409"/>
      <c r="BV29" s="407">
        <v>3606925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3268940</v>
      </c>
      <c r="BO30" s="411"/>
      <c r="BP30" s="411"/>
      <c r="BQ30" s="411"/>
      <c r="BR30" s="411"/>
      <c r="BS30" s="411"/>
      <c r="BT30" s="411"/>
      <c r="BU30" s="412"/>
      <c r="BV30" s="410">
        <v>4781261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IF('各会計、関係団体の財政状況及び健全化判断比率'!B31="","",'各会計、関係団体の財政状況及び健全化判断比率'!B31)</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島尻消防清掃組合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沖縄県町村土地開発公社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汚水処理施設特別会計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東部清掃施設組合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板馬養殖センター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沖縄県市町村総合事務組合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南部広域行政組合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南部広域行政組合（特別会計）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沖縄県市町村自治会館管理組合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南部広域市町村圏事務組合（一般会計）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南部広域市町村圏事務組合（ふるさと市町村圏基金特別会計）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15</v>
      </c>
      <c r="BX42" s="366"/>
      <c r="BY42" s="365" t="str">
        <f>IF('各会計、関係団体の財政状況及び健全化判断比率'!B76="","",'各会計、関係団体の財政状況及び健全化判断比率'!B76)</f>
        <v>南部広域市町村圏事務組合（いなんせ葬苑特別会計）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16</v>
      </c>
      <c r="BX43" s="366"/>
      <c r="BY43" s="365" t="str">
        <f>IF('各会計、関係団体の財政状況及び健全化判断比率'!B77="","",'各会計、関係団体の財政状況及び健全化判断比率'!B77)</f>
        <v>南部広域市町村圏事務組合（南斎場特別会計）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DH11wVb1uLXXUw72O2jXXRQRXw7+4NLVHY9miZLtzxAAx+QJ8bAeDSl01vmc4RuJAM6jIAYYjaHpHL8iF42mrw==" saltValue="ua7Mkm7/j75mHcxQfYuX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K44" sqref="K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91" t="s">
        <v>554</v>
      </c>
      <c r="D34" s="1191"/>
      <c r="E34" s="1192"/>
      <c r="F34" s="32" t="s">
        <v>555</v>
      </c>
      <c r="G34" s="33" t="s">
        <v>556</v>
      </c>
      <c r="H34" s="33" t="s">
        <v>557</v>
      </c>
      <c r="I34" s="33" t="s">
        <v>558</v>
      </c>
      <c r="J34" s="34" t="s">
        <v>559</v>
      </c>
      <c r="K34" s="22"/>
      <c r="L34" s="22"/>
      <c r="M34" s="22"/>
      <c r="N34" s="22"/>
      <c r="O34" s="22"/>
      <c r="P34" s="22"/>
    </row>
    <row r="35" spans="1:16" ht="39" customHeight="1">
      <c r="A35" s="22"/>
      <c r="B35" s="35"/>
      <c r="C35" s="1185" t="s">
        <v>560</v>
      </c>
      <c r="D35" s="1186"/>
      <c r="E35" s="1187"/>
      <c r="F35" s="36">
        <v>9.77</v>
      </c>
      <c r="G35" s="37">
        <v>9.5399999999999991</v>
      </c>
      <c r="H35" s="37">
        <v>10.18</v>
      </c>
      <c r="I35" s="37">
        <v>8.83</v>
      </c>
      <c r="J35" s="38">
        <v>7.86</v>
      </c>
      <c r="K35" s="22"/>
      <c r="L35" s="22"/>
      <c r="M35" s="22"/>
      <c r="N35" s="22"/>
      <c r="O35" s="22"/>
      <c r="P35" s="22"/>
    </row>
    <row r="36" spans="1:16" ht="39" customHeight="1">
      <c r="A36" s="22"/>
      <c r="B36" s="35"/>
      <c r="C36" s="1185" t="s">
        <v>561</v>
      </c>
      <c r="D36" s="1186"/>
      <c r="E36" s="1187"/>
      <c r="F36" s="36">
        <v>2.71</v>
      </c>
      <c r="G36" s="37">
        <v>2.88</v>
      </c>
      <c r="H36" s="37">
        <v>2.68</v>
      </c>
      <c r="I36" s="37">
        <v>3.84</v>
      </c>
      <c r="J36" s="38">
        <v>4.3099999999999996</v>
      </c>
      <c r="K36" s="22"/>
      <c r="L36" s="22"/>
      <c r="M36" s="22"/>
      <c r="N36" s="22"/>
      <c r="O36" s="22"/>
      <c r="P36" s="22"/>
    </row>
    <row r="37" spans="1:16" ht="39" customHeight="1">
      <c r="A37" s="22"/>
      <c r="B37" s="35"/>
      <c r="C37" s="1185" t="s">
        <v>562</v>
      </c>
      <c r="D37" s="1186"/>
      <c r="E37" s="1187"/>
      <c r="F37" s="36">
        <v>0.52</v>
      </c>
      <c r="G37" s="37">
        <v>0.17</v>
      </c>
      <c r="H37" s="37">
        <v>0.33</v>
      </c>
      <c r="I37" s="37">
        <v>1.03</v>
      </c>
      <c r="J37" s="38">
        <v>0.97</v>
      </c>
      <c r="K37" s="22"/>
      <c r="L37" s="22"/>
      <c r="M37" s="22"/>
      <c r="N37" s="22"/>
      <c r="O37" s="22"/>
      <c r="P37" s="22"/>
    </row>
    <row r="38" spans="1:16" ht="39" customHeight="1">
      <c r="A38" s="22"/>
      <c r="B38" s="35"/>
      <c r="C38" s="1185" t="s">
        <v>563</v>
      </c>
      <c r="D38" s="1186"/>
      <c r="E38" s="1187"/>
      <c r="F38" s="36">
        <v>0.06</v>
      </c>
      <c r="G38" s="37">
        <v>0.06</v>
      </c>
      <c r="H38" s="37">
        <v>0.08</v>
      </c>
      <c r="I38" s="37">
        <v>0.08</v>
      </c>
      <c r="J38" s="38">
        <v>0.11</v>
      </c>
      <c r="K38" s="22"/>
      <c r="L38" s="22"/>
      <c r="M38" s="22"/>
      <c r="N38" s="22"/>
      <c r="O38" s="22"/>
      <c r="P38" s="22"/>
    </row>
    <row r="39" spans="1:16" ht="39" customHeight="1">
      <c r="A39" s="22"/>
      <c r="B39" s="35"/>
      <c r="C39" s="1185" t="s">
        <v>564</v>
      </c>
      <c r="D39" s="1186"/>
      <c r="E39" s="1187"/>
      <c r="F39" s="36">
        <v>0</v>
      </c>
      <c r="G39" s="37">
        <v>0</v>
      </c>
      <c r="H39" s="37">
        <v>0.02</v>
      </c>
      <c r="I39" s="37">
        <v>0</v>
      </c>
      <c r="J39" s="38">
        <v>0</v>
      </c>
      <c r="K39" s="22"/>
      <c r="L39" s="22"/>
      <c r="M39" s="22"/>
      <c r="N39" s="22"/>
      <c r="O39" s="22"/>
      <c r="P39" s="22"/>
    </row>
    <row r="40" spans="1:16" ht="39" customHeight="1">
      <c r="A40" s="22"/>
      <c r="B40" s="35"/>
      <c r="C40" s="1185"/>
      <c r="D40" s="1186"/>
      <c r="E40" s="1187"/>
      <c r="F40" s="36"/>
      <c r="G40" s="37"/>
      <c r="H40" s="37"/>
      <c r="I40" s="37"/>
      <c r="J40" s="38"/>
      <c r="K40" s="22"/>
      <c r="L40" s="22"/>
      <c r="M40" s="22"/>
      <c r="N40" s="22"/>
      <c r="O40" s="22"/>
      <c r="P40" s="22"/>
    </row>
    <row r="41" spans="1:16" ht="39" customHeight="1">
      <c r="A41" s="22"/>
      <c r="B41" s="35"/>
      <c r="C41" s="1185"/>
      <c r="D41" s="1186"/>
      <c r="E41" s="1187"/>
      <c r="F41" s="36"/>
      <c r="G41" s="37"/>
      <c r="H41" s="37"/>
      <c r="I41" s="37"/>
      <c r="J41" s="38"/>
      <c r="K41" s="22"/>
      <c r="L41" s="22"/>
      <c r="M41" s="22"/>
      <c r="N41" s="22"/>
      <c r="O41" s="22"/>
      <c r="P41" s="22"/>
    </row>
    <row r="42" spans="1:16" ht="39" customHeight="1">
      <c r="A42" s="22"/>
      <c r="B42" s="39"/>
      <c r="C42" s="1185" t="s">
        <v>565</v>
      </c>
      <c r="D42" s="1186"/>
      <c r="E42" s="1187"/>
      <c r="F42" s="36" t="s">
        <v>505</v>
      </c>
      <c r="G42" s="37" t="s">
        <v>505</v>
      </c>
      <c r="H42" s="37" t="s">
        <v>505</v>
      </c>
      <c r="I42" s="37" t="s">
        <v>505</v>
      </c>
      <c r="J42" s="38" t="s">
        <v>505</v>
      </c>
      <c r="K42" s="22"/>
      <c r="L42" s="22"/>
      <c r="M42" s="22"/>
      <c r="N42" s="22"/>
      <c r="O42" s="22"/>
      <c r="P42" s="22"/>
    </row>
    <row r="43" spans="1:16" ht="39" customHeight="1" thickBot="1">
      <c r="A43" s="22"/>
      <c r="B43" s="40"/>
      <c r="C43" s="1188" t="s">
        <v>566</v>
      </c>
      <c r="D43" s="1189"/>
      <c r="E43" s="1190"/>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2rRvU3vH21BYZ7vLDAG5Ur2uNJ1khzOIOWwcm+sm4x/ab9eaZV6aybSm4ACl3Hz9L72RBtIsFR1g6H4K9lWUA==" saltValue="6R2CbmAuqPEl9HSYfqWr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01" t="s">
        <v>11</v>
      </c>
      <c r="C45" s="1202"/>
      <c r="D45" s="58"/>
      <c r="E45" s="1207" t="s">
        <v>12</v>
      </c>
      <c r="F45" s="1207"/>
      <c r="G45" s="1207"/>
      <c r="H45" s="1207"/>
      <c r="I45" s="1207"/>
      <c r="J45" s="1208"/>
      <c r="K45" s="59">
        <v>1776</v>
      </c>
      <c r="L45" s="60">
        <v>1913</v>
      </c>
      <c r="M45" s="60">
        <v>2057</v>
      </c>
      <c r="N45" s="60">
        <v>2056</v>
      </c>
      <c r="O45" s="61">
        <v>2170</v>
      </c>
      <c r="P45" s="48"/>
      <c r="Q45" s="48"/>
      <c r="R45" s="48"/>
      <c r="S45" s="48"/>
      <c r="T45" s="48"/>
      <c r="U45" s="48"/>
    </row>
    <row r="46" spans="1:21" ht="30.75" customHeight="1">
      <c r="A46" s="48"/>
      <c r="B46" s="1203"/>
      <c r="C46" s="1204"/>
      <c r="D46" s="62"/>
      <c r="E46" s="1195" t="s">
        <v>13</v>
      </c>
      <c r="F46" s="1195"/>
      <c r="G46" s="1195"/>
      <c r="H46" s="1195"/>
      <c r="I46" s="1195"/>
      <c r="J46" s="1196"/>
      <c r="K46" s="63" t="s">
        <v>505</v>
      </c>
      <c r="L46" s="64" t="s">
        <v>505</v>
      </c>
      <c r="M46" s="64" t="s">
        <v>505</v>
      </c>
      <c r="N46" s="64" t="s">
        <v>505</v>
      </c>
      <c r="O46" s="65" t="s">
        <v>505</v>
      </c>
      <c r="P46" s="48"/>
      <c r="Q46" s="48"/>
      <c r="R46" s="48"/>
      <c r="S46" s="48"/>
      <c r="T46" s="48"/>
      <c r="U46" s="48"/>
    </row>
    <row r="47" spans="1:21" ht="30.75" customHeight="1">
      <c r="A47" s="48"/>
      <c r="B47" s="1203"/>
      <c r="C47" s="1204"/>
      <c r="D47" s="62"/>
      <c r="E47" s="1195" t="s">
        <v>14</v>
      </c>
      <c r="F47" s="1195"/>
      <c r="G47" s="1195"/>
      <c r="H47" s="1195"/>
      <c r="I47" s="1195"/>
      <c r="J47" s="1196"/>
      <c r="K47" s="63" t="s">
        <v>505</v>
      </c>
      <c r="L47" s="64" t="s">
        <v>505</v>
      </c>
      <c r="M47" s="64" t="s">
        <v>505</v>
      </c>
      <c r="N47" s="64" t="s">
        <v>505</v>
      </c>
      <c r="O47" s="65" t="s">
        <v>505</v>
      </c>
      <c r="P47" s="48"/>
      <c r="Q47" s="48"/>
      <c r="R47" s="48"/>
      <c r="S47" s="48"/>
      <c r="T47" s="48"/>
      <c r="U47" s="48"/>
    </row>
    <row r="48" spans="1:21" ht="30.75" customHeight="1">
      <c r="A48" s="48"/>
      <c r="B48" s="1203"/>
      <c r="C48" s="1204"/>
      <c r="D48" s="62"/>
      <c r="E48" s="1195" t="s">
        <v>15</v>
      </c>
      <c r="F48" s="1195"/>
      <c r="G48" s="1195"/>
      <c r="H48" s="1195"/>
      <c r="I48" s="1195"/>
      <c r="J48" s="1196"/>
      <c r="K48" s="63">
        <v>201</v>
      </c>
      <c r="L48" s="64">
        <v>219</v>
      </c>
      <c r="M48" s="64">
        <v>228</v>
      </c>
      <c r="N48" s="64">
        <v>229</v>
      </c>
      <c r="O48" s="65">
        <v>265</v>
      </c>
      <c r="P48" s="48"/>
      <c r="Q48" s="48"/>
      <c r="R48" s="48"/>
      <c r="S48" s="48"/>
      <c r="T48" s="48"/>
      <c r="U48" s="48"/>
    </row>
    <row r="49" spans="1:21" ht="30.75" customHeight="1">
      <c r="A49" s="48"/>
      <c r="B49" s="1203"/>
      <c r="C49" s="1204"/>
      <c r="D49" s="62"/>
      <c r="E49" s="1195" t="s">
        <v>16</v>
      </c>
      <c r="F49" s="1195"/>
      <c r="G49" s="1195"/>
      <c r="H49" s="1195"/>
      <c r="I49" s="1195"/>
      <c r="J49" s="1196"/>
      <c r="K49" s="63">
        <v>46</v>
      </c>
      <c r="L49" s="64">
        <v>53</v>
      </c>
      <c r="M49" s="64">
        <v>49</v>
      </c>
      <c r="N49" s="64">
        <v>94</v>
      </c>
      <c r="O49" s="65">
        <v>98</v>
      </c>
      <c r="P49" s="48"/>
      <c r="Q49" s="48"/>
      <c r="R49" s="48"/>
      <c r="S49" s="48"/>
      <c r="T49" s="48"/>
      <c r="U49" s="48"/>
    </row>
    <row r="50" spans="1:21" ht="30.75" customHeight="1">
      <c r="A50" s="48"/>
      <c r="B50" s="1203"/>
      <c r="C50" s="1204"/>
      <c r="D50" s="62"/>
      <c r="E50" s="1195" t="s">
        <v>17</v>
      </c>
      <c r="F50" s="1195"/>
      <c r="G50" s="1195"/>
      <c r="H50" s="1195"/>
      <c r="I50" s="1195"/>
      <c r="J50" s="1196"/>
      <c r="K50" s="63" t="s">
        <v>505</v>
      </c>
      <c r="L50" s="64" t="s">
        <v>505</v>
      </c>
      <c r="M50" s="64" t="s">
        <v>505</v>
      </c>
      <c r="N50" s="64" t="s">
        <v>505</v>
      </c>
      <c r="O50" s="65" t="s">
        <v>505</v>
      </c>
      <c r="P50" s="48"/>
      <c r="Q50" s="48"/>
      <c r="R50" s="48"/>
      <c r="S50" s="48"/>
      <c r="T50" s="48"/>
      <c r="U50" s="48"/>
    </row>
    <row r="51" spans="1:21" ht="30.75" customHeight="1">
      <c r="A51" s="48"/>
      <c r="B51" s="1205"/>
      <c r="C51" s="1206"/>
      <c r="D51" s="66"/>
      <c r="E51" s="1195" t="s">
        <v>18</v>
      </c>
      <c r="F51" s="1195"/>
      <c r="G51" s="1195"/>
      <c r="H51" s="1195"/>
      <c r="I51" s="1195"/>
      <c r="J51" s="1196"/>
      <c r="K51" s="63">
        <v>0</v>
      </c>
      <c r="L51" s="64">
        <v>0</v>
      </c>
      <c r="M51" s="64">
        <v>0</v>
      </c>
      <c r="N51" s="64">
        <v>0</v>
      </c>
      <c r="O51" s="65">
        <v>0</v>
      </c>
      <c r="P51" s="48"/>
      <c r="Q51" s="48"/>
      <c r="R51" s="48"/>
      <c r="S51" s="48"/>
      <c r="T51" s="48"/>
      <c r="U51" s="48"/>
    </row>
    <row r="52" spans="1:21" ht="30.75" customHeight="1">
      <c r="A52" s="48"/>
      <c r="B52" s="1193" t="s">
        <v>19</v>
      </c>
      <c r="C52" s="1194"/>
      <c r="D52" s="66"/>
      <c r="E52" s="1195" t="s">
        <v>20</v>
      </c>
      <c r="F52" s="1195"/>
      <c r="G52" s="1195"/>
      <c r="H52" s="1195"/>
      <c r="I52" s="1195"/>
      <c r="J52" s="1196"/>
      <c r="K52" s="63">
        <v>1406</v>
      </c>
      <c r="L52" s="64">
        <v>1579</v>
      </c>
      <c r="M52" s="64">
        <v>1694</v>
      </c>
      <c r="N52" s="64">
        <v>1730</v>
      </c>
      <c r="O52" s="65">
        <v>1828</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617</v>
      </c>
      <c r="L53" s="69">
        <v>606</v>
      </c>
      <c r="M53" s="69">
        <v>640</v>
      </c>
      <c r="N53" s="69">
        <v>649</v>
      </c>
      <c r="O53" s="70">
        <v>705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Ih1aRLqkUhjxxWDQpayVmSv/aHebblIfn3UGSywr8vFBr/cKrgyhkbLiKICwzfDFJ/P2FjGLNdRGW3RBaSvww==" saltValue="0uFHP9LTH8QFuES1SimK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 zoomScale="80" zoomScaleNormal="80" zoomScaleSheetLayoutView="100" workbookViewId="0">
      <selection activeCell="E41" sqref="E41:H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21" t="s">
        <v>24</v>
      </c>
      <c r="C41" s="1222"/>
      <c r="D41" s="81"/>
      <c r="E41" s="1223" t="s">
        <v>25</v>
      </c>
      <c r="F41" s="1223"/>
      <c r="G41" s="1223"/>
      <c r="H41" s="1224"/>
      <c r="I41" s="82">
        <v>18658</v>
      </c>
      <c r="J41" s="83">
        <v>19739</v>
      </c>
      <c r="K41" s="83">
        <v>19221</v>
      </c>
      <c r="L41" s="83">
        <v>20296</v>
      </c>
      <c r="M41" s="84">
        <v>20546</v>
      </c>
    </row>
    <row r="42" spans="2:13" ht="27.75" customHeight="1">
      <c r="B42" s="1211"/>
      <c r="C42" s="1212"/>
      <c r="D42" s="85"/>
      <c r="E42" s="1215" t="s">
        <v>26</v>
      </c>
      <c r="F42" s="1215"/>
      <c r="G42" s="1215"/>
      <c r="H42" s="1216"/>
      <c r="I42" s="86" t="s">
        <v>505</v>
      </c>
      <c r="J42" s="87" t="s">
        <v>505</v>
      </c>
      <c r="K42" s="87" t="s">
        <v>505</v>
      </c>
      <c r="L42" s="87" t="s">
        <v>505</v>
      </c>
      <c r="M42" s="88" t="s">
        <v>505</v>
      </c>
    </row>
    <row r="43" spans="2:13" ht="27.75" customHeight="1">
      <c r="B43" s="1211"/>
      <c r="C43" s="1212"/>
      <c r="D43" s="85"/>
      <c r="E43" s="1215" t="s">
        <v>27</v>
      </c>
      <c r="F43" s="1215"/>
      <c r="G43" s="1215"/>
      <c r="H43" s="1216"/>
      <c r="I43" s="86">
        <v>3811</v>
      </c>
      <c r="J43" s="87">
        <v>3851</v>
      </c>
      <c r="K43" s="87">
        <v>3805</v>
      </c>
      <c r="L43" s="87">
        <v>3716</v>
      </c>
      <c r="M43" s="88">
        <v>3724</v>
      </c>
    </row>
    <row r="44" spans="2:13" ht="27.75" customHeight="1">
      <c r="B44" s="1211"/>
      <c r="C44" s="1212"/>
      <c r="D44" s="85"/>
      <c r="E44" s="1215" t="s">
        <v>28</v>
      </c>
      <c r="F44" s="1215"/>
      <c r="G44" s="1215"/>
      <c r="H44" s="1216"/>
      <c r="I44" s="86">
        <v>172</v>
      </c>
      <c r="J44" s="87">
        <v>359</v>
      </c>
      <c r="K44" s="87">
        <v>486</v>
      </c>
      <c r="L44" s="87">
        <v>571</v>
      </c>
      <c r="M44" s="88">
        <v>500</v>
      </c>
    </row>
    <row r="45" spans="2:13" ht="27.75" customHeight="1">
      <c r="B45" s="1211"/>
      <c r="C45" s="1212"/>
      <c r="D45" s="85"/>
      <c r="E45" s="1215" t="s">
        <v>29</v>
      </c>
      <c r="F45" s="1215"/>
      <c r="G45" s="1215"/>
      <c r="H45" s="1216"/>
      <c r="I45" s="86">
        <v>2574</v>
      </c>
      <c r="J45" s="87">
        <v>1450</v>
      </c>
      <c r="K45" s="87">
        <v>1049</v>
      </c>
      <c r="L45" s="87">
        <v>909</v>
      </c>
      <c r="M45" s="88">
        <v>753</v>
      </c>
    </row>
    <row r="46" spans="2:13" ht="27.75" customHeight="1">
      <c r="B46" s="1211"/>
      <c r="C46" s="1212"/>
      <c r="D46" s="89"/>
      <c r="E46" s="1215" t="s">
        <v>30</v>
      </c>
      <c r="F46" s="1215"/>
      <c r="G46" s="1215"/>
      <c r="H46" s="1216"/>
      <c r="I46" s="86" t="s">
        <v>505</v>
      </c>
      <c r="J46" s="87" t="s">
        <v>505</v>
      </c>
      <c r="K46" s="87" t="s">
        <v>505</v>
      </c>
      <c r="L46" s="87" t="s">
        <v>505</v>
      </c>
      <c r="M46" s="88" t="s">
        <v>505</v>
      </c>
    </row>
    <row r="47" spans="2:13" ht="27.75" customHeight="1">
      <c r="B47" s="1211"/>
      <c r="C47" s="1212"/>
      <c r="D47" s="90"/>
      <c r="E47" s="1225" t="s">
        <v>31</v>
      </c>
      <c r="F47" s="1226"/>
      <c r="G47" s="1226"/>
      <c r="H47" s="1227"/>
      <c r="I47" s="86" t="s">
        <v>505</v>
      </c>
      <c r="J47" s="87" t="s">
        <v>505</v>
      </c>
      <c r="K47" s="87" t="s">
        <v>505</v>
      </c>
      <c r="L47" s="87" t="s">
        <v>505</v>
      </c>
      <c r="M47" s="88" t="s">
        <v>505</v>
      </c>
    </row>
    <row r="48" spans="2:13" ht="27.75" customHeight="1">
      <c r="B48" s="1211"/>
      <c r="C48" s="1212"/>
      <c r="D48" s="85"/>
      <c r="E48" s="1215" t="s">
        <v>32</v>
      </c>
      <c r="F48" s="1215"/>
      <c r="G48" s="1215"/>
      <c r="H48" s="1216"/>
      <c r="I48" s="86" t="s">
        <v>505</v>
      </c>
      <c r="J48" s="87" t="s">
        <v>505</v>
      </c>
      <c r="K48" s="87" t="s">
        <v>505</v>
      </c>
      <c r="L48" s="87" t="s">
        <v>505</v>
      </c>
      <c r="M48" s="88" t="s">
        <v>505</v>
      </c>
    </row>
    <row r="49" spans="2:13" ht="27.75" customHeight="1">
      <c r="B49" s="1213"/>
      <c r="C49" s="1214"/>
      <c r="D49" s="85"/>
      <c r="E49" s="1215" t="s">
        <v>33</v>
      </c>
      <c r="F49" s="1215"/>
      <c r="G49" s="1215"/>
      <c r="H49" s="1216"/>
      <c r="I49" s="86" t="s">
        <v>505</v>
      </c>
      <c r="J49" s="87" t="s">
        <v>505</v>
      </c>
      <c r="K49" s="87" t="s">
        <v>505</v>
      </c>
      <c r="L49" s="87" t="s">
        <v>505</v>
      </c>
      <c r="M49" s="88" t="s">
        <v>505</v>
      </c>
    </row>
    <row r="50" spans="2:13" ht="27.75" customHeight="1">
      <c r="B50" s="1209" t="s">
        <v>34</v>
      </c>
      <c r="C50" s="1210"/>
      <c r="D50" s="91"/>
      <c r="E50" s="1215" t="s">
        <v>35</v>
      </c>
      <c r="F50" s="1215"/>
      <c r="G50" s="1215"/>
      <c r="H50" s="1216"/>
      <c r="I50" s="86">
        <v>7669</v>
      </c>
      <c r="J50" s="87">
        <v>8258</v>
      </c>
      <c r="K50" s="87">
        <v>8977</v>
      </c>
      <c r="L50" s="87">
        <v>9572</v>
      </c>
      <c r="M50" s="88">
        <v>8134</v>
      </c>
    </row>
    <row r="51" spans="2:13" ht="27.75" customHeight="1">
      <c r="B51" s="1211"/>
      <c r="C51" s="1212"/>
      <c r="D51" s="85"/>
      <c r="E51" s="1215" t="s">
        <v>36</v>
      </c>
      <c r="F51" s="1215"/>
      <c r="G51" s="1215"/>
      <c r="H51" s="1216"/>
      <c r="I51" s="86">
        <v>95</v>
      </c>
      <c r="J51" s="87">
        <v>81</v>
      </c>
      <c r="K51" s="87">
        <v>74</v>
      </c>
      <c r="L51" s="87">
        <v>57</v>
      </c>
      <c r="M51" s="88" t="s">
        <v>505</v>
      </c>
    </row>
    <row r="52" spans="2:13" ht="27.75" customHeight="1">
      <c r="B52" s="1213"/>
      <c r="C52" s="1214"/>
      <c r="D52" s="85"/>
      <c r="E52" s="1215" t="s">
        <v>37</v>
      </c>
      <c r="F52" s="1215"/>
      <c r="G52" s="1215"/>
      <c r="H52" s="1216"/>
      <c r="I52" s="86">
        <v>17421</v>
      </c>
      <c r="J52" s="87">
        <v>18624</v>
      </c>
      <c r="K52" s="87">
        <v>22524</v>
      </c>
      <c r="L52" s="87">
        <v>19304</v>
      </c>
      <c r="M52" s="88">
        <v>19482</v>
      </c>
    </row>
    <row r="53" spans="2:13" ht="27.75" customHeight="1" thickBot="1">
      <c r="B53" s="1217" t="s">
        <v>38</v>
      </c>
      <c r="C53" s="1218"/>
      <c r="D53" s="92"/>
      <c r="E53" s="1219" t="s">
        <v>39</v>
      </c>
      <c r="F53" s="1219"/>
      <c r="G53" s="1219"/>
      <c r="H53" s="1220"/>
      <c r="I53" s="93">
        <v>30</v>
      </c>
      <c r="J53" s="94">
        <v>-1564</v>
      </c>
      <c r="K53" s="94">
        <v>-7013</v>
      </c>
      <c r="L53" s="94">
        <v>-3442</v>
      </c>
      <c r="M53" s="95">
        <v>-2093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JWCRnISihXmgOJBaH05nTH8Zg1336NqOlT/vLTvUX69pRHeLqU7tfXPz5dZBzbiWuishl0BOxn4US1h7q1m8g==" saltValue="Wt0D3v+s/bOchzf9i8T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36" t="s">
        <v>42</v>
      </c>
      <c r="D55" s="1236"/>
      <c r="E55" s="1237"/>
      <c r="F55" s="107">
        <v>3031</v>
      </c>
      <c r="G55" s="107">
        <v>3725</v>
      </c>
      <c r="H55" s="108">
        <v>3801</v>
      </c>
    </row>
    <row r="56" spans="2:8" ht="52.5" customHeight="1">
      <c r="B56" s="109"/>
      <c r="C56" s="1238" t="s">
        <v>43</v>
      </c>
      <c r="D56" s="1238"/>
      <c r="E56" s="1239"/>
      <c r="F56" s="110">
        <v>3192</v>
      </c>
      <c r="G56" s="110">
        <v>3607</v>
      </c>
      <c r="H56" s="111">
        <v>3616</v>
      </c>
    </row>
    <row r="57" spans="2:8" ht="53.25" customHeight="1">
      <c r="B57" s="109"/>
      <c r="C57" s="1240" t="s">
        <v>44</v>
      </c>
      <c r="D57" s="1240"/>
      <c r="E57" s="1241"/>
      <c r="F57" s="112">
        <v>5284</v>
      </c>
      <c r="G57" s="112">
        <v>4781</v>
      </c>
      <c r="H57" s="113">
        <v>3269</v>
      </c>
    </row>
    <row r="58" spans="2:8" ht="45.75" customHeight="1">
      <c r="B58" s="114"/>
      <c r="C58" s="1228" t="s">
        <v>585</v>
      </c>
      <c r="D58" s="1229"/>
      <c r="E58" s="1230"/>
      <c r="F58" s="115">
        <v>2523</v>
      </c>
      <c r="G58" s="115">
        <v>2542</v>
      </c>
      <c r="H58" s="116">
        <v>2552</v>
      </c>
    </row>
    <row r="59" spans="2:8" ht="45.75" customHeight="1">
      <c r="B59" s="114"/>
      <c r="C59" s="1228" t="s">
        <v>586</v>
      </c>
      <c r="D59" s="1229"/>
      <c r="E59" s="1230"/>
      <c r="F59" s="115">
        <v>561</v>
      </c>
      <c r="G59" s="115">
        <v>484</v>
      </c>
      <c r="H59" s="116">
        <v>420</v>
      </c>
    </row>
    <row r="60" spans="2:8" ht="45.75" customHeight="1">
      <c r="B60" s="114"/>
      <c r="C60" s="1228" t="s">
        <v>587</v>
      </c>
      <c r="D60" s="1229"/>
      <c r="E60" s="1230"/>
      <c r="F60" s="115">
        <v>119</v>
      </c>
      <c r="G60" s="115">
        <v>164</v>
      </c>
      <c r="H60" s="116">
        <v>207</v>
      </c>
    </row>
    <row r="61" spans="2:8" ht="45.75" customHeight="1">
      <c r="B61" s="114"/>
      <c r="C61" s="1228" t="s">
        <v>588</v>
      </c>
      <c r="D61" s="1229"/>
      <c r="E61" s="1230"/>
      <c r="F61" s="115">
        <v>26</v>
      </c>
      <c r="G61" s="115">
        <v>33</v>
      </c>
      <c r="H61" s="116">
        <v>38</v>
      </c>
    </row>
    <row r="62" spans="2:8" ht="45.75" customHeight="1" thickBot="1">
      <c r="B62" s="117"/>
      <c r="C62" s="1231" t="s">
        <v>589</v>
      </c>
      <c r="D62" s="1232"/>
      <c r="E62" s="1233"/>
      <c r="F62" s="118">
        <v>28</v>
      </c>
      <c r="G62" s="118">
        <v>26</v>
      </c>
      <c r="H62" s="119">
        <v>26</v>
      </c>
    </row>
    <row r="63" spans="2:8" ht="52.5" customHeight="1" thickBot="1">
      <c r="B63" s="120"/>
      <c r="C63" s="1234" t="s">
        <v>45</v>
      </c>
      <c r="D63" s="1234"/>
      <c r="E63" s="1235"/>
      <c r="F63" s="121">
        <v>11506</v>
      </c>
      <c r="G63" s="121">
        <v>12114</v>
      </c>
      <c r="H63" s="122">
        <v>10686</v>
      </c>
    </row>
    <row r="64" spans="2:8" ht="15" customHeight="1"/>
    <row r="65" ht="0" hidden="1" customHeight="1"/>
    <row r="66" ht="0" hidden="1" customHeight="1"/>
  </sheetData>
  <sheetProtection algorithmName="SHA-512" hashValue="Lbtfqn2pWqFaNUS7A8ByTbzoHxzQt4YRDNENp/DUYmYFJgMkNUYdNvdS23pXTKnFPR0ZoWvEj0IdZ3Vrqqe6lw==" saltValue="DN1chLm8KQnFcMPieP5H/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85" zoomScaleNormal="85" zoomScaleSheetLayoutView="55" workbookViewId="0">
      <selection activeCell="AN48" sqref="AN48"/>
    </sheetView>
  </sheetViews>
  <sheetFormatPr defaultColWidth="0" defaultRowHeight="0" customHeight="1" zeroHeight="1"/>
  <cols>
    <col min="1" max="1" width="6.375" style="1242" customWidth="1"/>
    <col min="2" max="107" width="2.5" style="1242" customWidth="1"/>
    <col min="108" max="108" width="6.125" style="1244" customWidth="1"/>
    <col min="109" max="109" width="5.875" style="1243" customWidth="1"/>
    <col min="110" max="110" width="19.125" style="1242" hidden="1"/>
    <col min="111" max="115" width="12.625" style="1242" hidden="1"/>
    <col min="116" max="349" width="8.625" style="1242" hidden="1"/>
    <col min="350" max="355" width="14.875" style="1242" hidden="1"/>
    <col min="356" max="357" width="15.875" style="1242" hidden="1"/>
    <col min="358" max="363" width="16.125" style="1242" hidden="1"/>
    <col min="364" max="364" width="6.125" style="1242" hidden="1"/>
    <col min="365" max="365" width="3" style="1242" hidden="1"/>
    <col min="366" max="605" width="8.625" style="1242" hidden="1"/>
    <col min="606" max="611" width="14.875" style="1242" hidden="1"/>
    <col min="612" max="613" width="15.875" style="1242" hidden="1"/>
    <col min="614" max="619" width="16.125" style="1242" hidden="1"/>
    <col min="620" max="620" width="6.125" style="1242" hidden="1"/>
    <col min="621" max="621" width="3" style="1242" hidden="1"/>
    <col min="622" max="861" width="8.625" style="1242" hidden="1"/>
    <col min="862" max="867" width="14.875" style="1242" hidden="1"/>
    <col min="868" max="869" width="15.875" style="1242" hidden="1"/>
    <col min="870" max="875" width="16.125" style="1242" hidden="1"/>
    <col min="876" max="876" width="6.125" style="1242" hidden="1"/>
    <col min="877" max="877" width="3" style="1242" hidden="1"/>
    <col min="878" max="1117" width="8.625" style="1242" hidden="1"/>
    <col min="1118" max="1123" width="14.875" style="1242" hidden="1"/>
    <col min="1124" max="1125" width="15.875" style="1242" hidden="1"/>
    <col min="1126" max="1131" width="16.125" style="1242" hidden="1"/>
    <col min="1132" max="1132" width="6.125" style="1242" hidden="1"/>
    <col min="1133" max="1133" width="3" style="1242" hidden="1"/>
    <col min="1134" max="1373" width="8.625" style="1242" hidden="1"/>
    <col min="1374" max="1379" width="14.875" style="1242" hidden="1"/>
    <col min="1380" max="1381" width="15.875" style="1242" hidden="1"/>
    <col min="1382" max="1387" width="16.125" style="1242" hidden="1"/>
    <col min="1388" max="1388" width="6.125" style="1242" hidden="1"/>
    <col min="1389" max="1389" width="3" style="1242" hidden="1"/>
    <col min="1390" max="1629" width="8.625" style="1242" hidden="1"/>
    <col min="1630" max="1635" width="14.875" style="1242" hidden="1"/>
    <col min="1636" max="1637" width="15.875" style="1242" hidden="1"/>
    <col min="1638" max="1643" width="16.125" style="1242" hidden="1"/>
    <col min="1644" max="1644" width="6.125" style="1242" hidden="1"/>
    <col min="1645" max="1645" width="3" style="1242" hidden="1"/>
    <col min="1646" max="1885" width="8.625" style="1242" hidden="1"/>
    <col min="1886" max="1891" width="14.875" style="1242" hidden="1"/>
    <col min="1892" max="1893" width="15.875" style="1242" hidden="1"/>
    <col min="1894" max="1899" width="16.125" style="1242" hidden="1"/>
    <col min="1900" max="1900" width="6.125" style="1242" hidden="1"/>
    <col min="1901" max="1901" width="3" style="1242" hidden="1"/>
    <col min="1902" max="2141" width="8.625" style="1242" hidden="1"/>
    <col min="2142" max="2147" width="14.875" style="1242" hidden="1"/>
    <col min="2148" max="2149" width="15.875" style="1242" hidden="1"/>
    <col min="2150" max="2155" width="16.125" style="1242" hidden="1"/>
    <col min="2156" max="2156" width="6.125" style="1242" hidden="1"/>
    <col min="2157" max="2157" width="3" style="1242" hidden="1"/>
    <col min="2158" max="2397" width="8.625" style="1242" hidden="1"/>
    <col min="2398" max="2403" width="14.875" style="1242" hidden="1"/>
    <col min="2404" max="2405" width="15.875" style="1242" hidden="1"/>
    <col min="2406" max="2411" width="16.125" style="1242" hidden="1"/>
    <col min="2412" max="2412" width="6.125" style="1242" hidden="1"/>
    <col min="2413" max="2413" width="3" style="1242" hidden="1"/>
    <col min="2414" max="2653" width="8.625" style="1242" hidden="1"/>
    <col min="2654" max="2659" width="14.875" style="1242" hidden="1"/>
    <col min="2660" max="2661" width="15.875" style="1242" hidden="1"/>
    <col min="2662" max="2667" width="16.125" style="1242" hidden="1"/>
    <col min="2668" max="2668" width="6.125" style="1242" hidden="1"/>
    <col min="2669" max="2669" width="3" style="1242" hidden="1"/>
    <col min="2670" max="2909" width="8.625" style="1242" hidden="1"/>
    <col min="2910" max="2915" width="14.875" style="1242" hidden="1"/>
    <col min="2916" max="2917" width="15.875" style="1242" hidden="1"/>
    <col min="2918" max="2923" width="16.125" style="1242" hidden="1"/>
    <col min="2924" max="2924" width="6.125" style="1242" hidden="1"/>
    <col min="2925" max="2925" width="3" style="1242" hidden="1"/>
    <col min="2926" max="3165" width="8.625" style="1242" hidden="1"/>
    <col min="3166" max="3171" width="14.875" style="1242" hidden="1"/>
    <col min="3172" max="3173" width="15.875" style="1242" hidden="1"/>
    <col min="3174" max="3179" width="16.125" style="1242" hidden="1"/>
    <col min="3180" max="3180" width="6.125" style="1242" hidden="1"/>
    <col min="3181" max="3181" width="3" style="1242" hidden="1"/>
    <col min="3182" max="3421" width="8.625" style="1242" hidden="1"/>
    <col min="3422" max="3427" width="14.875" style="1242" hidden="1"/>
    <col min="3428" max="3429" width="15.875" style="1242" hidden="1"/>
    <col min="3430" max="3435" width="16.125" style="1242" hidden="1"/>
    <col min="3436" max="3436" width="6.125" style="1242" hidden="1"/>
    <col min="3437" max="3437" width="3" style="1242" hidden="1"/>
    <col min="3438" max="3677" width="8.625" style="1242" hidden="1"/>
    <col min="3678" max="3683" width="14.875" style="1242" hidden="1"/>
    <col min="3684" max="3685" width="15.875" style="1242" hidden="1"/>
    <col min="3686" max="3691" width="16.125" style="1242" hidden="1"/>
    <col min="3692" max="3692" width="6.125" style="1242" hidden="1"/>
    <col min="3693" max="3693" width="3" style="1242" hidden="1"/>
    <col min="3694" max="3933" width="8.625" style="1242" hidden="1"/>
    <col min="3934" max="3939" width="14.875" style="1242" hidden="1"/>
    <col min="3940" max="3941" width="15.875" style="1242" hidden="1"/>
    <col min="3942" max="3947" width="16.125" style="1242" hidden="1"/>
    <col min="3948" max="3948" width="6.125" style="1242" hidden="1"/>
    <col min="3949" max="3949" width="3" style="1242" hidden="1"/>
    <col min="3950" max="4189" width="8.625" style="1242" hidden="1"/>
    <col min="4190" max="4195" width="14.875" style="1242" hidden="1"/>
    <col min="4196" max="4197" width="15.875" style="1242" hidden="1"/>
    <col min="4198" max="4203" width="16.125" style="1242" hidden="1"/>
    <col min="4204" max="4204" width="6.125" style="1242" hidden="1"/>
    <col min="4205" max="4205" width="3" style="1242" hidden="1"/>
    <col min="4206" max="4445" width="8.625" style="1242" hidden="1"/>
    <col min="4446" max="4451" width="14.875" style="1242" hidden="1"/>
    <col min="4452" max="4453" width="15.875" style="1242" hidden="1"/>
    <col min="4454" max="4459" width="16.125" style="1242" hidden="1"/>
    <col min="4460" max="4460" width="6.125" style="1242" hidden="1"/>
    <col min="4461" max="4461" width="3" style="1242" hidden="1"/>
    <col min="4462" max="4701" width="8.625" style="1242" hidden="1"/>
    <col min="4702" max="4707" width="14.875" style="1242" hidden="1"/>
    <col min="4708" max="4709" width="15.875" style="1242" hidden="1"/>
    <col min="4710" max="4715" width="16.125" style="1242" hidden="1"/>
    <col min="4716" max="4716" width="6.125" style="1242" hidden="1"/>
    <col min="4717" max="4717" width="3" style="1242" hidden="1"/>
    <col min="4718" max="4957" width="8.625" style="1242" hidden="1"/>
    <col min="4958" max="4963" width="14.875" style="1242" hidden="1"/>
    <col min="4964" max="4965" width="15.875" style="1242" hidden="1"/>
    <col min="4966" max="4971" width="16.125" style="1242" hidden="1"/>
    <col min="4972" max="4972" width="6.125" style="1242" hidden="1"/>
    <col min="4973" max="4973" width="3" style="1242" hidden="1"/>
    <col min="4974" max="5213" width="8.625" style="1242" hidden="1"/>
    <col min="5214" max="5219" width="14.875" style="1242" hidden="1"/>
    <col min="5220" max="5221" width="15.875" style="1242" hidden="1"/>
    <col min="5222" max="5227" width="16.125" style="1242" hidden="1"/>
    <col min="5228" max="5228" width="6.125" style="1242" hidden="1"/>
    <col min="5229" max="5229" width="3" style="1242" hidden="1"/>
    <col min="5230" max="5469" width="8.625" style="1242" hidden="1"/>
    <col min="5470" max="5475" width="14.875" style="1242" hidden="1"/>
    <col min="5476" max="5477" width="15.875" style="1242" hidden="1"/>
    <col min="5478" max="5483" width="16.125" style="1242" hidden="1"/>
    <col min="5484" max="5484" width="6.125" style="1242" hidden="1"/>
    <col min="5485" max="5485" width="3" style="1242" hidden="1"/>
    <col min="5486" max="5725" width="8.625" style="1242" hidden="1"/>
    <col min="5726" max="5731" width="14.875" style="1242" hidden="1"/>
    <col min="5732" max="5733" width="15.875" style="1242" hidden="1"/>
    <col min="5734" max="5739" width="16.125" style="1242" hidden="1"/>
    <col min="5740" max="5740" width="6.125" style="1242" hidden="1"/>
    <col min="5741" max="5741" width="3" style="1242" hidden="1"/>
    <col min="5742" max="5981" width="8.625" style="1242" hidden="1"/>
    <col min="5982" max="5987" width="14.875" style="1242" hidden="1"/>
    <col min="5988" max="5989" width="15.875" style="1242" hidden="1"/>
    <col min="5990" max="5995" width="16.125" style="1242" hidden="1"/>
    <col min="5996" max="5996" width="6.125" style="1242" hidden="1"/>
    <col min="5997" max="5997" width="3" style="1242" hidden="1"/>
    <col min="5998" max="6237" width="8.625" style="1242" hidden="1"/>
    <col min="6238" max="6243" width="14.875" style="1242" hidden="1"/>
    <col min="6244" max="6245" width="15.875" style="1242" hidden="1"/>
    <col min="6246" max="6251" width="16.125" style="1242" hidden="1"/>
    <col min="6252" max="6252" width="6.125" style="1242" hidden="1"/>
    <col min="6253" max="6253" width="3" style="1242" hidden="1"/>
    <col min="6254" max="6493" width="8.625" style="1242" hidden="1"/>
    <col min="6494" max="6499" width="14.875" style="1242" hidden="1"/>
    <col min="6500" max="6501" width="15.875" style="1242" hidden="1"/>
    <col min="6502" max="6507" width="16.125" style="1242" hidden="1"/>
    <col min="6508" max="6508" width="6.125" style="1242" hidden="1"/>
    <col min="6509" max="6509" width="3" style="1242" hidden="1"/>
    <col min="6510" max="6749" width="8.625" style="1242" hidden="1"/>
    <col min="6750" max="6755" width="14.875" style="1242" hidden="1"/>
    <col min="6756" max="6757" width="15.875" style="1242" hidden="1"/>
    <col min="6758" max="6763" width="16.125" style="1242" hidden="1"/>
    <col min="6764" max="6764" width="6.125" style="1242" hidden="1"/>
    <col min="6765" max="6765" width="3" style="1242" hidden="1"/>
    <col min="6766" max="7005" width="8.625" style="1242" hidden="1"/>
    <col min="7006" max="7011" width="14.875" style="1242" hidden="1"/>
    <col min="7012" max="7013" width="15.875" style="1242" hidden="1"/>
    <col min="7014" max="7019" width="16.125" style="1242" hidden="1"/>
    <col min="7020" max="7020" width="6.125" style="1242" hidden="1"/>
    <col min="7021" max="7021" width="3" style="1242" hidden="1"/>
    <col min="7022" max="7261" width="8.625" style="1242" hidden="1"/>
    <col min="7262" max="7267" width="14.875" style="1242" hidden="1"/>
    <col min="7268" max="7269" width="15.875" style="1242" hidden="1"/>
    <col min="7270" max="7275" width="16.125" style="1242" hidden="1"/>
    <col min="7276" max="7276" width="6.125" style="1242" hidden="1"/>
    <col min="7277" max="7277" width="3" style="1242" hidden="1"/>
    <col min="7278" max="7517" width="8.625" style="1242" hidden="1"/>
    <col min="7518" max="7523" width="14.875" style="1242" hidden="1"/>
    <col min="7524" max="7525" width="15.875" style="1242" hidden="1"/>
    <col min="7526" max="7531" width="16.125" style="1242" hidden="1"/>
    <col min="7532" max="7532" width="6.125" style="1242" hidden="1"/>
    <col min="7533" max="7533" width="3" style="1242" hidden="1"/>
    <col min="7534" max="7773" width="8.625" style="1242" hidden="1"/>
    <col min="7774" max="7779" width="14.875" style="1242" hidden="1"/>
    <col min="7780" max="7781" width="15.875" style="1242" hidden="1"/>
    <col min="7782" max="7787" width="16.125" style="1242" hidden="1"/>
    <col min="7788" max="7788" width="6.125" style="1242" hidden="1"/>
    <col min="7789" max="7789" width="3" style="1242" hidden="1"/>
    <col min="7790" max="8029" width="8.625" style="1242" hidden="1"/>
    <col min="8030" max="8035" width="14.875" style="1242" hidden="1"/>
    <col min="8036" max="8037" width="15.875" style="1242" hidden="1"/>
    <col min="8038" max="8043" width="16.125" style="1242" hidden="1"/>
    <col min="8044" max="8044" width="6.125" style="1242" hidden="1"/>
    <col min="8045" max="8045" width="3" style="1242" hidden="1"/>
    <col min="8046" max="8285" width="8.625" style="1242" hidden="1"/>
    <col min="8286" max="8291" width="14.875" style="1242" hidden="1"/>
    <col min="8292" max="8293" width="15.875" style="1242" hidden="1"/>
    <col min="8294" max="8299" width="16.125" style="1242" hidden="1"/>
    <col min="8300" max="8300" width="6.125" style="1242" hidden="1"/>
    <col min="8301" max="8301" width="3" style="1242" hidden="1"/>
    <col min="8302" max="8541" width="8.625" style="1242" hidden="1"/>
    <col min="8542" max="8547" width="14.875" style="1242" hidden="1"/>
    <col min="8548" max="8549" width="15.875" style="1242" hidden="1"/>
    <col min="8550" max="8555" width="16.125" style="1242" hidden="1"/>
    <col min="8556" max="8556" width="6.125" style="1242" hidden="1"/>
    <col min="8557" max="8557" width="3" style="1242" hidden="1"/>
    <col min="8558" max="8797" width="8.625" style="1242" hidden="1"/>
    <col min="8798" max="8803" width="14.875" style="1242" hidden="1"/>
    <col min="8804" max="8805" width="15.875" style="1242" hidden="1"/>
    <col min="8806" max="8811" width="16.125" style="1242" hidden="1"/>
    <col min="8812" max="8812" width="6.125" style="1242" hidden="1"/>
    <col min="8813" max="8813" width="3" style="1242" hidden="1"/>
    <col min="8814" max="9053" width="8.625" style="1242" hidden="1"/>
    <col min="9054" max="9059" width="14.875" style="1242" hidden="1"/>
    <col min="9060" max="9061" width="15.875" style="1242" hidden="1"/>
    <col min="9062" max="9067" width="16.125" style="1242" hidden="1"/>
    <col min="9068" max="9068" width="6.125" style="1242" hidden="1"/>
    <col min="9069" max="9069" width="3" style="1242" hidden="1"/>
    <col min="9070" max="9309" width="8.625" style="1242" hidden="1"/>
    <col min="9310" max="9315" width="14.875" style="1242" hidden="1"/>
    <col min="9316" max="9317" width="15.875" style="1242" hidden="1"/>
    <col min="9318" max="9323" width="16.125" style="1242" hidden="1"/>
    <col min="9324" max="9324" width="6.125" style="1242" hidden="1"/>
    <col min="9325" max="9325" width="3" style="1242" hidden="1"/>
    <col min="9326" max="9565" width="8.625" style="1242" hidden="1"/>
    <col min="9566" max="9571" width="14.875" style="1242" hidden="1"/>
    <col min="9572" max="9573" width="15.875" style="1242" hidden="1"/>
    <col min="9574" max="9579" width="16.125" style="1242" hidden="1"/>
    <col min="9580" max="9580" width="6.125" style="1242" hidden="1"/>
    <col min="9581" max="9581" width="3" style="1242" hidden="1"/>
    <col min="9582" max="9821" width="8.625" style="1242" hidden="1"/>
    <col min="9822" max="9827" width="14.875" style="1242" hidden="1"/>
    <col min="9828" max="9829" width="15.875" style="1242" hidden="1"/>
    <col min="9830" max="9835" width="16.125" style="1242" hidden="1"/>
    <col min="9836" max="9836" width="6.125" style="1242" hidden="1"/>
    <col min="9837" max="9837" width="3" style="1242" hidden="1"/>
    <col min="9838" max="10077" width="8.625" style="1242" hidden="1"/>
    <col min="10078" max="10083" width="14.875" style="1242" hidden="1"/>
    <col min="10084" max="10085" width="15.875" style="1242" hidden="1"/>
    <col min="10086" max="10091" width="16.125" style="1242" hidden="1"/>
    <col min="10092" max="10092" width="6.125" style="1242" hidden="1"/>
    <col min="10093" max="10093" width="3" style="1242" hidden="1"/>
    <col min="10094" max="10333" width="8.625" style="1242" hidden="1"/>
    <col min="10334" max="10339" width="14.875" style="1242" hidden="1"/>
    <col min="10340" max="10341" width="15.875" style="1242" hidden="1"/>
    <col min="10342" max="10347" width="16.125" style="1242" hidden="1"/>
    <col min="10348" max="10348" width="6.125" style="1242" hidden="1"/>
    <col min="10349" max="10349" width="3" style="1242" hidden="1"/>
    <col min="10350" max="10589" width="8.625" style="1242" hidden="1"/>
    <col min="10590" max="10595" width="14.875" style="1242" hidden="1"/>
    <col min="10596" max="10597" width="15.875" style="1242" hidden="1"/>
    <col min="10598" max="10603" width="16.125" style="1242" hidden="1"/>
    <col min="10604" max="10604" width="6.125" style="1242" hidden="1"/>
    <col min="10605" max="10605" width="3" style="1242" hidden="1"/>
    <col min="10606" max="10845" width="8.625" style="1242" hidden="1"/>
    <col min="10846" max="10851" width="14.875" style="1242" hidden="1"/>
    <col min="10852" max="10853" width="15.875" style="1242" hidden="1"/>
    <col min="10854" max="10859" width="16.125" style="1242" hidden="1"/>
    <col min="10860" max="10860" width="6.125" style="1242" hidden="1"/>
    <col min="10861" max="10861" width="3" style="1242" hidden="1"/>
    <col min="10862" max="11101" width="8.625" style="1242" hidden="1"/>
    <col min="11102" max="11107" width="14.875" style="1242" hidden="1"/>
    <col min="11108" max="11109" width="15.875" style="1242" hidden="1"/>
    <col min="11110" max="11115" width="16.125" style="1242" hidden="1"/>
    <col min="11116" max="11116" width="6.125" style="1242" hidden="1"/>
    <col min="11117" max="11117" width="3" style="1242" hidden="1"/>
    <col min="11118" max="11357" width="8.625" style="1242" hidden="1"/>
    <col min="11358" max="11363" width="14.875" style="1242" hidden="1"/>
    <col min="11364" max="11365" width="15.875" style="1242" hidden="1"/>
    <col min="11366" max="11371" width="16.125" style="1242" hidden="1"/>
    <col min="11372" max="11372" width="6.125" style="1242" hidden="1"/>
    <col min="11373" max="11373" width="3" style="1242" hidden="1"/>
    <col min="11374" max="11613" width="8.625" style="1242" hidden="1"/>
    <col min="11614" max="11619" width="14.875" style="1242" hidden="1"/>
    <col min="11620" max="11621" width="15.875" style="1242" hidden="1"/>
    <col min="11622" max="11627" width="16.125" style="1242" hidden="1"/>
    <col min="11628" max="11628" width="6.125" style="1242" hidden="1"/>
    <col min="11629" max="11629" width="3" style="1242" hidden="1"/>
    <col min="11630" max="11869" width="8.625" style="1242" hidden="1"/>
    <col min="11870" max="11875" width="14.875" style="1242" hidden="1"/>
    <col min="11876" max="11877" width="15.875" style="1242" hidden="1"/>
    <col min="11878" max="11883" width="16.125" style="1242" hidden="1"/>
    <col min="11884" max="11884" width="6.125" style="1242" hidden="1"/>
    <col min="11885" max="11885" width="3" style="1242" hidden="1"/>
    <col min="11886" max="12125" width="8.625" style="1242" hidden="1"/>
    <col min="12126" max="12131" width="14.875" style="1242" hidden="1"/>
    <col min="12132" max="12133" width="15.875" style="1242" hidden="1"/>
    <col min="12134" max="12139" width="16.125" style="1242" hidden="1"/>
    <col min="12140" max="12140" width="6.125" style="1242" hidden="1"/>
    <col min="12141" max="12141" width="3" style="1242" hidden="1"/>
    <col min="12142" max="12381" width="8.625" style="1242" hidden="1"/>
    <col min="12382" max="12387" width="14.875" style="1242" hidden="1"/>
    <col min="12388" max="12389" width="15.875" style="1242" hidden="1"/>
    <col min="12390" max="12395" width="16.125" style="1242" hidden="1"/>
    <col min="12396" max="12396" width="6.125" style="1242" hidden="1"/>
    <col min="12397" max="12397" width="3" style="1242" hidden="1"/>
    <col min="12398" max="12637" width="8.625" style="1242" hidden="1"/>
    <col min="12638" max="12643" width="14.875" style="1242" hidden="1"/>
    <col min="12644" max="12645" width="15.875" style="1242" hidden="1"/>
    <col min="12646" max="12651" width="16.125" style="1242" hidden="1"/>
    <col min="12652" max="12652" width="6.125" style="1242" hidden="1"/>
    <col min="12653" max="12653" width="3" style="1242" hidden="1"/>
    <col min="12654" max="12893" width="8.625" style="1242" hidden="1"/>
    <col min="12894" max="12899" width="14.875" style="1242" hidden="1"/>
    <col min="12900" max="12901" width="15.875" style="1242" hidden="1"/>
    <col min="12902" max="12907" width="16.125" style="1242" hidden="1"/>
    <col min="12908" max="12908" width="6.125" style="1242" hidden="1"/>
    <col min="12909" max="12909" width="3" style="1242" hidden="1"/>
    <col min="12910" max="13149" width="8.625" style="1242" hidden="1"/>
    <col min="13150" max="13155" width="14.875" style="1242" hidden="1"/>
    <col min="13156" max="13157" width="15.875" style="1242" hidden="1"/>
    <col min="13158" max="13163" width="16.125" style="1242" hidden="1"/>
    <col min="13164" max="13164" width="6.125" style="1242" hidden="1"/>
    <col min="13165" max="13165" width="3" style="1242" hidden="1"/>
    <col min="13166" max="13405" width="8.625" style="1242" hidden="1"/>
    <col min="13406" max="13411" width="14.875" style="1242" hidden="1"/>
    <col min="13412" max="13413" width="15.875" style="1242" hidden="1"/>
    <col min="13414" max="13419" width="16.125" style="1242" hidden="1"/>
    <col min="13420" max="13420" width="6.125" style="1242" hidden="1"/>
    <col min="13421" max="13421" width="3" style="1242" hidden="1"/>
    <col min="13422" max="13661" width="8.625" style="1242" hidden="1"/>
    <col min="13662" max="13667" width="14.875" style="1242" hidden="1"/>
    <col min="13668" max="13669" width="15.875" style="1242" hidden="1"/>
    <col min="13670" max="13675" width="16.125" style="1242" hidden="1"/>
    <col min="13676" max="13676" width="6.125" style="1242" hidden="1"/>
    <col min="13677" max="13677" width="3" style="1242" hidden="1"/>
    <col min="13678" max="13917" width="8.625" style="1242" hidden="1"/>
    <col min="13918" max="13923" width="14.875" style="1242" hidden="1"/>
    <col min="13924" max="13925" width="15.875" style="1242" hidden="1"/>
    <col min="13926" max="13931" width="16.125" style="1242" hidden="1"/>
    <col min="13932" max="13932" width="6.125" style="1242" hidden="1"/>
    <col min="13933" max="13933" width="3" style="1242" hidden="1"/>
    <col min="13934" max="14173" width="8.625" style="1242" hidden="1"/>
    <col min="14174" max="14179" width="14.875" style="1242" hidden="1"/>
    <col min="14180" max="14181" width="15.875" style="1242" hidden="1"/>
    <col min="14182" max="14187" width="16.125" style="1242" hidden="1"/>
    <col min="14188" max="14188" width="6.125" style="1242" hidden="1"/>
    <col min="14189" max="14189" width="3" style="1242" hidden="1"/>
    <col min="14190" max="14429" width="8.625" style="1242" hidden="1"/>
    <col min="14430" max="14435" width="14.875" style="1242" hidden="1"/>
    <col min="14436" max="14437" width="15.875" style="1242" hidden="1"/>
    <col min="14438" max="14443" width="16.125" style="1242" hidden="1"/>
    <col min="14444" max="14444" width="6.125" style="1242" hidden="1"/>
    <col min="14445" max="14445" width="3" style="1242" hidden="1"/>
    <col min="14446" max="14685" width="8.625" style="1242" hidden="1"/>
    <col min="14686" max="14691" width="14.875" style="1242" hidden="1"/>
    <col min="14692" max="14693" width="15.875" style="1242" hidden="1"/>
    <col min="14694" max="14699" width="16.125" style="1242" hidden="1"/>
    <col min="14700" max="14700" width="6.125" style="1242" hidden="1"/>
    <col min="14701" max="14701" width="3" style="1242" hidden="1"/>
    <col min="14702" max="14941" width="8.625" style="1242" hidden="1"/>
    <col min="14942" max="14947" width="14.875" style="1242" hidden="1"/>
    <col min="14948" max="14949" width="15.875" style="1242" hidden="1"/>
    <col min="14950" max="14955" width="16.125" style="1242" hidden="1"/>
    <col min="14956" max="14956" width="6.125" style="1242" hidden="1"/>
    <col min="14957" max="14957" width="3" style="1242" hidden="1"/>
    <col min="14958" max="15197" width="8.625" style="1242" hidden="1"/>
    <col min="15198" max="15203" width="14.875" style="1242" hidden="1"/>
    <col min="15204" max="15205" width="15.875" style="1242" hidden="1"/>
    <col min="15206" max="15211" width="16.125" style="1242" hidden="1"/>
    <col min="15212" max="15212" width="6.125" style="1242" hidden="1"/>
    <col min="15213" max="15213" width="3" style="1242" hidden="1"/>
    <col min="15214" max="15453" width="8.625" style="1242" hidden="1"/>
    <col min="15454" max="15459" width="14.875" style="1242" hidden="1"/>
    <col min="15460" max="15461" width="15.875" style="1242" hidden="1"/>
    <col min="15462" max="15467" width="16.125" style="1242" hidden="1"/>
    <col min="15468" max="15468" width="6.125" style="1242" hidden="1"/>
    <col min="15469" max="15469" width="3" style="1242" hidden="1"/>
    <col min="15470" max="15709" width="8.625" style="1242" hidden="1"/>
    <col min="15710" max="15715" width="14.875" style="1242" hidden="1"/>
    <col min="15716" max="15717" width="15.875" style="1242" hidden="1"/>
    <col min="15718" max="15723" width="16.125" style="1242" hidden="1"/>
    <col min="15724" max="15724" width="6.125" style="1242" hidden="1"/>
    <col min="15725" max="15725" width="3" style="1242" hidden="1"/>
    <col min="15726" max="15965" width="8.625" style="1242" hidden="1"/>
    <col min="15966" max="15971" width="14.875" style="1242" hidden="1"/>
    <col min="15972" max="15973" width="15.875" style="1242" hidden="1"/>
    <col min="15974" max="15979" width="16.125" style="1242" hidden="1"/>
    <col min="15980" max="15980" width="6.125" style="1242" hidden="1"/>
    <col min="15981" max="15981" width="3" style="1242" hidden="1"/>
    <col min="15982" max="16221" width="8.625" style="1242" hidden="1"/>
    <col min="16222" max="16227" width="14.875" style="1242" hidden="1"/>
    <col min="16228" max="16229" width="15.875" style="1242" hidden="1"/>
    <col min="16230" max="16235" width="16.125" style="1242" hidden="1"/>
    <col min="16236" max="16236" width="6.125" style="1242" hidden="1"/>
    <col min="16237" max="16237" width="3" style="1242" hidden="1"/>
    <col min="16238" max="16384" width="8.625" style="1242" hidden="1"/>
  </cols>
  <sheetData>
    <row r="1" spans="1:143" ht="42.75" customHeight="1">
      <c r="A1" s="1302"/>
      <c r="B1" s="1301"/>
      <c r="DD1" s="1242"/>
      <c r="DE1" s="1242"/>
    </row>
    <row r="2" spans="1:143" ht="25.5" customHeight="1">
      <c r="A2" s="1300"/>
      <c r="C2" s="1300"/>
      <c r="O2" s="1300"/>
      <c r="P2" s="1300"/>
      <c r="Q2" s="1300"/>
      <c r="R2" s="1300"/>
      <c r="S2" s="1300"/>
      <c r="T2" s="1300"/>
      <c r="U2" s="1300"/>
      <c r="V2" s="1300"/>
      <c r="W2" s="1300"/>
      <c r="X2" s="1300"/>
      <c r="Y2" s="1300"/>
      <c r="Z2" s="1300"/>
      <c r="AA2" s="1300"/>
      <c r="AB2" s="1300"/>
      <c r="AC2" s="1300"/>
      <c r="AD2" s="1300"/>
      <c r="AE2" s="1300"/>
      <c r="AF2" s="1300"/>
      <c r="AG2" s="1300"/>
      <c r="AH2" s="1300"/>
      <c r="AI2" s="1300"/>
      <c r="AU2" s="1300"/>
      <c r="BG2" s="1300"/>
      <c r="BS2" s="1300"/>
      <c r="CE2" s="1300"/>
      <c r="CQ2" s="1300"/>
      <c r="DD2" s="1242"/>
      <c r="DE2" s="1242"/>
    </row>
    <row r="3" spans="1:143" ht="25.5" customHeight="1">
      <c r="A3" s="1300"/>
      <c r="C3" s="1300"/>
      <c r="O3" s="1300"/>
      <c r="P3" s="1300"/>
      <c r="Q3" s="1300"/>
      <c r="R3" s="1300"/>
      <c r="S3" s="1300"/>
      <c r="T3" s="1300"/>
      <c r="U3" s="1300"/>
      <c r="V3" s="1300"/>
      <c r="W3" s="1300"/>
      <c r="X3" s="1300"/>
      <c r="Y3" s="1300"/>
      <c r="Z3" s="1300"/>
      <c r="AA3" s="1300"/>
      <c r="AB3" s="1300"/>
      <c r="AC3" s="1300"/>
      <c r="AD3" s="1300"/>
      <c r="AE3" s="1300"/>
      <c r="AF3" s="1300"/>
      <c r="AG3" s="1300"/>
      <c r="AH3" s="1300"/>
      <c r="AI3" s="1300"/>
      <c r="AU3" s="1300"/>
      <c r="BG3" s="1300"/>
      <c r="BS3" s="1300"/>
      <c r="CE3" s="1300"/>
      <c r="CQ3" s="1300"/>
      <c r="DD3" s="1242"/>
      <c r="DE3" s="1242"/>
    </row>
    <row r="4" spans="1:143" s="270" customFormat="1" ht="13.5">
      <c r="A4" s="1300"/>
      <c r="B4" s="1300"/>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c r="DF4" s="271"/>
      <c r="DG4" s="271"/>
      <c r="DH4" s="271"/>
      <c r="DI4" s="271"/>
      <c r="DJ4" s="271"/>
      <c r="DK4" s="271"/>
      <c r="DL4" s="271"/>
      <c r="DM4" s="271"/>
      <c r="DN4" s="271"/>
      <c r="DO4" s="271"/>
      <c r="DP4" s="271"/>
      <c r="DQ4" s="271"/>
      <c r="DR4" s="271"/>
      <c r="DS4" s="271"/>
      <c r="DT4" s="271"/>
      <c r="DU4" s="271"/>
      <c r="DV4" s="271"/>
      <c r="DW4" s="271"/>
    </row>
    <row r="5" spans="1:143" s="270" customFormat="1" ht="13.5">
      <c r="A5" s="1300"/>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0"/>
      <c r="AY5" s="1300"/>
      <c r="AZ5" s="1300"/>
      <c r="BA5" s="1300"/>
      <c r="BB5" s="1300"/>
      <c r="BC5" s="1300"/>
      <c r="BD5" s="1300"/>
      <c r="BE5" s="1300"/>
      <c r="BF5" s="1300"/>
      <c r="BG5" s="1300"/>
      <c r="BH5" s="1300"/>
      <c r="BI5" s="1300"/>
      <c r="BJ5" s="1300"/>
      <c r="BK5" s="1300"/>
      <c r="BL5" s="1300"/>
      <c r="BM5" s="1300"/>
      <c r="BN5" s="1300"/>
      <c r="BO5" s="1300"/>
      <c r="BP5" s="1300"/>
      <c r="BQ5" s="1300"/>
      <c r="BR5" s="1300"/>
      <c r="BS5" s="1300"/>
      <c r="BT5" s="1300"/>
      <c r="BU5" s="1300"/>
      <c r="BV5" s="1300"/>
      <c r="BW5" s="1300"/>
      <c r="BX5" s="1300"/>
      <c r="BY5" s="1300"/>
      <c r="BZ5" s="1300"/>
      <c r="CA5" s="1300"/>
      <c r="CB5" s="1300"/>
      <c r="CC5" s="1300"/>
      <c r="CD5" s="1300"/>
      <c r="CE5" s="1300"/>
      <c r="CF5" s="1300"/>
      <c r="CG5" s="1300"/>
      <c r="CH5" s="1300"/>
      <c r="CI5" s="1300"/>
      <c r="CJ5" s="1300"/>
      <c r="CK5" s="1300"/>
      <c r="CL5" s="1300"/>
      <c r="CM5" s="1300"/>
      <c r="CN5" s="1300"/>
      <c r="CO5" s="1300"/>
      <c r="CP5" s="1300"/>
      <c r="CQ5" s="1300"/>
      <c r="CR5" s="1300"/>
      <c r="CS5" s="1300"/>
      <c r="CT5" s="1300"/>
      <c r="CU5" s="1300"/>
      <c r="CV5" s="1300"/>
      <c r="CW5" s="1300"/>
      <c r="CX5" s="1300"/>
      <c r="CY5" s="1300"/>
      <c r="CZ5" s="1300"/>
      <c r="DA5" s="1300"/>
      <c r="DB5" s="1300"/>
      <c r="DC5" s="1300"/>
      <c r="DD5" s="1300"/>
      <c r="DE5" s="1300"/>
      <c r="DF5" s="271"/>
      <c r="DG5" s="271"/>
      <c r="DH5" s="271"/>
      <c r="DI5" s="271"/>
      <c r="DJ5" s="271"/>
      <c r="DK5" s="271"/>
      <c r="DL5" s="271"/>
      <c r="DM5" s="271"/>
      <c r="DN5" s="271"/>
      <c r="DO5" s="271"/>
      <c r="DP5" s="271"/>
      <c r="DQ5" s="271"/>
      <c r="DR5" s="271"/>
      <c r="DS5" s="271"/>
      <c r="DT5" s="271"/>
      <c r="DU5" s="271"/>
      <c r="DV5" s="271"/>
      <c r="DW5" s="271"/>
    </row>
    <row r="6" spans="1:143" s="270" customFormat="1" ht="13.5">
      <c r="A6" s="1300"/>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1300"/>
      <c r="AM6" s="1300"/>
      <c r="AN6" s="1300"/>
      <c r="AO6" s="1300"/>
      <c r="AP6" s="1300"/>
      <c r="AQ6" s="1300"/>
      <c r="AR6" s="1300"/>
      <c r="AS6" s="1300"/>
      <c r="AT6" s="1300"/>
      <c r="AU6" s="1300"/>
      <c r="AV6" s="1300"/>
      <c r="AW6" s="1300"/>
      <c r="AX6" s="1300"/>
      <c r="AY6" s="1300"/>
      <c r="AZ6" s="1300"/>
      <c r="BA6" s="1300"/>
      <c r="BB6" s="1300"/>
      <c r="BC6" s="1300"/>
      <c r="BD6" s="1300"/>
      <c r="BE6" s="1300"/>
      <c r="BF6" s="1300"/>
      <c r="BG6" s="1300"/>
      <c r="BH6" s="1300"/>
      <c r="BI6" s="1300"/>
      <c r="BJ6" s="1300"/>
      <c r="BK6" s="1300"/>
      <c r="BL6" s="1300"/>
      <c r="BM6" s="1300"/>
      <c r="BN6" s="1300"/>
      <c r="BO6" s="1300"/>
      <c r="BP6" s="1300"/>
      <c r="BQ6" s="1300"/>
      <c r="BR6" s="1300"/>
      <c r="BS6" s="1300"/>
      <c r="BT6" s="1300"/>
      <c r="BU6" s="1300"/>
      <c r="BV6" s="1300"/>
      <c r="BW6" s="1300"/>
      <c r="BX6" s="1300"/>
      <c r="BY6" s="1300"/>
      <c r="BZ6" s="1300"/>
      <c r="CA6" s="1300"/>
      <c r="CB6" s="1300"/>
      <c r="CC6" s="1300"/>
      <c r="CD6" s="1300"/>
      <c r="CE6" s="1300"/>
      <c r="CF6" s="1300"/>
      <c r="CG6" s="1300"/>
      <c r="CH6" s="1300"/>
      <c r="CI6" s="1300"/>
      <c r="CJ6" s="1300"/>
      <c r="CK6" s="1300"/>
      <c r="CL6" s="1300"/>
      <c r="CM6" s="1300"/>
      <c r="CN6" s="1300"/>
      <c r="CO6" s="1300"/>
      <c r="CP6" s="1300"/>
      <c r="CQ6" s="1300"/>
      <c r="CR6" s="1300"/>
      <c r="CS6" s="1300"/>
      <c r="CT6" s="1300"/>
      <c r="CU6" s="1300"/>
      <c r="CV6" s="1300"/>
      <c r="CW6" s="1300"/>
      <c r="CX6" s="1300"/>
      <c r="CY6" s="1300"/>
      <c r="CZ6" s="1300"/>
      <c r="DA6" s="1300"/>
      <c r="DB6" s="1300"/>
      <c r="DC6" s="1300"/>
      <c r="DD6" s="1300"/>
      <c r="DE6" s="1300"/>
      <c r="DF6" s="271"/>
      <c r="DG6" s="271"/>
      <c r="DH6" s="271"/>
      <c r="DI6" s="271"/>
      <c r="DJ6" s="271"/>
      <c r="DK6" s="271"/>
      <c r="DL6" s="271"/>
      <c r="DM6" s="271"/>
      <c r="DN6" s="271"/>
      <c r="DO6" s="271"/>
      <c r="DP6" s="271"/>
      <c r="DQ6" s="271"/>
      <c r="DR6" s="271"/>
      <c r="DS6" s="271"/>
      <c r="DT6" s="271"/>
      <c r="DU6" s="271"/>
      <c r="DV6" s="271"/>
      <c r="DW6" s="271"/>
    </row>
    <row r="7" spans="1:143" s="270" customFormat="1" ht="13.5">
      <c r="A7" s="1300"/>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0"/>
      <c r="AJ7" s="1300"/>
      <c r="AK7" s="1300"/>
      <c r="AL7" s="1300"/>
      <c r="AM7" s="1300"/>
      <c r="AN7" s="1300"/>
      <c r="AO7" s="1300"/>
      <c r="AP7" s="1300"/>
      <c r="AQ7" s="1300"/>
      <c r="AR7" s="1300"/>
      <c r="AS7" s="1300"/>
      <c r="AT7" s="1300"/>
      <c r="AU7" s="1300"/>
      <c r="AV7" s="1300"/>
      <c r="AW7" s="1300"/>
      <c r="AX7" s="1300"/>
      <c r="AY7" s="1300"/>
      <c r="AZ7" s="1300"/>
      <c r="BA7" s="1300"/>
      <c r="BB7" s="1300"/>
      <c r="BC7" s="1300"/>
      <c r="BD7" s="1300"/>
      <c r="BE7" s="1300"/>
      <c r="BF7" s="1300"/>
      <c r="BG7" s="1300"/>
      <c r="BH7" s="1300"/>
      <c r="BI7" s="1300"/>
      <c r="BJ7" s="1300"/>
      <c r="BK7" s="1300"/>
      <c r="BL7" s="1300"/>
      <c r="BM7" s="1300"/>
      <c r="BN7" s="1300"/>
      <c r="BO7" s="1300"/>
      <c r="BP7" s="1300"/>
      <c r="BQ7" s="1300"/>
      <c r="BR7" s="1300"/>
      <c r="BS7" s="1300"/>
      <c r="BT7" s="1300"/>
      <c r="BU7" s="1300"/>
      <c r="BV7" s="1300"/>
      <c r="BW7" s="1300"/>
      <c r="BX7" s="1300"/>
      <c r="BY7" s="1300"/>
      <c r="BZ7" s="1300"/>
      <c r="CA7" s="1300"/>
      <c r="CB7" s="1300"/>
      <c r="CC7" s="1300"/>
      <c r="CD7" s="1300"/>
      <c r="CE7" s="1300"/>
      <c r="CF7" s="1300"/>
      <c r="CG7" s="1300"/>
      <c r="CH7" s="1300"/>
      <c r="CI7" s="1300"/>
      <c r="CJ7" s="1300"/>
      <c r="CK7" s="1300"/>
      <c r="CL7" s="1300"/>
      <c r="CM7" s="1300"/>
      <c r="CN7" s="1300"/>
      <c r="CO7" s="1300"/>
      <c r="CP7" s="1300"/>
      <c r="CQ7" s="1300"/>
      <c r="CR7" s="1300"/>
      <c r="CS7" s="1300"/>
      <c r="CT7" s="1300"/>
      <c r="CU7" s="1300"/>
      <c r="CV7" s="1300"/>
      <c r="CW7" s="1300"/>
      <c r="CX7" s="1300"/>
      <c r="CY7" s="1300"/>
      <c r="CZ7" s="1300"/>
      <c r="DA7" s="1300"/>
      <c r="DB7" s="1300"/>
      <c r="DC7" s="1300"/>
      <c r="DD7" s="1300"/>
      <c r="DE7" s="1300"/>
      <c r="DF7" s="271"/>
      <c r="DG7" s="271"/>
      <c r="DH7" s="271"/>
      <c r="DI7" s="271"/>
      <c r="DJ7" s="271"/>
      <c r="DK7" s="271"/>
      <c r="DL7" s="271"/>
      <c r="DM7" s="271"/>
      <c r="DN7" s="271"/>
      <c r="DO7" s="271"/>
      <c r="DP7" s="271"/>
      <c r="DQ7" s="271"/>
      <c r="DR7" s="271"/>
      <c r="DS7" s="271"/>
      <c r="DT7" s="271"/>
      <c r="DU7" s="271"/>
      <c r="DV7" s="271"/>
      <c r="DW7" s="271"/>
    </row>
    <row r="8" spans="1:143" s="270" customFormat="1" ht="13.5">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c r="AM8" s="1300"/>
      <c r="AN8" s="1300"/>
      <c r="AO8" s="1300"/>
      <c r="AP8" s="1300"/>
      <c r="AQ8" s="1300"/>
      <c r="AR8" s="1300"/>
      <c r="AS8" s="1300"/>
      <c r="AT8" s="1300"/>
      <c r="AU8" s="1300"/>
      <c r="AV8" s="1300"/>
      <c r="AW8" s="1300"/>
      <c r="AX8" s="1300"/>
      <c r="AY8" s="1300"/>
      <c r="AZ8" s="1300"/>
      <c r="BA8" s="1300"/>
      <c r="BB8" s="1300"/>
      <c r="BC8" s="1300"/>
      <c r="BD8" s="1300"/>
      <c r="BE8" s="1300"/>
      <c r="BF8" s="1300"/>
      <c r="BG8" s="1300"/>
      <c r="BH8" s="1300"/>
      <c r="BI8" s="1300"/>
      <c r="BJ8" s="1300"/>
      <c r="BK8" s="1300"/>
      <c r="BL8" s="1300"/>
      <c r="BM8" s="1300"/>
      <c r="BN8" s="1300"/>
      <c r="BO8" s="1300"/>
      <c r="BP8" s="1300"/>
      <c r="BQ8" s="1300"/>
      <c r="BR8" s="1300"/>
      <c r="BS8" s="1300"/>
      <c r="BT8" s="1300"/>
      <c r="BU8" s="1300"/>
      <c r="BV8" s="1300"/>
      <c r="BW8" s="1300"/>
      <c r="BX8" s="1300"/>
      <c r="BY8" s="1300"/>
      <c r="BZ8" s="1300"/>
      <c r="CA8" s="1300"/>
      <c r="CB8" s="1300"/>
      <c r="CC8" s="1300"/>
      <c r="CD8" s="1300"/>
      <c r="CE8" s="1300"/>
      <c r="CF8" s="1300"/>
      <c r="CG8" s="1300"/>
      <c r="CH8" s="1300"/>
      <c r="CI8" s="1300"/>
      <c r="CJ8" s="1300"/>
      <c r="CK8" s="1300"/>
      <c r="CL8" s="1300"/>
      <c r="CM8" s="1300"/>
      <c r="CN8" s="1300"/>
      <c r="CO8" s="1300"/>
      <c r="CP8" s="1300"/>
      <c r="CQ8" s="1300"/>
      <c r="CR8" s="1300"/>
      <c r="CS8" s="1300"/>
      <c r="CT8" s="1300"/>
      <c r="CU8" s="1300"/>
      <c r="CV8" s="1300"/>
      <c r="CW8" s="1300"/>
      <c r="CX8" s="1300"/>
      <c r="CY8" s="1300"/>
      <c r="CZ8" s="1300"/>
      <c r="DA8" s="1300"/>
      <c r="DB8" s="1300"/>
      <c r="DC8" s="1300"/>
      <c r="DD8" s="1300"/>
      <c r="DE8" s="1300"/>
      <c r="DF8" s="271"/>
      <c r="DG8" s="271"/>
      <c r="DH8" s="271"/>
      <c r="DI8" s="271"/>
      <c r="DJ8" s="271"/>
      <c r="DK8" s="271"/>
      <c r="DL8" s="271"/>
      <c r="DM8" s="271"/>
      <c r="DN8" s="271"/>
      <c r="DO8" s="271"/>
      <c r="DP8" s="271"/>
      <c r="DQ8" s="271"/>
      <c r="DR8" s="271"/>
      <c r="DS8" s="271"/>
      <c r="DT8" s="271"/>
      <c r="DU8" s="271"/>
      <c r="DV8" s="271"/>
      <c r="DW8" s="271"/>
    </row>
    <row r="9" spans="1:143" s="270" customFormat="1" ht="13.5">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c r="AG9" s="1300"/>
      <c r="AH9" s="1300"/>
      <c r="AI9" s="1300"/>
      <c r="AJ9" s="1300"/>
      <c r="AK9" s="1300"/>
      <c r="AL9" s="1300"/>
      <c r="AM9" s="1300"/>
      <c r="AN9" s="1300"/>
      <c r="AO9" s="1300"/>
      <c r="AP9" s="1300"/>
      <c r="AQ9" s="1300"/>
      <c r="AR9" s="1300"/>
      <c r="AS9" s="1300"/>
      <c r="AT9" s="1300"/>
      <c r="AU9" s="1300"/>
      <c r="AV9" s="1300"/>
      <c r="AW9" s="1300"/>
      <c r="AX9" s="1300"/>
      <c r="AY9" s="1300"/>
      <c r="AZ9" s="1300"/>
      <c r="BA9" s="1300"/>
      <c r="BB9" s="1300"/>
      <c r="BC9" s="1300"/>
      <c r="BD9" s="1300"/>
      <c r="BE9" s="1300"/>
      <c r="BF9" s="1300"/>
      <c r="BG9" s="1300"/>
      <c r="BH9" s="1300"/>
      <c r="BI9" s="1300"/>
      <c r="BJ9" s="1300"/>
      <c r="BK9" s="1300"/>
      <c r="BL9" s="1300"/>
      <c r="BM9" s="1300"/>
      <c r="BN9" s="1300"/>
      <c r="BO9" s="1300"/>
      <c r="BP9" s="1300"/>
      <c r="BQ9" s="1300"/>
      <c r="BR9" s="1300"/>
      <c r="BS9" s="1300"/>
      <c r="BT9" s="1300"/>
      <c r="BU9" s="1300"/>
      <c r="BV9" s="1300"/>
      <c r="BW9" s="1300"/>
      <c r="BX9" s="1300"/>
      <c r="BY9" s="1300"/>
      <c r="BZ9" s="1300"/>
      <c r="CA9" s="1300"/>
      <c r="CB9" s="1300"/>
      <c r="CC9" s="1300"/>
      <c r="CD9" s="1300"/>
      <c r="CE9" s="1300"/>
      <c r="CF9" s="1300"/>
      <c r="CG9" s="1300"/>
      <c r="CH9" s="1300"/>
      <c r="CI9" s="1300"/>
      <c r="CJ9" s="1300"/>
      <c r="CK9" s="1300"/>
      <c r="CL9" s="1300"/>
      <c r="CM9" s="1300"/>
      <c r="CN9" s="1300"/>
      <c r="CO9" s="1300"/>
      <c r="CP9" s="1300"/>
      <c r="CQ9" s="1300"/>
      <c r="CR9" s="1300"/>
      <c r="CS9" s="1300"/>
      <c r="CT9" s="1300"/>
      <c r="CU9" s="1300"/>
      <c r="CV9" s="1300"/>
      <c r="CW9" s="1300"/>
      <c r="CX9" s="1300"/>
      <c r="CY9" s="1300"/>
      <c r="CZ9" s="1300"/>
      <c r="DA9" s="1300"/>
      <c r="DB9" s="1300"/>
      <c r="DC9" s="1300"/>
      <c r="DD9" s="1300"/>
      <c r="DE9" s="1300"/>
      <c r="DF9" s="271"/>
      <c r="DG9" s="271"/>
      <c r="DH9" s="271"/>
      <c r="DI9" s="271"/>
      <c r="DJ9" s="271"/>
      <c r="DK9" s="271"/>
      <c r="DL9" s="271"/>
      <c r="DM9" s="271"/>
      <c r="DN9" s="271"/>
      <c r="DO9" s="271"/>
      <c r="DP9" s="271"/>
      <c r="DQ9" s="271"/>
      <c r="DR9" s="271"/>
      <c r="DS9" s="271"/>
      <c r="DT9" s="271"/>
      <c r="DU9" s="271"/>
      <c r="DV9" s="271"/>
      <c r="DW9" s="271"/>
    </row>
    <row r="10" spans="1:143" s="270" customFormat="1" ht="13.5">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c r="AG10" s="1300"/>
      <c r="AH10" s="1300"/>
      <c r="AI10" s="1300"/>
      <c r="AJ10" s="1300"/>
      <c r="AK10" s="1300"/>
      <c r="AL10" s="1300"/>
      <c r="AM10" s="1300"/>
      <c r="AN10" s="1300"/>
      <c r="AO10" s="1300"/>
      <c r="AP10" s="1300"/>
      <c r="AQ10" s="1300"/>
      <c r="AR10" s="1300"/>
      <c r="AS10" s="1300"/>
      <c r="AT10" s="1300"/>
      <c r="AU10" s="1300"/>
      <c r="AV10" s="1300"/>
      <c r="AW10" s="1300"/>
      <c r="AX10" s="1300"/>
      <c r="AY10" s="1300"/>
      <c r="AZ10" s="1300"/>
      <c r="BA10" s="1300"/>
      <c r="BB10" s="1300"/>
      <c r="BC10" s="1300"/>
      <c r="BD10" s="1300"/>
      <c r="BE10" s="1300"/>
      <c r="BF10" s="1300"/>
      <c r="BG10" s="1300"/>
      <c r="BH10" s="1300"/>
      <c r="BI10" s="1300"/>
      <c r="BJ10" s="1300"/>
      <c r="BK10" s="1300"/>
      <c r="BL10" s="1300"/>
      <c r="BM10" s="1300"/>
      <c r="BN10" s="1300"/>
      <c r="BO10" s="1300"/>
      <c r="BP10" s="1300"/>
      <c r="BQ10" s="1300"/>
      <c r="BR10" s="1300"/>
      <c r="BS10" s="1300"/>
      <c r="BT10" s="1300"/>
      <c r="BU10" s="1300"/>
      <c r="BV10" s="1300"/>
      <c r="BW10" s="1300"/>
      <c r="BX10" s="1300"/>
      <c r="BY10" s="1300"/>
      <c r="BZ10" s="1300"/>
      <c r="CA10" s="1300"/>
      <c r="CB10" s="1300"/>
      <c r="CC10" s="1300"/>
      <c r="CD10" s="1300"/>
      <c r="CE10" s="1300"/>
      <c r="CF10" s="1300"/>
      <c r="CG10" s="1300"/>
      <c r="CH10" s="1300"/>
      <c r="CI10" s="1300"/>
      <c r="CJ10" s="1300"/>
      <c r="CK10" s="1300"/>
      <c r="CL10" s="1300"/>
      <c r="CM10" s="1300"/>
      <c r="CN10" s="1300"/>
      <c r="CO10" s="1300"/>
      <c r="CP10" s="1300"/>
      <c r="CQ10" s="1300"/>
      <c r="CR10" s="1300"/>
      <c r="CS10" s="1300"/>
      <c r="CT10" s="1300"/>
      <c r="CU10" s="1300"/>
      <c r="CV10" s="1300"/>
      <c r="CW10" s="1300"/>
      <c r="CX10" s="1300"/>
      <c r="CY10" s="1300"/>
      <c r="CZ10" s="1300"/>
      <c r="DA10" s="1300"/>
      <c r="DB10" s="1300"/>
      <c r="DC10" s="1300"/>
      <c r="DD10" s="1300"/>
      <c r="DE10" s="13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300"/>
      <c r="Z11" s="1300"/>
      <c r="AA11" s="1300"/>
      <c r="AB11" s="1300"/>
      <c r="AC11" s="1300"/>
      <c r="AD11" s="1300"/>
      <c r="AE11" s="1300"/>
      <c r="AF11" s="1300"/>
      <c r="AG11" s="1300"/>
      <c r="AH11" s="1300"/>
      <c r="AI11" s="1300"/>
      <c r="AJ11" s="1300"/>
      <c r="AK11" s="1300"/>
      <c r="AL11" s="1300"/>
      <c r="AM11" s="1300"/>
      <c r="AN11" s="1300"/>
      <c r="AO11" s="1300"/>
      <c r="AP11" s="1300"/>
      <c r="AQ11" s="1300"/>
      <c r="AR11" s="1300"/>
      <c r="AS11" s="1300"/>
      <c r="AT11" s="1300"/>
      <c r="AU11" s="1300"/>
      <c r="AV11" s="1300"/>
      <c r="AW11" s="1300"/>
      <c r="AX11" s="1300"/>
      <c r="AY11" s="1300"/>
      <c r="AZ11" s="1300"/>
      <c r="BA11" s="1300"/>
      <c r="BB11" s="1300"/>
      <c r="BC11" s="1300"/>
      <c r="BD11" s="1300"/>
      <c r="BE11" s="1300"/>
      <c r="BF11" s="1300"/>
      <c r="BG11" s="1300"/>
      <c r="BH11" s="1300"/>
      <c r="BI11" s="1300"/>
      <c r="BJ11" s="1300"/>
      <c r="BK11" s="1300"/>
      <c r="BL11" s="1300"/>
      <c r="BM11" s="1300"/>
      <c r="BN11" s="1300"/>
      <c r="BO11" s="1300"/>
      <c r="BP11" s="1300"/>
      <c r="BQ11" s="1300"/>
      <c r="BR11" s="1300"/>
      <c r="BS11" s="1300"/>
      <c r="BT11" s="1300"/>
      <c r="BU11" s="1300"/>
      <c r="BV11" s="1300"/>
      <c r="BW11" s="1300"/>
      <c r="BX11" s="1300"/>
      <c r="BY11" s="1300"/>
      <c r="BZ11" s="1300"/>
      <c r="CA11" s="1300"/>
      <c r="CB11" s="1300"/>
      <c r="CC11" s="1300"/>
      <c r="CD11" s="1300"/>
      <c r="CE11" s="1300"/>
      <c r="CF11" s="1300"/>
      <c r="CG11" s="1300"/>
      <c r="CH11" s="1300"/>
      <c r="CI11" s="1300"/>
      <c r="CJ11" s="1300"/>
      <c r="CK11" s="1300"/>
      <c r="CL11" s="1300"/>
      <c r="CM11" s="1300"/>
      <c r="CN11" s="1300"/>
      <c r="CO11" s="1300"/>
      <c r="CP11" s="1300"/>
      <c r="CQ11" s="1300"/>
      <c r="CR11" s="1300"/>
      <c r="CS11" s="1300"/>
      <c r="CT11" s="1300"/>
      <c r="CU11" s="1300"/>
      <c r="CV11" s="1300"/>
      <c r="CW11" s="1300"/>
      <c r="CX11" s="1300"/>
      <c r="CY11" s="1300"/>
      <c r="CZ11" s="1300"/>
      <c r="DA11" s="1300"/>
      <c r="DB11" s="1300"/>
      <c r="DC11" s="1300"/>
      <c r="DD11" s="1300"/>
      <c r="DE11" s="13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300"/>
      <c r="B12" s="1300"/>
      <c r="C12" s="1300"/>
      <c r="D12" s="1300"/>
      <c r="E12" s="1300"/>
      <c r="F12" s="1300"/>
      <c r="G12" s="1300"/>
      <c r="H12" s="1300"/>
      <c r="I12" s="1300"/>
      <c r="J12" s="1300"/>
      <c r="K12" s="1300"/>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00"/>
      <c r="AO12" s="1300"/>
      <c r="AP12" s="1300"/>
      <c r="AQ12" s="1300"/>
      <c r="AR12" s="1300"/>
      <c r="AS12" s="1300"/>
      <c r="AT12" s="1300"/>
      <c r="AU12" s="1300"/>
      <c r="AV12" s="1300"/>
      <c r="AW12" s="1300"/>
      <c r="AX12" s="1300"/>
      <c r="AY12" s="1300"/>
      <c r="AZ12" s="1300"/>
      <c r="BA12" s="1300"/>
      <c r="BB12" s="1300"/>
      <c r="BC12" s="1300"/>
      <c r="BD12" s="1300"/>
      <c r="BE12" s="1300"/>
      <c r="BF12" s="1300"/>
      <c r="BG12" s="1300"/>
      <c r="BH12" s="1300"/>
      <c r="BI12" s="1300"/>
      <c r="BJ12" s="1300"/>
      <c r="BK12" s="1300"/>
      <c r="BL12" s="1300"/>
      <c r="BM12" s="1300"/>
      <c r="BN12" s="1300"/>
      <c r="BO12" s="1300"/>
      <c r="BP12" s="1300"/>
      <c r="BQ12" s="1300"/>
      <c r="BR12" s="1300"/>
      <c r="BS12" s="1300"/>
      <c r="BT12" s="1300"/>
      <c r="BU12" s="1300"/>
      <c r="BV12" s="1300"/>
      <c r="BW12" s="1300"/>
      <c r="BX12" s="1300"/>
      <c r="BY12" s="1300"/>
      <c r="BZ12" s="1300"/>
      <c r="CA12" s="1300"/>
      <c r="CB12" s="1300"/>
      <c r="CC12" s="1300"/>
      <c r="CD12" s="1300"/>
      <c r="CE12" s="1300"/>
      <c r="CF12" s="1300"/>
      <c r="CG12" s="1300"/>
      <c r="CH12" s="1300"/>
      <c r="CI12" s="1300"/>
      <c r="CJ12" s="1300"/>
      <c r="CK12" s="1300"/>
      <c r="CL12" s="1300"/>
      <c r="CM12" s="1300"/>
      <c r="CN12" s="1300"/>
      <c r="CO12" s="1300"/>
      <c r="CP12" s="1300"/>
      <c r="CQ12" s="1300"/>
      <c r="CR12" s="1300"/>
      <c r="CS12" s="1300"/>
      <c r="CT12" s="1300"/>
      <c r="CU12" s="1300"/>
      <c r="CV12" s="1300"/>
      <c r="CW12" s="1300"/>
      <c r="CX12" s="1300"/>
      <c r="CY12" s="1300"/>
      <c r="CZ12" s="1300"/>
      <c r="DA12" s="1300"/>
      <c r="DB12" s="1300"/>
      <c r="DC12" s="1300"/>
      <c r="DD12" s="1300"/>
      <c r="DE12" s="13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c r="A13" s="1300"/>
      <c r="B13" s="1300"/>
      <c r="C13" s="1300"/>
      <c r="D13" s="1300"/>
      <c r="E13" s="1300"/>
      <c r="F13" s="1300"/>
      <c r="G13" s="1300"/>
      <c r="H13" s="1300"/>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0"/>
      <c r="AJ13" s="1300"/>
      <c r="AK13" s="1300"/>
      <c r="AL13" s="1300"/>
      <c r="AM13" s="1300"/>
      <c r="AN13" s="1300"/>
      <c r="AO13" s="1300"/>
      <c r="AP13" s="1300"/>
      <c r="AQ13" s="1300"/>
      <c r="AR13" s="1300"/>
      <c r="AS13" s="1300"/>
      <c r="AT13" s="1300"/>
      <c r="AU13" s="1300"/>
      <c r="AV13" s="1300"/>
      <c r="AW13" s="1300"/>
      <c r="AX13" s="1300"/>
      <c r="AY13" s="1300"/>
      <c r="AZ13" s="1300"/>
      <c r="BA13" s="1300"/>
      <c r="BB13" s="1300"/>
      <c r="BC13" s="1300"/>
      <c r="BD13" s="1300"/>
      <c r="BE13" s="1300"/>
      <c r="BF13" s="1300"/>
      <c r="BG13" s="1300"/>
      <c r="BH13" s="1300"/>
      <c r="BI13" s="1300"/>
      <c r="BJ13" s="1300"/>
      <c r="BK13" s="1300"/>
      <c r="BL13" s="1300"/>
      <c r="BM13" s="1300"/>
      <c r="BN13" s="1300"/>
      <c r="BO13" s="1300"/>
      <c r="BP13" s="1300"/>
      <c r="BQ13" s="1300"/>
      <c r="BR13" s="1300"/>
      <c r="BS13" s="1300"/>
      <c r="BT13" s="1300"/>
      <c r="BU13" s="1300"/>
      <c r="BV13" s="1300"/>
      <c r="BW13" s="1300"/>
      <c r="BX13" s="1300"/>
      <c r="BY13" s="1300"/>
      <c r="BZ13" s="1300"/>
      <c r="CA13" s="1300"/>
      <c r="CB13" s="1300"/>
      <c r="CC13" s="1300"/>
      <c r="CD13" s="1300"/>
      <c r="CE13" s="1300"/>
      <c r="CF13" s="1300"/>
      <c r="CG13" s="1300"/>
      <c r="CH13" s="1300"/>
      <c r="CI13" s="1300"/>
      <c r="CJ13" s="1300"/>
      <c r="CK13" s="1300"/>
      <c r="CL13" s="1300"/>
      <c r="CM13" s="1300"/>
      <c r="CN13" s="1300"/>
      <c r="CO13" s="1300"/>
      <c r="CP13" s="1300"/>
      <c r="CQ13" s="1300"/>
      <c r="CR13" s="1300"/>
      <c r="CS13" s="1300"/>
      <c r="CT13" s="1300"/>
      <c r="CU13" s="1300"/>
      <c r="CV13" s="1300"/>
      <c r="CW13" s="1300"/>
      <c r="CX13" s="1300"/>
      <c r="CY13" s="1300"/>
      <c r="CZ13" s="1300"/>
      <c r="DA13" s="1300"/>
      <c r="DB13" s="1300"/>
      <c r="DC13" s="1300"/>
      <c r="DD13" s="1300"/>
      <c r="DE13" s="13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300"/>
      <c r="B14" s="1300"/>
      <c r="C14" s="1300"/>
      <c r="D14" s="1300"/>
      <c r="E14" s="1300"/>
      <c r="F14" s="1300"/>
      <c r="G14" s="1300"/>
      <c r="H14" s="1300"/>
      <c r="I14" s="1300"/>
      <c r="J14" s="1300"/>
      <c r="K14" s="1300"/>
      <c r="L14" s="1300"/>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0"/>
      <c r="AQ14" s="1300"/>
      <c r="AR14" s="1300"/>
      <c r="AS14" s="1300"/>
      <c r="AT14" s="1300"/>
      <c r="AU14" s="1300"/>
      <c r="AV14" s="1300"/>
      <c r="AW14" s="1300"/>
      <c r="AX14" s="1300"/>
      <c r="AY14" s="1300"/>
      <c r="AZ14" s="1300"/>
      <c r="BA14" s="1300"/>
      <c r="BB14" s="1300"/>
      <c r="BC14" s="1300"/>
      <c r="BD14" s="1300"/>
      <c r="BE14" s="1300"/>
      <c r="BF14" s="1300"/>
      <c r="BG14" s="1300"/>
      <c r="BH14" s="1300"/>
      <c r="BI14" s="1300"/>
      <c r="BJ14" s="1300"/>
      <c r="BK14" s="1300"/>
      <c r="BL14" s="1300"/>
      <c r="BM14" s="1300"/>
      <c r="BN14" s="1300"/>
      <c r="BO14" s="1300"/>
      <c r="BP14" s="1300"/>
      <c r="BQ14" s="1300"/>
      <c r="BR14" s="1300"/>
      <c r="BS14" s="1300"/>
      <c r="BT14" s="1300"/>
      <c r="BU14" s="1300"/>
      <c r="BV14" s="1300"/>
      <c r="BW14" s="1300"/>
      <c r="BX14" s="1300"/>
      <c r="BY14" s="1300"/>
      <c r="BZ14" s="1300"/>
      <c r="CA14" s="1300"/>
      <c r="CB14" s="1300"/>
      <c r="CC14" s="1300"/>
      <c r="CD14" s="1300"/>
      <c r="CE14" s="1300"/>
      <c r="CF14" s="1300"/>
      <c r="CG14" s="1300"/>
      <c r="CH14" s="1300"/>
      <c r="CI14" s="1300"/>
      <c r="CJ14" s="1300"/>
      <c r="CK14" s="1300"/>
      <c r="CL14" s="1300"/>
      <c r="CM14" s="1300"/>
      <c r="CN14" s="1300"/>
      <c r="CO14" s="1300"/>
      <c r="CP14" s="1300"/>
      <c r="CQ14" s="1300"/>
      <c r="CR14" s="1300"/>
      <c r="CS14" s="1300"/>
      <c r="CT14" s="1300"/>
      <c r="CU14" s="1300"/>
      <c r="CV14" s="1300"/>
      <c r="CW14" s="1300"/>
      <c r="CX14" s="1300"/>
      <c r="CY14" s="1300"/>
      <c r="CZ14" s="1300"/>
      <c r="DA14" s="1300"/>
      <c r="DB14" s="1300"/>
      <c r="DC14" s="1300"/>
      <c r="DD14" s="1300"/>
      <c r="DE14" s="13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42"/>
      <c r="B15" s="1300"/>
      <c r="C15" s="1300"/>
      <c r="D15" s="1300"/>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0"/>
      <c r="AL15" s="1300"/>
      <c r="AM15" s="1300"/>
      <c r="AN15" s="1300"/>
      <c r="AO15" s="1300"/>
      <c r="AP15" s="1300"/>
      <c r="AQ15" s="1300"/>
      <c r="AR15" s="1300"/>
      <c r="AS15" s="1300"/>
      <c r="AT15" s="1300"/>
      <c r="AU15" s="1300"/>
      <c r="AV15" s="1300"/>
      <c r="AW15" s="1300"/>
      <c r="AX15" s="1300"/>
      <c r="AY15" s="1300"/>
      <c r="AZ15" s="1300"/>
      <c r="BA15" s="1300"/>
      <c r="BB15" s="1300"/>
      <c r="BC15" s="1300"/>
      <c r="BD15" s="1300"/>
      <c r="BE15" s="1300"/>
      <c r="BF15" s="1300"/>
      <c r="BG15" s="1300"/>
      <c r="BH15" s="1300"/>
      <c r="BI15" s="1300"/>
      <c r="BJ15" s="1300"/>
      <c r="BK15" s="1300"/>
      <c r="BL15" s="1300"/>
      <c r="BM15" s="1300"/>
      <c r="BN15" s="1300"/>
      <c r="BO15" s="1300"/>
      <c r="BP15" s="1300"/>
      <c r="BQ15" s="1300"/>
      <c r="BR15" s="1300"/>
      <c r="BS15" s="1300"/>
      <c r="BT15" s="1300"/>
      <c r="BU15" s="1300"/>
      <c r="BV15" s="1300"/>
      <c r="BW15" s="1300"/>
      <c r="BX15" s="1300"/>
      <c r="BY15" s="1300"/>
      <c r="BZ15" s="1300"/>
      <c r="CA15" s="1300"/>
      <c r="CB15" s="1300"/>
      <c r="CC15" s="1300"/>
      <c r="CD15" s="1300"/>
      <c r="CE15" s="1300"/>
      <c r="CF15" s="1300"/>
      <c r="CG15" s="1300"/>
      <c r="CH15" s="1300"/>
      <c r="CI15" s="1300"/>
      <c r="CJ15" s="1300"/>
      <c r="CK15" s="1300"/>
      <c r="CL15" s="1300"/>
      <c r="CM15" s="1300"/>
      <c r="CN15" s="1300"/>
      <c r="CO15" s="1300"/>
      <c r="CP15" s="1300"/>
      <c r="CQ15" s="1300"/>
      <c r="CR15" s="1300"/>
      <c r="CS15" s="1300"/>
      <c r="CT15" s="1300"/>
      <c r="CU15" s="1300"/>
      <c r="CV15" s="1300"/>
      <c r="CW15" s="1300"/>
      <c r="CX15" s="1300"/>
      <c r="CY15" s="1300"/>
      <c r="CZ15" s="1300"/>
      <c r="DA15" s="1300"/>
      <c r="DB15" s="1300"/>
      <c r="DC15" s="1300"/>
      <c r="DD15" s="1300"/>
      <c r="DE15" s="13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42"/>
      <c r="B16" s="1300"/>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300"/>
      <c r="AP16" s="1300"/>
      <c r="AQ16" s="1300"/>
      <c r="AR16" s="1300"/>
      <c r="AS16" s="1300"/>
      <c r="AT16" s="1300"/>
      <c r="AU16" s="1300"/>
      <c r="AV16" s="1300"/>
      <c r="AW16" s="1300"/>
      <c r="AX16" s="1300"/>
      <c r="AY16" s="1300"/>
      <c r="AZ16" s="1300"/>
      <c r="BA16" s="1300"/>
      <c r="BB16" s="1300"/>
      <c r="BC16" s="1300"/>
      <c r="BD16" s="1300"/>
      <c r="BE16" s="1300"/>
      <c r="BF16" s="1300"/>
      <c r="BG16" s="1300"/>
      <c r="BH16" s="1300"/>
      <c r="BI16" s="1300"/>
      <c r="BJ16" s="1300"/>
      <c r="BK16" s="1300"/>
      <c r="BL16" s="1300"/>
      <c r="BM16" s="1300"/>
      <c r="BN16" s="1300"/>
      <c r="BO16" s="1300"/>
      <c r="BP16" s="1300"/>
      <c r="BQ16" s="1300"/>
      <c r="BR16" s="1300"/>
      <c r="BS16" s="1300"/>
      <c r="BT16" s="1300"/>
      <c r="BU16" s="1300"/>
      <c r="BV16" s="1300"/>
      <c r="BW16" s="1300"/>
      <c r="BX16" s="1300"/>
      <c r="BY16" s="1300"/>
      <c r="BZ16" s="1300"/>
      <c r="CA16" s="1300"/>
      <c r="CB16" s="1300"/>
      <c r="CC16" s="1300"/>
      <c r="CD16" s="1300"/>
      <c r="CE16" s="1300"/>
      <c r="CF16" s="1300"/>
      <c r="CG16" s="1300"/>
      <c r="CH16" s="1300"/>
      <c r="CI16" s="1300"/>
      <c r="CJ16" s="1300"/>
      <c r="CK16" s="1300"/>
      <c r="CL16" s="1300"/>
      <c r="CM16" s="1300"/>
      <c r="CN16" s="1300"/>
      <c r="CO16" s="1300"/>
      <c r="CP16" s="1300"/>
      <c r="CQ16" s="1300"/>
      <c r="CR16" s="1300"/>
      <c r="CS16" s="1300"/>
      <c r="CT16" s="1300"/>
      <c r="CU16" s="1300"/>
      <c r="CV16" s="1300"/>
      <c r="CW16" s="1300"/>
      <c r="CX16" s="1300"/>
      <c r="CY16" s="1300"/>
      <c r="CZ16" s="1300"/>
      <c r="DA16" s="1300"/>
      <c r="DB16" s="1300"/>
      <c r="DC16" s="1300"/>
      <c r="DD16" s="1300"/>
      <c r="DE16" s="13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42"/>
      <c r="B17" s="1300"/>
      <c r="C17" s="1300"/>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0"/>
      <c r="AL17" s="1300"/>
      <c r="AM17" s="1300"/>
      <c r="AN17" s="1300"/>
      <c r="AO17" s="1300"/>
      <c r="AP17" s="1300"/>
      <c r="AQ17" s="1300"/>
      <c r="AR17" s="1300"/>
      <c r="AS17" s="1300"/>
      <c r="AT17" s="1300"/>
      <c r="AU17" s="1300"/>
      <c r="AV17" s="1300"/>
      <c r="AW17" s="1300"/>
      <c r="AX17" s="1300"/>
      <c r="AY17" s="1300"/>
      <c r="AZ17" s="1300"/>
      <c r="BA17" s="1300"/>
      <c r="BB17" s="1300"/>
      <c r="BC17" s="1300"/>
      <c r="BD17" s="1300"/>
      <c r="BE17" s="1300"/>
      <c r="BF17" s="1300"/>
      <c r="BG17" s="1300"/>
      <c r="BH17" s="1300"/>
      <c r="BI17" s="1300"/>
      <c r="BJ17" s="1300"/>
      <c r="BK17" s="1300"/>
      <c r="BL17" s="1300"/>
      <c r="BM17" s="1300"/>
      <c r="BN17" s="1300"/>
      <c r="BO17" s="1300"/>
      <c r="BP17" s="1300"/>
      <c r="BQ17" s="1300"/>
      <c r="BR17" s="1300"/>
      <c r="BS17" s="1300"/>
      <c r="BT17" s="1300"/>
      <c r="BU17" s="1300"/>
      <c r="BV17" s="1300"/>
      <c r="BW17" s="1300"/>
      <c r="BX17" s="1300"/>
      <c r="BY17" s="1300"/>
      <c r="BZ17" s="1300"/>
      <c r="CA17" s="1300"/>
      <c r="CB17" s="1300"/>
      <c r="CC17" s="1300"/>
      <c r="CD17" s="1300"/>
      <c r="CE17" s="1300"/>
      <c r="CF17" s="1300"/>
      <c r="CG17" s="1300"/>
      <c r="CH17" s="1300"/>
      <c r="CI17" s="1300"/>
      <c r="CJ17" s="1300"/>
      <c r="CK17" s="1300"/>
      <c r="CL17" s="1300"/>
      <c r="CM17" s="1300"/>
      <c r="CN17" s="1300"/>
      <c r="CO17" s="1300"/>
      <c r="CP17" s="1300"/>
      <c r="CQ17" s="1300"/>
      <c r="CR17" s="1300"/>
      <c r="CS17" s="1300"/>
      <c r="CT17" s="1300"/>
      <c r="CU17" s="1300"/>
      <c r="CV17" s="1300"/>
      <c r="CW17" s="1300"/>
      <c r="CX17" s="1300"/>
      <c r="CY17" s="1300"/>
      <c r="CZ17" s="1300"/>
      <c r="DA17" s="1300"/>
      <c r="DB17" s="1300"/>
      <c r="DC17" s="1300"/>
      <c r="DD17" s="1300"/>
      <c r="DE17" s="13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42"/>
      <c r="B18" s="1300"/>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300"/>
      <c r="AM18" s="1300"/>
      <c r="AN18" s="1300"/>
      <c r="AO18" s="1300"/>
      <c r="AP18" s="1300"/>
      <c r="AQ18" s="1300"/>
      <c r="AR18" s="1300"/>
      <c r="AS18" s="1300"/>
      <c r="AT18" s="1300"/>
      <c r="AU18" s="1300"/>
      <c r="AV18" s="1300"/>
      <c r="AW18" s="1300"/>
      <c r="AX18" s="1300"/>
      <c r="AY18" s="1300"/>
      <c r="AZ18" s="1300"/>
      <c r="BA18" s="1300"/>
      <c r="BB18" s="1300"/>
      <c r="BC18" s="1300"/>
      <c r="BD18" s="1300"/>
      <c r="BE18" s="1300"/>
      <c r="BF18" s="1300"/>
      <c r="BG18" s="1300"/>
      <c r="BH18" s="1300"/>
      <c r="BI18" s="1300"/>
      <c r="BJ18" s="1300"/>
      <c r="BK18" s="1300"/>
      <c r="BL18" s="1300"/>
      <c r="BM18" s="1300"/>
      <c r="BN18" s="1300"/>
      <c r="BO18" s="1300"/>
      <c r="BP18" s="1300"/>
      <c r="BQ18" s="1300"/>
      <c r="BR18" s="1300"/>
      <c r="BS18" s="1300"/>
      <c r="BT18" s="1300"/>
      <c r="BU18" s="1300"/>
      <c r="BV18" s="1300"/>
      <c r="BW18" s="1300"/>
      <c r="BX18" s="1300"/>
      <c r="BY18" s="1300"/>
      <c r="BZ18" s="1300"/>
      <c r="CA18" s="1300"/>
      <c r="CB18" s="1300"/>
      <c r="CC18" s="1300"/>
      <c r="CD18" s="1300"/>
      <c r="CE18" s="1300"/>
      <c r="CF18" s="1300"/>
      <c r="CG18" s="1300"/>
      <c r="CH18" s="1300"/>
      <c r="CI18" s="1300"/>
      <c r="CJ18" s="1300"/>
      <c r="CK18" s="1300"/>
      <c r="CL18" s="1300"/>
      <c r="CM18" s="1300"/>
      <c r="CN18" s="1300"/>
      <c r="CO18" s="1300"/>
      <c r="CP18" s="1300"/>
      <c r="CQ18" s="1300"/>
      <c r="CR18" s="1300"/>
      <c r="CS18" s="1300"/>
      <c r="CT18" s="1300"/>
      <c r="CU18" s="1300"/>
      <c r="CV18" s="1300"/>
      <c r="CW18" s="1300"/>
      <c r="CX18" s="1300"/>
      <c r="CY18" s="1300"/>
      <c r="CZ18" s="1300"/>
      <c r="DA18" s="1300"/>
      <c r="DB18" s="1300"/>
      <c r="DC18" s="1300"/>
      <c r="DD18" s="1300"/>
      <c r="DE18" s="1300"/>
      <c r="DF18" s="271"/>
      <c r="DG18" s="271"/>
      <c r="DH18" s="271"/>
      <c r="DI18" s="271"/>
      <c r="DJ18" s="271"/>
      <c r="DK18" s="271"/>
      <c r="DL18" s="271"/>
      <c r="DM18" s="271"/>
      <c r="DN18" s="271"/>
      <c r="DO18" s="271"/>
      <c r="DP18" s="271"/>
      <c r="DQ18" s="271"/>
      <c r="DR18" s="271"/>
      <c r="DS18" s="271"/>
      <c r="DT18" s="271"/>
      <c r="DU18" s="271"/>
      <c r="DV18" s="271"/>
      <c r="DW18" s="271"/>
    </row>
    <row r="19" spans="1:351" ht="13.5">
      <c r="DD19" s="1242"/>
      <c r="DE19" s="1242"/>
    </row>
    <row r="20" spans="1:351" ht="13.5">
      <c r="DD20" s="1242"/>
      <c r="DE20" s="1242"/>
    </row>
    <row r="21" spans="1:351" ht="17.25">
      <c r="B21" s="1299"/>
      <c r="C21" s="1295"/>
      <c r="D21" s="1295"/>
      <c r="E21" s="1295"/>
      <c r="F21" s="1295"/>
      <c r="G21" s="1295"/>
      <c r="H21" s="1295"/>
      <c r="I21" s="1295"/>
      <c r="J21" s="1295"/>
      <c r="K21" s="1295"/>
      <c r="L21" s="1295"/>
      <c r="M21" s="1295"/>
      <c r="N21" s="1298"/>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295"/>
      <c r="AQ21" s="1295"/>
      <c r="AR21" s="1295"/>
      <c r="AS21" s="1295"/>
      <c r="AT21" s="1298"/>
      <c r="AU21" s="1295"/>
      <c r="AV21" s="1295"/>
      <c r="AW21" s="1295"/>
      <c r="AX21" s="1295"/>
      <c r="AY21" s="1295"/>
      <c r="AZ21" s="1295"/>
      <c r="BA21" s="1295"/>
      <c r="BB21" s="1295"/>
      <c r="BC21" s="1295"/>
      <c r="BD21" s="1295"/>
      <c r="BE21" s="1295"/>
      <c r="BF21" s="1298"/>
      <c r="BG21" s="1295"/>
      <c r="BH21" s="1295"/>
      <c r="BI21" s="1295"/>
      <c r="BJ21" s="1295"/>
      <c r="BK21" s="1295"/>
      <c r="BL21" s="1295"/>
      <c r="BM21" s="1295"/>
      <c r="BN21" s="1295"/>
      <c r="BO21" s="1295"/>
      <c r="BP21" s="1295"/>
      <c r="BQ21" s="1295"/>
      <c r="BR21" s="1298"/>
      <c r="BS21" s="1295"/>
      <c r="BT21" s="1295"/>
      <c r="BU21" s="1295"/>
      <c r="BV21" s="1295"/>
      <c r="BW21" s="1295"/>
      <c r="BX21" s="1295"/>
      <c r="BY21" s="1295"/>
      <c r="BZ21" s="1295"/>
      <c r="CA21" s="1295"/>
      <c r="CB21" s="1295"/>
      <c r="CC21" s="1295"/>
      <c r="CD21" s="1298"/>
      <c r="CE21" s="1295"/>
      <c r="CF21" s="1295"/>
      <c r="CG21" s="1295"/>
      <c r="CH21" s="1295"/>
      <c r="CI21" s="1295"/>
      <c r="CJ21" s="1295"/>
      <c r="CK21" s="1295"/>
      <c r="CL21" s="1295"/>
      <c r="CM21" s="1295"/>
      <c r="CN21" s="1295"/>
      <c r="CO21" s="1295"/>
      <c r="CP21" s="1298"/>
      <c r="CQ21" s="1295"/>
      <c r="CR21" s="1295"/>
      <c r="CS21" s="1295"/>
      <c r="CT21" s="1295"/>
      <c r="CU21" s="1295"/>
      <c r="CV21" s="1295"/>
      <c r="CW21" s="1295"/>
      <c r="CX21" s="1295"/>
      <c r="CY21" s="1295"/>
      <c r="CZ21" s="1295"/>
      <c r="DA21" s="1295"/>
      <c r="DB21" s="1298"/>
      <c r="DC21" s="1295"/>
      <c r="DD21" s="1294"/>
      <c r="DE21" s="1242"/>
      <c r="MM21" s="1297"/>
    </row>
    <row r="22" spans="1:351" ht="17.25">
      <c r="B22" s="1243"/>
      <c r="MM22" s="1297"/>
    </row>
    <row r="23" spans="1:351" ht="13.5">
      <c r="B23" s="1243"/>
    </row>
    <row r="24" spans="1:351" ht="13.5">
      <c r="B24" s="1243"/>
    </row>
    <row r="25" spans="1:351" ht="13.5">
      <c r="B25" s="1243"/>
    </row>
    <row r="26" spans="1:351" ht="13.5">
      <c r="B26" s="1243"/>
    </row>
    <row r="27" spans="1:351" ht="13.5">
      <c r="B27" s="1243"/>
    </row>
    <row r="28" spans="1:351" ht="13.5">
      <c r="B28" s="1243"/>
    </row>
    <row r="29" spans="1:351" ht="13.5">
      <c r="B29" s="1243"/>
    </row>
    <row r="30" spans="1:351" ht="13.5">
      <c r="B30" s="1243"/>
    </row>
    <row r="31" spans="1:351" ht="13.5">
      <c r="B31" s="1243"/>
    </row>
    <row r="32" spans="1:351" ht="13.5">
      <c r="B32" s="1243"/>
    </row>
    <row r="33" spans="2:109" ht="13.5">
      <c r="B33" s="1243"/>
    </row>
    <row r="34" spans="2:109" ht="13.5">
      <c r="B34" s="1243"/>
    </row>
    <row r="35" spans="2:109" ht="13.5">
      <c r="B35" s="1243"/>
    </row>
    <row r="36" spans="2:109" ht="13.5">
      <c r="B36" s="1243"/>
    </row>
    <row r="37" spans="2:109" ht="13.5">
      <c r="B37" s="1243"/>
    </row>
    <row r="38" spans="2:109" ht="13.5">
      <c r="B38" s="1243"/>
    </row>
    <row r="39" spans="2:109" ht="13.5">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5">
      <c r="B40" s="1284"/>
      <c r="DD40" s="1284"/>
      <c r="DE40" s="1242"/>
    </row>
    <row r="41" spans="2:109" ht="17.25">
      <c r="B41" s="1296" t="s">
        <v>600</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5"/>
      <c r="BG41" s="1295"/>
      <c r="BH41" s="1295"/>
      <c r="BI41" s="1295"/>
      <c r="BJ41" s="1295"/>
      <c r="BK41" s="1295"/>
      <c r="BL41" s="1295"/>
      <c r="BM41" s="1295"/>
      <c r="BN41" s="1295"/>
      <c r="BO41" s="1295"/>
      <c r="BP41" s="1295"/>
      <c r="BQ41" s="1295"/>
      <c r="BR41" s="1295"/>
      <c r="BS41" s="1295"/>
      <c r="BT41" s="1295"/>
      <c r="BU41" s="1295"/>
      <c r="BV41" s="1295"/>
      <c r="BW41" s="1295"/>
      <c r="BX41" s="1295"/>
      <c r="BY41" s="1295"/>
      <c r="BZ41" s="1295"/>
      <c r="CA41" s="1295"/>
      <c r="CB41" s="1295"/>
      <c r="CC41" s="1295"/>
      <c r="CD41" s="1295"/>
      <c r="CE41" s="1295"/>
      <c r="CF41" s="1295"/>
      <c r="CG41" s="1295"/>
      <c r="CH41" s="1295"/>
      <c r="CI41" s="1295"/>
      <c r="CJ41" s="1295"/>
      <c r="CK41" s="1295"/>
      <c r="CL41" s="1295"/>
      <c r="CM41" s="1295"/>
      <c r="CN41" s="1295"/>
      <c r="CO41" s="1295"/>
      <c r="CP41" s="1295"/>
      <c r="CQ41" s="1295"/>
      <c r="CR41" s="1295"/>
      <c r="CS41" s="1295"/>
      <c r="CT41" s="1295"/>
      <c r="CU41" s="1295"/>
      <c r="CV41" s="1295"/>
      <c r="CW41" s="1295"/>
      <c r="CX41" s="1295"/>
      <c r="CY41" s="1295"/>
      <c r="CZ41" s="1295"/>
      <c r="DA41" s="1295"/>
      <c r="DB41" s="1295"/>
      <c r="DC41" s="1295"/>
      <c r="DD41" s="1294"/>
    </row>
    <row r="42" spans="2:109" ht="13.5">
      <c r="B42" s="1243"/>
      <c r="G42" s="1280"/>
      <c r="I42" s="1279"/>
      <c r="J42" s="1279"/>
      <c r="K42" s="1279"/>
      <c r="AM42" s="1280"/>
      <c r="AN42" s="1280" t="s">
        <v>596</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c r="B43" s="1243"/>
      <c r="AN43" s="1278" t="s">
        <v>599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5">
      <c r="B44" s="1243"/>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5">
      <c r="B45" s="1243"/>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5">
      <c r="B46" s="1243"/>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5">
      <c r="B47" s="1243"/>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5">
      <c r="B48" s="1243"/>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5">
      <c r="B49" s="1243"/>
      <c r="AN49" s="1242" t="s">
        <v>594</v>
      </c>
    </row>
    <row r="50" spans="1:109" ht="13.5">
      <c r="B50" s="1243"/>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548</v>
      </c>
      <c r="BQ50" s="1252"/>
      <c r="BR50" s="1252"/>
      <c r="BS50" s="1252"/>
      <c r="BT50" s="1252"/>
      <c r="BU50" s="1252"/>
      <c r="BV50" s="1252"/>
      <c r="BW50" s="1252"/>
      <c r="BX50" s="1252" t="s">
        <v>549</v>
      </c>
      <c r="BY50" s="1252"/>
      <c r="BZ50" s="1252"/>
      <c r="CA50" s="1252"/>
      <c r="CB50" s="1252"/>
      <c r="CC50" s="1252"/>
      <c r="CD50" s="1252"/>
      <c r="CE50" s="1252"/>
      <c r="CF50" s="1252" t="s">
        <v>550</v>
      </c>
      <c r="CG50" s="1252"/>
      <c r="CH50" s="1252"/>
      <c r="CI50" s="1252"/>
      <c r="CJ50" s="1252"/>
      <c r="CK50" s="1252"/>
      <c r="CL50" s="1252"/>
      <c r="CM50" s="1252"/>
      <c r="CN50" s="1252" t="s">
        <v>551</v>
      </c>
      <c r="CO50" s="1252"/>
      <c r="CP50" s="1252"/>
      <c r="CQ50" s="1252"/>
      <c r="CR50" s="1252"/>
      <c r="CS50" s="1252"/>
      <c r="CT50" s="1252"/>
      <c r="CU50" s="1252"/>
      <c r="CV50" s="1252" t="s">
        <v>552</v>
      </c>
      <c r="CW50" s="1252"/>
      <c r="CX50" s="1252"/>
      <c r="CY50" s="1252"/>
      <c r="CZ50" s="1252"/>
      <c r="DA50" s="1252"/>
      <c r="DB50" s="1252"/>
      <c r="DC50" s="1252"/>
    </row>
    <row r="51" spans="1:109" ht="13.5" customHeight="1">
      <c r="B51" s="1243"/>
      <c r="G51" s="1259"/>
      <c r="H51" s="1259"/>
      <c r="I51" s="1293"/>
      <c r="J51" s="1293"/>
      <c r="K51" s="1258"/>
      <c r="L51" s="1258"/>
      <c r="M51" s="1258"/>
      <c r="N51" s="1258"/>
      <c r="AM51" s="1257"/>
      <c r="AN51" s="1251" t="s">
        <v>593</v>
      </c>
      <c r="AO51" s="1251"/>
      <c r="AP51" s="1251"/>
      <c r="AQ51" s="1251"/>
      <c r="AR51" s="1251"/>
      <c r="AS51" s="1251"/>
      <c r="AT51" s="1251"/>
      <c r="AU51" s="1251"/>
      <c r="AV51" s="1251"/>
      <c r="AW51" s="1251"/>
      <c r="AX51" s="1251"/>
      <c r="AY51" s="1251"/>
      <c r="AZ51" s="1251"/>
      <c r="BA51" s="1251"/>
      <c r="BB51" s="1251" t="s">
        <v>591</v>
      </c>
      <c r="BC51" s="1251"/>
      <c r="BD51" s="1251"/>
      <c r="BE51" s="1251"/>
      <c r="BF51" s="1251"/>
      <c r="BG51" s="1251"/>
      <c r="BH51" s="1251"/>
      <c r="BI51" s="1251"/>
      <c r="BJ51" s="1251"/>
      <c r="BK51" s="1251"/>
      <c r="BL51" s="1251"/>
      <c r="BM51" s="1251"/>
      <c r="BN51" s="1251"/>
      <c r="BO51" s="1251"/>
      <c r="BP51" s="1292"/>
      <c r="BQ51" s="1250"/>
      <c r="BR51" s="1250"/>
      <c r="BS51" s="1250"/>
      <c r="BT51" s="1250"/>
      <c r="BU51" s="1250"/>
      <c r="BV51" s="1250"/>
      <c r="BW51" s="1250"/>
      <c r="BX51" s="1292"/>
      <c r="BY51" s="1250"/>
      <c r="BZ51" s="1250"/>
      <c r="CA51" s="1250"/>
      <c r="CB51" s="1250"/>
      <c r="CC51" s="1250"/>
      <c r="CD51" s="1250"/>
      <c r="CE51" s="1250"/>
      <c r="CF51" s="1250"/>
      <c r="CG51" s="1250"/>
      <c r="CH51" s="1250"/>
      <c r="CI51" s="1250"/>
      <c r="CJ51" s="1250"/>
      <c r="CK51" s="1250"/>
      <c r="CL51" s="1250"/>
      <c r="CM51" s="1250"/>
      <c r="CN51" s="1250"/>
      <c r="CO51" s="1250"/>
      <c r="CP51" s="1250"/>
      <c r="CQ51" s="1250"/>
      <c r="CR51" s="1250"/>
      <c r="CS51" s="1250"/>
      <c r="CT51" s="1250"/>
      <c r="CU51" s="1250"/>
      <c r="CV51" s="1292"/>
      <c r="CW51" s="1250"/>
      <c r="CX51" s="1250"/>
      <c r="CY51" s="1250"/>
      <c r="CZ51" s="1250"/>
      <c r="DA51" s="1250"/>
      <c r="DB51" s="1250"/>
      <c r="DC51" s="1250"/>
    </row>
    <row r="52" spans="1:109" ht="13.5">
      <c r="B52" s="1243"/>
      <c r="G52" s="1259"/>
      <c r="H52" s="1259"/>
      <c r="I52" s="1293"/>
      <c r="J52" s="1293"/>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5">
      <c r="A53" s="1279"/>
      <c r="B53" s="1243"/>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598</v>
      </c>
      <c r="BC53" s="1251"/>
      <c r="BD53" s="1251"/>
      <c r="BE53" s="1251"/>
      <c r="BF53" s="1251"/>
      <c r="BG53" s="1251"/>
      <c r="BH53" s="1251"/>
      <c r="BI53" s="1251"/>
      <c r="BJ53" s="1251"/>
      <c r="BK53" s="1251"/>
      <c r="BL53" s="1251"/>
      <c r="BM53" s="1251"/>
      <c r="BN53" s="1251"/>
      <c r="BO53" s="1251"/>
      <c r="BP53" s="1292"/>
      <c r="BQ53" s="1250"/>
      <c r="BR53" s="1250"/>
      <c r="BS53" s="1250"/>
      <c r="BT53" s="1250"/>
      <c r="BU53" s="1250"/>
      <c r="BV53" s="1250"/>
      <c r="BW53" s="1250"/>
      <c r="BX53" s="1292"/>
      <c r="BY53" s="1250"/>
      <c r="BZ53" s="1250"/>
      <c r="CA53" s="1250"/>
      <c r="CB53" s="1250"/>
      <c r="CC53" s="1250"/>
      <c r="CD53" s="1250"/>
      <c r="CE53" s="1250"/>
      <c r="CF53" s="1250">
        <v>26.2</v>
      </c>
      <c r="CG53" s="1250"/>
      <c r="CH53" s="1250"/>
      <c r="CI53" s="1250"/>
      <c r="CJ53" s="1250"/>
      <c r="CK53" s="1250"/>
      <c r="CL53" s="1250"/>
      <c r="CM53" s="1250"/>
      <c r="CN53" s="1250">
        <v>28.7</v>
      </c>
      <c r="CO53" s="1250"/>
      <c r="CP53" s="1250"/>
      <c r="CQ53" s="1250"/>
      <c r="CR53" s="1250"/>
      <c r="CS53" s="1250"/>
      <c r="CT53" s="1250"/>
      <c r="CU53" s="1250"/>
      <c r="CV53" s="1292"/>
      <c r="CW53" s="1250"/>
      <c r="CX53" s="1250"/>
      <c r="CY53" s="1250"/>
      <c r="CZ53" s="1250"/>
      <c r="DA53" s="1250"/>
      <c r="DB53" s="1250"/>
      <c r="DC53" s="1250"/>
    </row>
    <row r="54" spans="1:109" ht="13.5">
      <c r="A54" s="1279"/>
      <c r="B54" s="1243"/>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5">
      <c r="A55" s="1279"/>
      <c r="B55" s="1243"/>
      <c r="G55" s="1255"/>
      <c r="H55" s="1255"/>
      <c r="I55" s="1255"/>
      <c r="J55" s="1255"/>
      <c r="K55" s="1258"/>
      <c r="L55" s="1258"/>
      <c r="M55" s="1258"/>
      <c r="N55" s="1258"/>
      <c r="AN55" s="1252" t="s">
        <v>592</v>
      </c>
      <c r="AO55" s="1252"/>
      <c r="AP55" s="1252"/>
      <c r="AQ55" s="1252"/>
      <c r="AR55" s="1252"/>
      <c r="AS55" s="1252"/>
      <c r="AT55" s="1252"/>
      <c r="AU55" s="1252"/>
      <c r="AV55" s="1252"/>
      <c r="AW55" s="1252"/>
      <c r="AX55" s="1252"/>
      <c r="AY55" s="1252"/>
      <c r="AZ55" s="1252"/>
      <c r="BA55" s="1252"/>
      <c r="BB55" s="1251" t="s">
        <v>591</v>
      </c>
      <c r="BC55" s="1251"/>
      <c r="BD55" s="1251"/>
      <c r="BE55" s="1251"/>
      <c r="BF55" s="1251"/>
      <c r="BG55" s="1251"/>
      <c r="BH55" s="1251"/>
      <c r="BI55" s="1251"/>
      <c r="BJ55" s="1251"/>
      <c r="BK55" s="1251"/>
      <c r="BL55" s="1251"/>
      <c r="BM55" s="1251"/>
      <c r="BN55" s="1251"/>
      <c r="BO55" s="1251"/>
      <c r="BP55" s="1292"/>
      <c r="BQ55" s="1250"/>
      <c r="BR55" s="1250"/>
      <c r="BS55" s="1250"/>
      <c r="BT55" s="1250"/>
      <c r="BU55" s="1250"/>
      <c r="BV55" s="1250"/>
      <c r="BW55" s="1250"/>
      <c r="BX55" s="1292"/>
      <c r="BY55" s="1250"/>
      <c r="BZ55" s="1250"/>
      <c r="CA55" s="1250"/>
      <c r="CB55" s="1250"/>
      <c r="CC55" s="1250"/>
      <c r="CD55" s="1250"/>
      <c r="CE55" s="1250"/>
      <c r="CF55" s="1250">
        <v>58.5</v>
      </c>
      <c r="CG55" s="1250"/>
      <c r="CH55" s="1250"/>
      <c r="CI55" s="1250"/>
      <c r="CJ55" s="1250"/>
      <c r="CK55" s="1250"/>
      <c r="CL55" s="1250"/>
      <c r="CM55" s="1250"/>
      <c r="CN55" s="1250">
        <v>54.6</v>
      </c>
      <c r="CO55" s="1250"/>
      <c r="CP55" s="1250"/>
      <c r="CQ55" s="1250"/>
      <c r="CR55" s="1250"/>
      <c r="CS55" s="1250"/>
      <c r="CT55" s="1250"/>
      <c r="CU55" s="1250"/>
      <c r="CV55" s="1292"/>
      <c r="CW55" s="1250"/>
      <c r="CX55" s="1250"/>
      <c r="CY55" s="1250"/>
      <c r="CZ55" s="1250"/>
      <c r="DA55" s="1250"/>
      <c r="DB55" s="1250"/>
      <c r="DC55" s="1250"/>
    </row>
    <row r="56" spans="1:109" ht="13.5">
      <c r="A56" s="1279"/>
      <c r="B56" s="1243"/>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5">
      <c r="B57" s="1285"/>
      <c r="G57" s="1255"/>
      <c r="H57" s="1255"/>
      <c r="I57" s="1254"/>
      <c r="J57" s="1254"/>
      <c r="K57" s="1258"/>
      <c r="L57" s="1258"/>
      <c r="M57" s="1258"/>
      <c r="N57" s="1258"/>
      <c r="AM57" s="1242"/>
      <c r="AN57" s="1252"/>
      <c r="AO57" s="1252"/>
      <c r="AP57" s="1252"/>
      <c r="AQ57" s="1252"/>
      <c r="AR57" s="1252"/>
      <c r="AS57" s="1252"/>
      <c r="AT57" s="1252"/>
      <c r="AU57" s="1252"/>
      <c r="AV57" s="1252"/>
      <c r="AW57" s="1252"/>
      <c r="AX57" s="1252"/>
      <c r="AY57" s="1252"/>
      <c r="AZ57" s="1252"/>
      <c r="BA57" s="1252"/>
      <c r="BB57" s="1251" t="s">
        <v>598</v>
      </c>
      <c r="BC57" s="1251"/>
      <c r="BD57" s="1251"/>
      <c r="BE57" s="1251"/>
      <c r="BF57" s="1251"/>
      <c r="BG57" s="1251"/>
      <c r="BH57" s="1251"/>
      <c r="BI57" s="1251"/>
      <c r="BJ57" s="1251"/>
      <c r="BK57" s="1251"/>
      <c r="BL57" s="1251"/>
      <c r="BM57" s="1251"/>
      <c r="BN57" s="1251"/>
      <c r="BO57" s="1251"/>
      <c r="BP57" s="1292"/>
      <c r="BQ57" s="1250"/>
      <c r="BR57" s="1250"/>
      <c r="BS57" s="1250"/>
      <c r="BT57" s="1250"/>
      <c r="BU57" s="1250"/>
      <c r="BV57" s="1250"/>
      <c r="BW57" s="1250"/>
      <c r="BX57" s="1292"/>
      <c r="BY57" s="1250"/>
      <c r="BZ57" s="1250"/>
      <c r="CA57" s="1250"/>
      <c r="CB57" s="1250"/>
      <c r="CC57" s="1250"/>
      <c r="CD57" s="1250"/>
      <c r="CE57" s="1250"/>
      <c r="CF57" s="1250">
        <v>52.9</v>
      </c>
      <c r="CG57" s="1250"/>
      <c r="CH57" s="1250"/>
      <c r="CI57" s="1250"/>
      <c r="CJ57" s="1250"/>
      <c r="CK57" s="1250"/>
      <c r="CL57" s="1250"/>
      <c r="CM57" s="1250"/>
      <c r="CN57" s="1250">
        <v>58.3</v>
      </c>
      <c r="CO57" s="1250"/>
      <c r="CP57" s="1250"/>
      <c r="CQ57" s="1250"/>
      <c r="CR57" s="1250"/>
      <c r="CS57" s="1250"/>
      <c r="CT57" s="1250"/>
      <c r="CU57" s="1250"/>
      <c r="CV57" s="1292"/>
      <c r="CW57" s="1250"/>
      <c r="CX57" s="1250"/>
      <c r="CY57" s="1250"/>
      <c r="CZ57" s="1250"/>
      <c r="DA57" s="1250"/>
      <c r="DB57" s="1250"/>
      <c r="DC57" s="1250"/>
      <c r="DD57" s="1290"/>
      <c r="DE57" s="1285"/>
    </row>
    <row r="58" spans="1:109" s="1279" customFormat="1" ht="13.5">
      <c r="A58" s="1242"/>
      <c r="B58" s="1285"/>
      <c r="G58" s="1255"/>
      <c r="H58" s="1255"/>
      <c r="I58" s="1254"/>
      <c r="J58" s="1254"/>
      <c r="K58" s="1258"/>
      <c r="L58" s="1258"/>
      <c r="M58" s="1258"/>
      <c r="N58" s="1258"/>
      <c r="AM58" s="1242"/>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5">
      <c r="A59" s="1242"/>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5">
      <c r="A60" s="1242"/>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5">
      <c r="A61" s="1242"/>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2"/>
    </row>
    <row r="63" spans="1:109" ht="17.25">
      <c r="B63" s="1283" t="s">
        <v>597</v>
      </c>
    </row>
    <row r="64" spans="1:109" ht="13.5">
      <c r="B64" s="1243"/>
      <c r="G64" s="1280"/>
      <c r="I64" s="1282"/>
      <c r="J64" s="1282"/>
      <c r="K64" s="1282"/>
      <c r="L64" s="1282"/>
      <c r="M64" s="1282"/>
      <c r="N64" s="1281"/>
      <c r="AM64" s="1280"/>
      <c r="AN64" s="1280" t="s">
        <v>596</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5">
      <c r="B65" s="1243"/>
      <c r="AN65" s="1278" t="s">
        <v>595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5">
      <c r="B66" s="1243"/>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5">
      <c r="B67" s="1243"/>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5">
      <c r="B68" s="1243"/>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5">
      <c r="B69" s="1243"/>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5">
      <c r="B70" s="1243"/>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5">
      <c r="B71" s="1243"/>
      <c r="G71" s="1265"/>
      <c r="I71" s="1268"/>
      <c r="J71" s="1267"/>
      <c r="K71" s="1267"/>
      <c r="L71" s="1266"/>
      <c r="M71" s="1267"/>
      <c r="N71" s="1266"/>
      <c r="AM71" s="1265"/>
      <c r="AN71" s="1242" t="s">
        <v>594</v>
      </c>
    </row>
    <row r="72" spans="2:107" ht="13.5">
      <c r="B72" s="1243"/>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548</v>
      </c>
      <c r="BQ72" s="1252"/>
      <c r="BR72" s="1252"/>
      <c r="BS72" s="1252"/>
      <c r="BT72" s="1252"/>
      <c r="BU72" s="1252"/>
      <c r="BV72" s="1252"/>
      <c r="BW72" s="1252"/>
      <c r="BX72" s="1252" t="s">
        <v>549</v>
      </c>
      <c r="BY72" s="1252"/>
      <c r="BZ72" s="1252"/>
      <c r="CA72" s="1252"/>
      <c r="CB72" s="1252"/>
      <c r="CC72" s="1252"/>
      <c r="CD72" s="1252"/>
      <c r="CE72" s="1252"/>
      <c r="CF72" s="1252" t="s">
        <v>550</v>
      </c>
      <c r="CG72" s="1252"/>
      <c r="CH72" s="1252"/>
      <c r="CI72" s="1252"/>
      <c r="CJ72" s="1252"/>
      <c r="CK72" s="1252"/>
      <c r="CL72" s="1252"/>
      <c r="CM72" s="1252"/>
      <c r="CN72" s="1252" t="s">
        <v>551</v>
      </c>
      <c r="CO72" s="1252"/>
      <c r="CP72" s="1252"/>
      <c r="CQ72" s="1252"/>
      <c r="CR72" s="1252"/>
      <c r="CS72" s="1252"/>
      <c r="CT72" s="1252"/>
      <c r="CU72" s="1252"/>
      <c r="CV72" s="1252" t="s">
        <v>552</v>
      </c>
      <c r="CW72" s="1252"/>
      <c r="CX72" s="1252"/>
      <c r="CY72" s="1252"/>
      <c r="CZ72" s="1252"/>
      <c r="DA72" s="1252"/>
      <c r="DB72" s="1252"/>
      <c r="DC72" s="1252"/>
    </row>
    <row r="73" spans="2:107" ht="13.5">
      <c r="B73" s="1243"/>
      <c r="G73" s="1259"/>
      <c r="H73" s="1259"/>
      <c r="I73" s="1259"/>
      <c r="J73" s="1259"/>
      <c r="K73" s="1256"/>
      <c r="L73" s="1256"/>
      <c r="M73" s="1256"/>
      <c r="N73" s="1256"/>
      <c r="AM73" s="1257"/>
      <c r="AN73" s="1251" t="s">
        <v>593</v>
      </c>
      <c r="AO73" s="1251"/>
      <c r="AP73" s="1251"/>
      <c r="AQ73" s="1251"/>
      <c r="AR73" s="1251"/>
      <c r="AS73" s="1251"/>
      <c r="AT73" s="1251"/>
      <c r="AU73" s="1251"/>
      <c r="AV73" s="1251"/>
      <c r="AW73" s="1251"/>
      <c r="AX73" s="1251"/>
      <c r="AY73" s="1251"/>
      <c r="AZ73" s="1251"/>
      <c r="BA73" s="1251"/>
      <c r="BB73" s="1251" t="s">
        <v>591</v>
      </c>
      <c r="BC73" s="1251"/>
      <c r="BD73" s="1251"/>
      <c r="BE73" s="1251"/>
      <c r="BF73" s="1251"/>
      <c r="BG73" s="1251"/>
      <c r="BH73" s="1251"/>
      <c r="BI73" s="1251"/>
      <c r="BJ73" s="1251"/>
      <c r="BK73" s="1251"/>
      <c r="BL73" s="1251"/>
      <c r="BM73" s="1251"/>
      <c r="BN73" s="1251"/>
      <c r="BO73" s="1251"/>
      <c r="BP73" s="1250">
        <v>0.3</v>
      </c>
      <c r="BQ73" s="1250"/>
      <c r="BR73" s="1250"/>
      <c r="BS73" s="1250"/>
      <c r="BT73" s="1250"/>
      <c r="BU73" s="1250"/>
      <c r="BV73" s="1250"/>
      <c r="BW73" s="1250"/>
      <c r="BX73" s="1250"/>
      <c r="BY73" s="1250"/>
      <c r="BZ73" s="1250"/>
      <c r="CA73" s="1250"/>
      <c r="CB73" s="1250"/>
      <c r="CC73" s="1250"/>
      <c r="CD73" s="1250"/>
      <c r="CE73" s="1250"/>
      <c r="CF73" s="1250"/>
      <c r="CG73" s="1250"/>
      <c r="CH73" s="1250"/>
      <c r="CI73" s="1250"/>
      <c r="CJ73" s="1250"/>
      <c r="CK73" s="1250"/>
      <c r="CL73" s="1250"/>
      <c r="CM73" s="1250"/>
      <c r="CN73" s="1250"/>
      <c r="CO73" s="1250"/>
      <c r="CP73" s="1250"/>
      <c r="CQ73" s="1250"/>
      <c r="CR73" s="1250"/>
      <c r="CS73" s="1250"/>
      <c r="CT73" s="1250"/>
      <c r="CU73" s="1250"/>
      <c r="CV73" s="1250"/>
      <c r="CW73" s="1250"/>
      <c r="CX73" s="1250"/>
      <c r="CY73" s="1250"/>
      <c r="CZ73" s="1250"/>
      <c r="DA73" s="1250"/>
      <c r="DB73" s="1250"/>
      <c r="DC73" s="1250"/>
    </row>
    <row r="74" spans="2:107" ht="13.5">
      <c r="B74" s="1243"/>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5">
      <c r="B75" s="1243"/>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590</v>
      </c>
      <c r="BC75" s="1251"/>
      <c r="BD75" s="1251"/>
      <c r="BE75" s="1251"/>
      <c r="BF75" s="1251"/>
      <c r="BG75" s="1251"/>
      <c r="BH75" s="1251"/>
      <c r="BI75" s="1251"/>
      <c r="BJ75" s="1251"/>
      <c r="BK75" s="1251"/>
      <c r="BL75" s="1251"/>
      <c r="BM75" s="1251"/>
      <c r="BN75" s="1251"/>
      <c r="BO75" s="1251"/>
      <c r="BP75" s="1250">
        <v>7</v>
      </c>
      <c r="BQ75" s="1250"/>
      <c r="BR75" s="1250"/>
      <c r="BS75" s="1250"/>
      <c r="BT75" s="1250"/>
      <c r="BU75" s="1250"/>
      <c r="BV75" s="1250"/>
      <c r="BW75" s="1250"/>
      <c r="BX75" s="1250">
        <v>6.8</v>
      </c>
      <c r="BY75" s="1250"/>
      <c r="BZ75" s="1250"/>
      <c r="CA75" s="1250"/>
      <c r="CB75" s="1250"/>
      <c r="CC75" s="1250"/>
      <c r="CD75" s="1250"/>
      <c r="CE75" s="1250"/>
      <c r="CF75" s="1250">
        <v>6.6</v>
      </c>
      <c r="CG75" s="1250"/>
      <c r="CH75" s="1250"/>
      <c r="CI75" s="1250"/>
      <c r="CJ75" s="1250"/>
      <c r="CK75" s="1250"/>
      <c r="CL75" s="1250"/>
      <c r="CM75" s="1250"/>
      <c r="CN75" s="1250">
        <v>6.7</v>
      </c>
      <c r="CO75" s="1250"/>
      <c r="CP75" s="1250"/>
      <c r="CQ75" s="1250"/>
      <c r="CR75" s="1250"/>
      <c r="CS75" s="1250"/>
      <c r="CT75" s="1250"/>
      <c r="CU75" s="1250"/>
      <c r="CV75" s="1250">
        <v>7</v>
      </c>
      <c r="CW75" s="1250"/>
      <c r="CX75" s="1250"/>
      <c r="CY75" s="1250"/>
      <c r="CZ75" s="1250"/>
      <c r="DA75" s="1250"/>
      <c r="DB75" s="1250"/>
      <c r="DC75" s="1250"/>
    </row>
    <row r="76" spans="2:107" ht="13.5">
      <c r="B76" s="1243"/>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5">
      <c r="B77" s="1243"/>
      <c r="G77" s="1255"/>
      <c r="H77" s="1255"/>
      <c r="I77" s="1255"/>
      <c r="J77" s="1255"/>
      <c r="K77" s="1256"/>
      <c r="L77" s="1256"/>
      <c r="M77" s="1256"/>
      <c r="N77" s="1256"/>
      <c r="AN77" s="1252" t="s">
        <v>592</v>
      </c>
      <c r="AO77" s="1252"/>
      <c r="AP77" s="1252"/>
      <c r="AQ77" s="1252"/>
      <c r="AR77" s="1252"/>
      <c r="AS77" s="1252"/>
      <c r="AT77" s="1252"/>
      <c r="AU77" s="1252"/>
      <c r="AV77" s="1252"/>
      <c r="AW77" s="1252"/>
      <c r="AX77" s="1252"/>
      <c r="AY77" s="1252"/>
      <c r="AZ77" s="1252"/>
      <c r="BA77" s="1252"/>
      <c r="BB77" s="1251" t="s">
        <v>591</v>
      </c>
      <c r="BC77" s="1251"/>
      <c r="BD77" s="1251"/>
      <c r="BE77" s="1251"/>
      <c r="BF77" s="1251"/>
      <c r="BG77" s="1251"/>
      <c r="BH77" s="1251"/>
      <c r="BI77" s="1251"/>
      <c r="BJ77" s="1251"/>
      <c r="BK77" s="1251"/>
      <c r="BL77" s="1251"/>
      <c r="BM77" s="1251"/>
      <c r="BN77" s="1251"/>
      <c r="BO77" s="1251"/>
      <c r="BP77" s="1250">
        <v>65.3</v>
      </c>
      <c r="BQ77" s="1250"/>
      <c r="BR77" s="1250"/>
      <c r="BS77" s="1250"/>
      <c r="BT77" s="1250"/>
      <c r="BU77" s="1250"/>
      <c r="BV77" s="1250"/>
      <c r="BW77" s="1250"/>
      <c r="BX77" s="1250">
        <v>60.8</v>
      </c>
      <c r="BY77" s="1250"/>
      <c r="BZ77" s="1250"/>
      <c r="CA77" s="1250"/>
      <c r="CB77" s="1250"/>
      <c r="CC77" s="1250"/>
      <c r="CD77" s="1250"/>
      <c r="CE77" s="1250"/>
      <c r="CF77" s="1250">
        <v>58.5</v>
      </c>
      <c r="CG77" s="1250"/>
      <c r="CH77" s="1250"/>
      <c r="CI77" s="1250"/>
      <c r="CJ77" s="1250"/>
      <c r="CK77" s="1250"/>
      <c r="CL77" s="1250"/>
      <c r="CM77" s="1250"/>
      <c r="CN77" s="1250">
        <v>54.6</v>
      </c>
      <c r="CO77" s="1250"/>
      <c r="CP77" s="1250"/>
      <c r="CQ77" s="1250"/>
      <c r="CR77" s="1250"/>
      <c r="CS77" s="1250"/>
      <c r="CT77" s="1250"/>
      <c r="CU77" s="1250"/>
      <c r="CV77" s="1250">
        <v>53.2</v>
      </c>
      <c r="CW77" s="1250"/>
      <c r="CX77" s="1250"/>
      <c r="CY77" s="1250"/>
      <c r="CZ77" s="1250"/>
      <c r="DA77" s="1250"/>
      <c r="DB77" s="1250"/>
      <c r="DC77" s="1250"/>
    </row>
    <row r="78" spans="2:107" ht="13.5">
      <c r="B78" s="1243"/>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5">
      <c r="B79" s="1243"/>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590</v>
      </c>
      <c r="BC79" s="1251"/>
      <c r="BD79" s="1251"/>
      <c r="BE79" s="1251"/>
      <c r="BF79" s="1251"/>
      <c r="BG79" s="1251"/>
      <c r="BH79" s="1251"/>
      <c r="BI79" s="1251"/>
      <c r="BJ79" s="1251"/>
      <c r="BK79" s="1251"/>
      <c r="BL79" s="1251"/>
      <c r="BM79" s="1251"/>
      <c r="BN79" s="1251"/>
      <c r="BO79" s="1251"/>
      <c r="BP79" s="1250">
        <v>12</v>
      </c>
      <c r="BQ79" s="1250"/>
      <c r="BR79" s="1250"/>
      <c r="BS79" s="1250"/>
      <c r="BT79" s="1250"/>
      <c r="BU79" s="1250"/>
      <c r="BV79" s="1250"/>
      <c r="BW79" s="1250"/>
      <c r="BX79" s="1250">
        <v>11.1</v>
      </c>
      <c r="BY79" s="1250"/>
      <c r="BZ79" s="1250"/>
      <c r="CA79" s="1250"/>
      <c r="CB79" s="1250"/>
      <c r="CC79" s="1250"/>
      <c r="CD79" s="1250"/>
      <c r="CE79" s="1250"/>
      <c r="CF79" s="1250">
        <v>10.7</v>
      </c>
      <c r="CG79" s="1250"/>
      <c r="CH79" s="1250"/>
      <c r="CI79" s="1250"/>
      <c r="CJ79" s="1250"/>
      <c r="CK79" s="1250"/>
      <c r="CL79" s="1250"/>
      <c r="CM79" s="1250"/>
      <c r="CN79" s="1250">
        <v>10</v>
      </c>
      <c r="CO79" s="1250"/>
      <c r="CP79" s="1250"/>
      <c r="CQ79" s="1250"/>
      <c r="CR79" s="1250"/>
      <c r="CS79" s="1250"/>
      <c r="CT79" s="1250"/>
      <c r="CU79" s="1250"/>
      <c r="CV79" s="1250">
        <v>9.8000000000000007</v>
      </c>
      <c r="CW79" s="1250"/>
      <c r="CX79" s="1250"/>
      <c r="CY79" s="1250"/>
      <c r="CZ79" s="1250"/>
      <c r="DA79" s="1250"/>
      <c r="DB79" s="1250"/>
      <c r="DC79" s="1250"/>
    </row>
    <row r="80" spans="2:107" ht="13.5">
      <c r="B80" s="1243"/>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5">
      <c r="B81" s="1243"/>
    </row>
    <row r="82" spans="2:109" ht="17.25">
      <c r="B82" s="1243"/>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5">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5">
      <c r="DD84" s="1242"/>
      <c r="DE84" s="1242"/>
    </row>
    <row r="85" spans="2:109" ht="13.5">
      <c r="DD85" s="1242"/>
      <c r="DE85" s="1242"/>
    </row>
    <row r="86" spans="2:109" ht="13.5" hidden="1">
      <c r="DD86" s="1242"/>
      <c r="DE86" s="1242"/>
    </row>
    <row r="87" spans="2:109" ht="13.5" hidden="1">
      <c r="K87" s="1245"/>
      <c r="AQ87" s="1245"/>
      <c r="BC87" s="1245"/>
      <c r="BO87" s="1245"/>
      <c r="CA87" s="1245"/>
      <c r="CM87" s="1245"/>
      <c r="CY87" s="1245"/>
      <c r="DD87" s="1242"/>
      <c r="DE87" s="1242"/>
    </row>
    <row r="88" spans="2:109" ht="13.5" hidden="1">
      <c r="DD88" s="1242"/>
      <c r="DE88" s="1242"/>
    </row>
    <row r="89" spans="2:109" ht="13.5" hidden="1">
      <c r="DD89" s="1242"/>
      <c r="DE89" s="1242"/>
    </row>
    <row r="90" spans="2:109" ht="13.5" hidden="1">
      <c r="DD90" s="1242"/>
      <c r="DE90" s="1242"/>
    </row>
    <row r="91" spans="2:109" ht="13.5" hidden="1">
      <c r="DD91" s="1242"/>
      <c r="DE91" s="1242"/>
    </row>
    <row r="92" spans="2:109" ht="13.5" hidden="1" customHeight="1">
      <c r="DD92" s="1242"/>
      <c r="DE92" s="1242"/>
    </row>
    <row r="93" spans="2:109" ht="13.5" hidden="1" customHeight="1">
      <c r="DD93" s="1242"/>
      <c r="DE93" s="1242"/>
    </row>
    <row r="94" spans="2:109" ht="13.5" hidden="1" customHeight="1">
      <c r="DD94" s="1242"/>
      <c r="DE94" s="1242"/>
    </row>
    <row r="95" spans="2:109" ht="13.5" hidden="1" customHeight="1">
      <c r="DD95" s="1242"/>
      <c r="DE95" s="1242"/>
    </row>
    <row r="96" spans="2:109" ht="13.5" hidden="1" customHeight="1">
      <c r="DD96" s="1242"/>
      <c r="DE96" s="1242"/>
    </row>
    <row r="97" spans="108:109" ht="13.5" hidden="1" customHeight="1">
      <c r="DD97" s="1242"/>
      <c r="DE97" s="1242"/>
    </row>
    <row r="98" spans="108:109" ht="13.5" hidden="1" customHeight="1">
      <c r="DD98" s="1242"/>
      <c r="DE98" s="1242"/>
    </row>
    <row r="99" spans="108:109" ht="13.5" hidden="1" customHeight="1">
      <c r="DD99" s="1242"/>
      <c r="DE99" s="1242"/>
    </row>
    <row r="100" spans="108:109" ht="13.5" hidden="1" customHeight="1">
      <c r="DD100" s="1242"/>
      <c r="DE100" s="1242"/>
    </row>
    <row r="101" spans="108:109" ht="13.5" hidden="1" customHeight="1">
      <c r="DD101" s="1242"/>
      <c r="DE101" s="1242"/>
    </row>
    <row r="102" spans="108:109" ht="13.5" hidden="1" customHeight="1">
      <c r="DD102" s="1242"/>
      <c r="DE102" s="1242"/>
    </row>
    <row r="103" spans="108:109" ht="13.5" hidden="1" customHeight="1">
      <c r="DD103" s="1242"/>
      <c r="DE103" s="1242"/>
    </row>
    <row r="104" spans="108:109" ht="13.5" hidden="1" customHeight="1">
      <c r="DD104" s="1242"/>
      <c r="DE104" s="1242"/>
    </row>
    <row r="105" spans="108:109" ht="13.5" hidden="1" customHeight="1">
      <c r="DD105" s="1242"/>
      <c r="DE105" s="1242"/>
    </row>
    <row r="106" spans="108:109" ht="13.5" hidden="1" customHeight="1">
      <c r="DD106" s="1242"/>
      <c r="DE106" s="1242"/>
    </row>
    <row r="107" spans="108:109" ht="13.5" hidden="1" customHeight="1">
      <c r="DD107" s="1242"/>
      <c r="DE107" s="1242"/>
    </row>
    <row r="108" spans="108:109" ht="13.5" hidden="1" customHeight="1">
      <c r="DD108" s="1242"/>
      <c r="DE108" s="1242"/>
    </row>
    <row r="109" spans="108:109" ht="13.5" hidden="1" customHeight="1">
      <c r="DD109" s="1242"/>
      <c r="DE109" s="1242"/>
    </row>
    <row r="110" spans="108:109" ht="13.5" hidden="1" customHeight="1">
      <c r="DD110" s="1242"/>
      <c r="DE110" s="1242"/>
    </row>
    <row r="111" spans="108:109" ht="13.5" hidden="1" customHeight="1">
      <c r="DD111" s="1242"/>
      <c r="DE111" s="1242"/>
    </row>
    <row r="112" spans="108:109" ht="13.5" hidden="1" customHeight="1">
      <c r="DD112" s="1242"/>
      <c r="DE112" s="1242"/>
    </row>
    <row r="113" spans="108:109" ht="13.5" hidden="1" customHeight="1">
      <c r="DD113" s="1242"/>
      <c r="DE113" s="1242"/>
    </row>
    <row r="114" spans="108:109" ht="13.5" hidden="1" customHeight="1">
      <c r="DD114" s="1242"/>
      <c r="DE114" s="1242"/>
    </row>
    <row r="115" spans="108:109" ht="13.5" hidden="1" customHeight="1">
      <c r="DD115" s="1242"/>
      <c r="DE115" s="1242"/>
    </row>
    <row r="116" spans="108:109" ht="13.5" hidden="1" customHeight="1">
      <c r="DD116" s="1242"/>
      <c r="DE116" s="1242"/>
    </row>
    <row r="117" spans="108:109" ht="13.5" hidden="1" customHeight="1">
      <c r="DD117" s="1242"/>
      <c r="DE117" s="1242"/>
    </row>
    <row r="118" spans="108:109" ht="13.5" hidden="1" customHeight="1">
      <c r="DD118" s="1242"/>
      <c r="DE118" s="1242"/>
    </row>
    <row r="119" spans="108:109" ht="13.5" hidden="1" customHeight="1">
      <c r="DD119" s="1242"/>
      <c r="DE119" s="1242"/>
    </row>
    <row r="120" spans="108:109" ht="13.5" hidden="1" customHeight="1">
      <c r="DD120" s="1242"/>
      <c r="DE120" s="1242"/>
    </row>
    <row r="121" spans="108:109" ht="13.5" hidden="1" customHeight="1">
      <c r="DD121" s="1242"/>
      <c r="DE121" s="1242"/>
    </row>
    <row r="122" spans="108:109" ht="13.5" hidden="1" customHeight="1">
      <c r="DD122" s="1242"/>
      <c r="DE122" s="1242"/>
    </row>
    <row r="123" spans="108:109" ht="13.5" hidden="1" customHeight="1">
      <c r="DD123" s="1242"/>
      <c r="DE123" s="1242"/>
    </row>
    <row r="124" spans="108:109" ht="13.5" hidden="1" customHeight="1">
      <c r="DD124" s="1242"/>
      <c r="DE124" s="1242"/>
    </row>
    <row r="125" spans="108:109" ht="13.5" hidden="1" customHeight="1">
      <c r="DD125" s="1242"/>
      <c r="DE125" s="1242"/>
    </row>
    <row r="126" spans="108:109" ht="13.5" hidden="1" customHeight="1">
      <c r="DD126" s="1242"/>
      <c r="DE126" s="1242"/>
    </row>
    <row r="127" spans="108:109" ht="13.5" hidden="1" customHeight="1">
      <c r="DD127" s="1242"/>
      <c r="DE127" s="1242"/>
    </row>
    <row r="128" spans="108:109" ht="13.5" hidden="1" customHeight="1">
      <c r="DD128" s="1242"/>
      <c r="DE128" s="1242"/>
    </row>
    <row r="129" spans="108:109" ht="13.5" hidden="1" customHeight="1">
      <c r="DD129" s="1242"/>
      <c r="DE129" s="1242"/>
    </row>
    <row r="130" spans="108:109" ht="13.5" hidden="1" customHeight="1">
      <c r="DD130" s="1242"/>
      <c r="DE130" s="1242"/>
    </row>
    <row r="131" spans="108:109" ht="13.5" hidden="1" customHeight="1">
      <c r="DD131" s="1242"/>
      <c r="DE131" s="1242"/>
    </row>
    <row r="132" spans="108:109" ht="13.5" hidden="1" customHeight="1">
      <c r="DD132" s="1242"/>
      <c r="DE132" s="1242"/>
    </row>
    <row r="133" spans="108:109" ht="13.5" hidden="1" customHeight="1">
      <c r="DD133" s="1242"/>
      <c r="DE133" s="1242"/>
    </row>
    <row r="134" spans="108:109" ht="13.5" hidden="1" customHeight="1">
      <c r="DD134" s="1242"/>
      <c r="DE134" s="1242"/>
    </row>
    <row r="135" spans="108:109" ht="13.5" hidden="1" customHeight="1">
      <c r="DD135" s="1242"/>
      <c r="DE135" s="1242"/>
    </row>
    <row r="136" spans="108:109" ht="13.5" hidden="1" customHeight="1">
      <c r="DD136" s="1242"/>
      <c r="DE136" s="1242"/>
    </row>
    <row r="137" spans="108:109" ht="13.5" hidden="1" customHeight="1">
      <c r="DD137" s="1242"/>
      <c r="DE137" s="1242"/>
    </row>
    <row r="138" spans="108:109" ht="13.5" hidden="1" customHeight="1">
      <c r="DD138" s="1242"/>
      <c r="DE138" s="1242"/>
    </row>
    <row r="139" spans="108:109" ht="13.5" hidden="1" customHeight="1">
      <c r="DD139" s="1242"/>
      <c r="DE139" s="1242"/>
    </row>
    <row r="140" spans="108:109" ht="13.5" hidden="1" customHeight="1">
      <c r="DD140" s="1242"/>
      <c r="DE140" s="1242"/>
    </row>
    <row r="141" spans="108:109" ht="13.5" hidden="1" customHeight="1">
      <c r="DD141" s="1242"/>
      <c r="DE141" s="1242"/>
    </row>
    <row r="142" spans="108:109" ht="13.5" hidden="1" customHeight="1">
      <c r="DD142" s="1242"/>
      <c r="DE142" s="1242"/>
    </row>
    <row r="143" spans="108:109" ht="13.5" hidden="1" customHeight="1">
      <c r="DD143" s="1242"/>
      <c r="DE143" s="1242"/>
    </row>
    <row r="144" spans="108:109" ht="13.5" hidden="1" customHeight="1">
      <c r="DD144" s="1242"/>
      <c r="DE144" s="1242"/>
    </row>
    <row r="145" spans="108:109" ht="13.5" hidden="1" customHeight="1">
      <c r="DD145" s="1242"/>
      <c r="DE145" s="1242"/>
    </row>
    <row r="146" spans="108:109" ht="13.5" hidden="1" customHeight="1">
      <c r="DD146" s="1242"/>
      <c r="DE146" s="1242"/>
    </row>
    <row r="147" spans="108:109" ht="13.5" hidden="1" customHeight="1">
      <c r="DD147" s="1242"/>
      <c r="DE147" s="1242"/>
    </row>
    <row r="148" spans="108:109" ht="13.5" hidden="1" customHeight="1">
      <c r="DD148" s="1242"/>
      <c r="DE148" s="1242"/>
    </row>
    <row r="149" spans="108:109" ht="13.5" hidden="1" customHeight="1">
      <c r="DD149" s="1242"/>
      <c r="DE149" s="1242"/>
    </row>
    <row r="150" spans="108:109" ht="13.5" hidden="1" customHeight="1">
      <c r="DD150" s="1242"/>
      <c r="DE150" s="1242"/>
    </row>
    <row r="151" spans="108:109" ht="13.5" hidden="1" customHeight="1">
      <c r="DD151" s="1242"/>
      <c r="DE151" s="1242"/>
    </row>
    <row r="152" spans="108:109" ht="13.5" hidden="1" customHeight="1">
      <c r="DD152" s="1242"/>
      <c r="DE152" s="1242"/>
    </row>
    <row r="153" spans="108:109" ht="13.5" hidden="1" customHeight="1">
      <c r="DD153" s="1242"/>
      <c r="DE153" s="1242"/>
    </row>
    <row r="154" spans="108:109" ht="13.5" hidden="1" customHeight="1">
      <c r="DD154" s="1242"/>
      <c r="DE154" s="1242"/>
    </row>
    <row r="155" spans="108:109" ht="13.5" hidden="1" customHeight="1">
      <c r="DD155" s="1242"/>
      <c r="DE155" s="1242"/>
    </row>
    <row r="156" spans="108:109" ht="13.5" hidden="1" customHeight="1">
      <c r="DD156" s="1242"/>
      <c r="DE156" s="1242"/>
    </row>
    <row r="157" spans="108:109" ht="13.5" hidden="1" customHeight="1">
      <c r="DD157" s="1242"/>
      <c r="DE157" s="1242"/>
    </row>
    <row r="158" spans="108:109" ht="13.5" hidden="1" customHeight="1">
      <c r="DD158" s="1242"/>
      <c r="DE158" s="1242"/>
    </row>
    <row r="159" spans="108:109" ht="13.5" hidden="1" customHeight="1">
      <c r="DD159" s="1242"/>
      <c r="DE159" s="1242"/>
    </row>
    <row r="160" spans="108:109" ht="13.5" hidden="1" customHeight="1">
      <c r="DD160" s="1242"/>
      <c r="DE160" s="124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i7n+JkEX9Drch56AGd0kBhS6ZMpzHDmP5skZvVyIVXncbzFm/aQyfhZ9YtqqLn2A49HAV/KsIFKKKscOOBEA==" saltValue="oVZq3PMQznTXV1fk+znJA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3"/>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86" zoomScale="85" zoomScaleNormal="100" zoomScaleSheetLayoutView="85" workbookViewId="0">
      <selection activeCell="AN48" sqref="AN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r4DpVbxZyrIk+limugRllBvdyOUUSBoyRLAdclLnEQ/my9gvhUimgNQi2PSpTPteB3ymcpJfTVpttViE/JZuA==" saltValue="oTmaPGBnENdv9Zkbo8Gw2w==" spinCount="100000" sheet="1" objects="1" scenarios="1"/>
  <dataConsolidate/>
  <phoneticPr fontId="3"/>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topLeftCell="A71" zoomScale="70" zoomScaleNormal="70" zoomScaleSheetLayoutView="55" workbookViewId="0">
      <selection activeCell="AN48" sqref="AN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sheetData>
  <sheetProtection algorithmName="SHA-512" hashValue="9Vvab3lHkPjxaY+GvDZbWahUcYB/d89Nfv7mIKZIt1NgIYQQsHzDlFhX0OkaKMW6EgK8cAaJV0Vz4R2IfVw+OA==" saltValue="1E464roE5PgkxePiMxRfMQ==" spinCount="100000" sheet="1" objects="1" scenarios="1"/>
  <dataConsolidate/>
  <phoneticPr fontId="3"/>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84076</v>
      </c>
      <c r="E3" s="141"/>
      <c r="F3" s="142">
        <v>90961</v>
      </c>
      <c r="G3" s="143"/>
      <c r="H3" s="144"/>
    </row>
    <row r="4" spans="1:8">
      <c r="A4" s="145"/>
      <c r="B4" s="146"/>
      <c r="C4" s="147"/>
      <c r="D4" s="148">
        <v>27271</v>
      </c>
      <c r="E4" s="149"/>
      <c r="F4" s="150">
        <v>37720</v>
      </c>
      <c r="G4" s="151"/>
      <c r="H4" s="152"/>
    </row>
    <row r="5" spans="1:8">
      <c r="A5" s="133" t="s">
        <v>540</v>
      </c>
      <c r="B5" s="138"/>
      <c r="C5" s="139"/>
      <c r="D5" s="140">
        <v>100201</v>
      </c>
      <c r="E5" s="141"/>
      <c r="F5" s="142">
        <v>106614</v>
      </c>
      <c r="G5" s="143"/>
      <c r="H5" s="144"/>
    </row>
    <row r="6" spans="1:8">
      <c r="A6" s="145"/>
      <c r="B6" s="146"/>
      <c r="C6" s="147"/>
      <c r="D6" s="148">
        <v>45849</v>
      </c>
      <c r="E6" s="149"/>
      <c r="F6" s="150">
        <v>45545</v>
      </c>
      <c r="G6" s="151"/>
      <c r="H6" s="152"/>
    </row>
    <row r="7" spans="1:8">
      <c r="A7" s="133" t="s">
        <v>541</v>
      </c>
      <c r="B7" s="138"/>
      <c r="C7" s="139"/>
      <c r="D7" s="140">
        <v>83735</v>
      </c>
      <c r="E7" s="141"/>
      <c r="F7" s="142">
        <v>85459</v>
      </c>
      <c r="G7" s="143"/>
      <c r="H7" s="144"/>
    </row>
    <row r="8" spans="1:8">
      <c r="A8" s="145"/>
      <c r="B8" s="146"/>
      <c r="C8" s="147"/>
      <c r="D8" s="148">
        <v>25875</v>
      </c>
      <c r="E8" s="149"/>
      <c r="F8" s="150">
        <v>44378</v>
      </c>
      <c r="G8" s="151"/>
      <c r="H8" s="152"/>
    </row>
    <row r="9" spans="1:8">
      <c r="A9" s="133" t="s">
        <v>542</v>
      </c>
      <c r="B9" s="138"/>
      <c r="C9" s="139"/>
      <c r="D9" s="140">
        <v>119802</v>
      </c>
      <c r="E9" s="141"/>
      <c r="F9" s="142">
        <v>83280</v>
      </c>
      <c r="G9" s="143"/>
      <c r="H9" s="144"/>
    </row>
    <row r="10" spans="1:8">
      <c r="A10" s="145"/>
      <c r="B10" s="146"/>
      <c r="C10" s="147"/>
      <c r="D10" s="148">
        <v>74188</v>
      </c>
      <c r="E10" s="149"/>
      <c r="F10" s="150">
        <v>43123</v>
      </c>
      <c r="G10" s="151"/>
      <c r="H10" s="152"/>
    </row>
    <row r="11" spans="1:8">
      <c r="A11" s="133" t="s">
        <v>543</v>
      </c>
      <c r="B11" s="138"/>
      <c r="C11" s="139"/>
      <c r="D11" s="140">
        <v>122259</v>
      </c>
      <c r="E11" s="141"/>
      <c r="F11" s="142">
        <v>88968</v>
      </c>
      <c r="G11" s="143"/>
      <c r="H11" s="144"/>
    </row>
    <row r="12" spans="1:8">
      <c r="A12" s="145"/>
      <c r="B12" s="146"/>
      <c r="C12" s="153"/>
      <c r="D12" s="148">
        <v>68215</v>
      </c>
      <c r="E12" s="149"/>
      <c r="F12" s="150">
        <v>45482</v>
      </c>
      <c r="G12" s="151"/>
      <c r="H12" s="152"/>
    </row>
    <row r="13" spans="1:8">
      <c r="A13" s="133"/>
      <c r="B13" s="138"/>
      <c r="C13" s="154"/>
      <c r="D13" s="155">
        <v>102015</v>
      </c>
      <c r="E13" s="156"/>
      <c r="F13" s="157">
        <v>91056</v>
      </c>
      <c r="G13" s="158"/>
      <c r="H13" s="144"/>
    </row>
    <row r="14" spans="1:8">
      <c r="A14" s="145"/>
      <c r="B14" s="146"/>
      <c r="C14" s="147"/>
      <c r="D14" s="148">
        <v>48280</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9.7799999999999994</v>
      </c>
      <c r="C19" s="159">
        <f>ROUND(VALUE(SUBSTITUTE(実質収支比率等に係る経年分析!G$48,"▲","-")),2)</f>
        <v>9.5500000000000007</v>
      </c>
      <c r="D19" s="159">
        <f>ROUND(VALUE(SUBSTITUTE(実質収支比率等に係る経年分析!H$48,"▲","-")),2)</f>
        <v>10.220000000000001</v>
      </c>
      <c r="E19" s="159">
        <f>ROUND(VALUE(SUBSTITUTE(実質収支比率等に係る経年分析!I$48,"▲","-")),2)</f>
        <v>8.83</v>
      </c>
      <c r="F19" s="159">
        <f>ROUND(VALUE(SUBSTITUTE(実質収支比率等に係る経年分析!J$48,"▲","-")),2)</f>
        <v>7.87</v>
      </c>
    </row>
    <row r="20" spans="1:11">
      <c r="A20" s="159" t="s">
        <v>49</v>
      </c>
      <c r="B20" s="159">
        <f>ROUND(VALUE(SUBSTITUTE(実質収支比率等に係る経年分析!F$47,"▲","-")),2)</f>
        <v>26.7</v>
      </c>
      <c r="C20" s="159">
        <f>ROUND(VALUE(SUBSTITUTE(実質収支比率等に係る経年分析!G$47,"▲","-")),2)</f>
        <v>25.83</v>
      </c>
      <c r="D20" s="159">
        <f>ROUND(VALUE(SUBSTITUTE(実質収支比率等に係る経年分析!H$47,"▲","-")),2)</f>
        <v>27.47</v>
      </c>
      <c r="E20" s="159">
        <f>ROUND(VALUE(SUBSTITUTE(実質収支比率等に係る経年分析!I$47,"▲","-")),2)</f>
        <v>33.24</v>
      </c>
      <c r="F20" s="159">
        <f>ROUND(VALUE(SUBSTITUTE(実質収支比率等に係る経年分析!J$47,"▲","-")),2)</f>
        <v>33.53</v>
      </c>
    </row>
    <row r="21" spans="1:11">
      <c r="A21" s="159" t="s">
        <v>50</v>
      </c>
      <c r="B21" s="159">
        <f>IF(ISNUMBER(VALUE(SUBSTITUTE(実質収支比率等に係る経年分析!F$49,"▲","-"))),ROUND(VALUE(SUBSTITUTE(実質収支比率等に係る経年分析!F$49,"▲","-")),2),NA())</f>
        <v>3.77</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3.39</v>
      </c>
      <c r="E21" s="159">
        <f>IF(ISNUMBER(VALUE(SUBSTITUTE(実質収支比率等に係る経年分析!I$49,"▲","-"))),ROUND(VALUE(SUBSTITUTE(実質収支比率等に係る経年分析!I$49,"▲","-")),2),NA())</f>
        <v>5.74</v>
      </c>
      <c r="F21" s="159">
        <f>IF(ISNUMBER(VALUE(SUBSTITUTE(実質収支比率等に係る経年分析!J$49,"▲","-"))),ROUND(VALUE(SUBSTITUTE(実質収支比率等に係る経年分析!J$49,"▲","-")),2),NA())</f>
        <v>0.81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汚水処理施設特別会計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4.3099999999999996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9.5399999999999991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7.86</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4.47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4.5599999999999996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1406</v>
      </c>
      <c r="E42" s="161"/>
      <c r="F42" s="161"/>
      <c r="G42" s="161">
        <f>'実質公債費比率（分子）の構造'!L$52</f>
        <v>1579</v>
      </c>
      <c r="H42" s="161"/>
      <c r="I42" s="161"/>
      <c r="J42" s="161">
        <f>'実質公債費比率（分子）の構造'!M$52</f>
        <v>1694</v>
      </c>
      <c r="K42" s="161"/>
      <c r="L42" s="161"/>
      <c r="M42" s="161">
        <f>'実質公債費比率（分子）の構造'!N$52</f>
        <v>1730</v>
      </c>
      <c r="N42" s="161"/>
      <c r="O42" s="161"/>
      <c r="P42" s="161">
        <f>'実質公債費比率（分子）の構造'!O$52</f>
        <v>1828</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46</v>
      </c>
      <c r="C45" s="161"/>
      <c r="D45" s="161"/>
      <c r="E45" s="161">
        <f>'実質公債費比率（分子）の構造'!L$49</f>
        <v>53</v>
      </c>
      <c r="F45" s="161"/>
      <c r="G45" s="161"/>
      <c r="H45" s="161">
        <f>'実質公債費比率（分子）の構造'!M$49</f>
        <v>49</v>
      </c>
      <c r="I45" s="161"/>
      <c r="J45" s="161"/>
      <c r="K45" s="161">
        <f>'実質公債費比率（分子）の構造'!N$49</f>
        <v>94</v>
      </c>
      <c r="L45" s="161"/>
      <c r="M45" s="161"/>
      <c r="N45" s="161">
        <f>'実質公債費比率（分子）の構造'!O$49</f>
        <v>98</v>
      </c>
      <c r="O45" s="161"/>
      <c r="P45" s="161"/>
    </row>
    <row r="46" spans="1:16">
      <c r="A46" s="161" t="s">
        <v>61</v>
      </c>
      <c r="B46" s="161">
        <f>'実質公債費比率（分子）の構造'!K$48</f>
        <v>201</v>
      </c>
      <c r="C46" s="161"/>
      <c r="D46" s="161"/>
      <c r="E46" s="161">
        <f>'実質公債費比率（分子）の構造'!L$48</f>
        <v>219</v>
      </c>
      <c r="F46" s="161"/>
      <c r="G46" s="161"/>
      <c r="H46" s="161">
        <f>'実質公債費比率（分子）の構造'!M$48</f>
        <v>228</v>
      </c>
      <c r="I46" s="161"/>
      <c r="J46" s="161"/>
      <c r="K46" s="161">
        <f>'実質公債費比率（分子）の構造'!N$48</f>
        <v>229</v>
      </c>
      <c r="L46" s="161"/>
      <c r="M46" s="161"/>
      <c r="N46" s="161">
        <f>'実質公債費比率（分子）の構造'!O$48</f>
        <v>265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1776</v>
      </c>
      <c r="C49" s="161"/>
      <c r="D49" s="161"/>
      <c r="E49" s="161">
        <f>'実質公債費比率（分子）の構造'!L$45</f>
        <v>1913</v>
      </c>
      <c r="F49" s="161"/>
      <c r="G49" s="161"/>
      <c r="H49" s="161">
        <f>'実質公債費比率（分子）の構造'!M$45</f>
        <v>2057</v>
      </c>
      <c r="I49" s="161"/>
      <c r="J49" s="161"/>
      <c r="K49" s="161">
        <f>'実質公債費比率（分子）の構造'!N$45</f>
        <v>2056</v>
      </c>
      <c r="L49" s="161"/>
      <c r="M49" s="161"/>
      <c r="N49" s="161">
        <f>'実質公債費比率（分子）の構造'!O$45</f>
        <v>2170</v>
      </c>
      <c r="O49" s="161"/>
      <c r="P49" s="161"/>
    </row>
    <row r="50" spans="1:16">
      <c r="A50" s="161" t="s">
        <v>65</v>
      </c>
      <c r="B50" s="161" t="e">
        <f>NA()</f>
        <v>#N/A</v>
      </c>
      <c r="C50" s="161">
        <f>IF(ISNUMBER('実質公債費比率（分子）の構造'!K$53),'実質公債費比率（分子）の構造'!K$53,NA())</f>
        <v>617</v>
      </c>
      <c r="D50" s="161" t="e">
        <f>NA()</f>
        <v>#N/A</v>
      </c>
      <c r="E50" s="161" t="e">
        <f>NA()</f>
        <v>#N/A</v>
      </c>
      <c r="F50" s="161">
        <f>IF(ISNUMBER('実質公債費比率（分子）の構造'!L$53),'実質公債費比率（分子）の構造'!L$53,NA())</f>
        <v>606</v>
      </c>
      <c r="G50" s="161" t="e">
        <f>NA()</f>
        <v>#N/A</v>
      </c>
      <c r="H50" s="161" t="e">
        <f>NA()</f>
        <v>#N/A</v>
      </c>
      <c r="I50" s="161">
        <f>IF(ISNUMBER('実質公債費比率（分子）の構造'!M$53),'実質公債費比率（分子）の構造'!M$53,NA())</f>
        <v>640</v>
      </c>
      <c r="J50" s="161" t="e">
        <f>NA()</f>
        <v>#N/A</v>
      </c>
      <c r="K50" s="161" t="e">
        <f>NA()</f>
        <v>#N/A</v>
      </c>
      <c r="L50" s="161">
        <f>IF(ISNUMBER('実質公債費比率（分子）の構造'!N$53),'実質公債費比率（分子）の構造'!N$53,NA())</f>
        <v>649</v>
      </c>
      <c r="M50" s="161" t="e">
        <f>NA()</f>
        <v>#N/A</v>
      </c>
      <c r="N50" s="161" t="e">
        <f>NA()</f>
        <v>#N/A</v>
      </c>
      <c r="O50" s="161">
        <f>IF(ISNUMBER('実質公債費比率（分子）の構造'!O$53),'実質公債費比率（分子）の構造'!O$53,NA())</f>
        <v>705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17421</v>
      </c>
      <c r="E56" s="160"/>
      <c r="F56" s="160"/>
      <c r="G56" s="160">
        <f>'将来負担比率（分子）の構造'!J$52</f>
        <v>18624</v>
      </c>
      <c r="H56" s="160"/>
      <c r="I56" s="160"/>
      <c r="J56" s="160">
        <f>'将来負担比率（分子）の構造'!K$52</f>
        <v>22524</v>
      </c>
      <c r="K56" s="160"/>
      <c r="L56" s="160"/>
      <c r="M56" s="160">
        <f>'将来負担比率（分子）の構造'!L$52</f>
        <v>19304</v>
      </c>
      <c r="N56" s="160"/>
      <c r="O56" s="160"/>
      <c r="P56" s="160">
        <f>'将来負担比率（分子）の構造'!M$52</f>
        <v>19482</v>
      </c>
    </row>
    <row r="57" spans="1:16">
      <c r="A57" s="160" t="s">
        <v>36</v>
      </c>
      <c r="B57" s="160"/>
      <c r="C57" s="160"/>
      <c r="D57" s="160">
        <f>'将来負担比率（分子）の構造'!I$51</f>
        <v>95</v>
      </c>
      <c r="E57" s="160"/>
      <c r="F57" s="160"/>
      <c r="G57" s="160">
        <f>'将来負担比率（分子）の構造'!J$51</f>
        <v>81</v>
      </c>
      <c r="H57" s="160"/>
      <c r="I57" s="160"/>
      <c r="J57" s="160">
        <f>'将来負担比率（分子）の構造'!K$51</f>
        <v>74</v>
      </c>
      <c r="K57" s="160"/>
      <c r="L57" s="160"/>
      <c r="M57" s="160">
        <f>'将来負担比率（分子）の構造'!L$51</f>
        <v>57</v>
      </c>
      <c r="N57" s="160"/>
      <c r="O57" s="160"/>
      <c r="P57" s="160" t="str">
        <f>'将来負担比率（分子）の構造'!M$51</f>
        <v>-</v>
      </c>
    </row>
    <row r="58" spans="1:16">
      <c r="A58" s="160" t="s">
        <v>35</v>
      </c>
      <c r="B58" s="160"/>
      <c r="C58" s="160"/>
      <c r="D58" s="160">
        <f>'将来負担比率（分子）の構造'!I$50</f>
        <v>7669</v>
      </c>
      <c r="E58" s="160"/>
      <c r="F58" s="160"/>
      <c r="G58" s="160">
        <f>'将来負担比率（分子）の構造'!J$50</f>
        <v>8258</v>
      </c>
      <c r="H58" s="160"/>
      <c r="I58" s="160"/>
      <c r="J58" s="160">
        <f>'将来負担比率（分子）の構造'!K$50</f>
        <v>8977</v>
      </c>
      <c r="K58" s="160"/>
      <c r="L58" s="160"/>
      <c r="M58" s="160">
        <f>'将来負担比率（分子）の構造'!L$50</f>
        <v>9572</v>
      </c>
      <c r="N58" s="160"/>
      <c r="O58" s="160"/>
      <c r="P58" s="160">
        <f>'将来負担比率（分子）の構造'!M$50</f>
        <v>8134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2574</v>
      </c>
      <c r="C62" s="160"/>
      <c r="D62" s="160"/>
      <c r="E62" s="160">
        <f>'将来負担比率（分子）の構造'!J$45</f>
        <v>1450</v>
      </c>
      <c r="F62" s="160"/>
      <c r="G62" s="160"/>
      <c r="H62" s="160">
        <f>'将来負担比率（分子）の構造'!K$45</f>
        <v>1049</v>
      </c>
      <c r="I62" s="160"/>
      <c r="J62" s="160"/>
      <c r="K62" s="160">
        <f>'将来負担比率（分子）の構造'!L$45</f>
        <v>909</v>
      </c>
      <c r="L62" s="160"/>
      <c r="M62" s="160"/>
      <c r="N62" s="160">
        <f>'将来負担比率（分子）の構造'!M$45</f>
        <v>753</v>
      </c>
      <c r="O62" s="160"/>
      <c r="P62" s="160"/>
    </row>
    <row r="63" spans="1:16">
      <c r="A63" s="160" t="s">
        <v>28</v>
      </c>
      <c r="B63" s="160">
        <f>'将来負担比率（分子）の構造'!I$44</f>
        <v>172</v>
      </c>
      <c r="C63" s="160"/>
      <c r="D63" s="160"/>
      <c r="E63" s="160">
        <f>'将来負担比率（分子）の構造'!J$44</f>
        <v>359</v>
      </c>
      <c r="F63" s="160"/>
      <c r="G63" s="160"/>
      <c r="H63" s="160">
        <f>'将来負担比率（分子）の構造'!K$44</f>
        <v>486</v>
      </c>
      <c r="I63" s="160"/>
      <c r="J63" s="160"/>
      <c r="K63" s="160">
        <f>'将来負担比率（分子）の構造'!L$44</f>
        <v>571</v>
      </c>
      <c r="L63" s="160"/>
      <c r="M63" s="160"/>
      <c r="N63" s="160">
        <f>'将来負担比率（分子）の構造'!M$44</f>
        <v>500</v>
      </c>
      <c r="O63" s="160"/>
      <c r="P63" s="160"/>
    </row>
    <row r="64" spans="1:16">
      <c r="A64" s="160" t="s">
        <v>27</v>
      </c>
      <c r="B64" s="160">
        <f>'将来負担比率（分子）の構造'!I$43</f>
        <v>3811</v>
      </c>
      <c r="C64" s="160"/>
      <c r="D64" s="160"/>
      <c r="E64" s="160">
        <f>'将来負担比率（分子）の構造'!J$43</f>
        <v>3851</v>
      </c>
      <c r="F64" s="160"/>
      <c r="G64" s="160"/>
      <c r="H64" s="160">
        <f>'将来負担比率（分子）の構造'!K$43</f>
        <v>3805</v>
      </c>
      <c r="I64" s="160"/>
      <c r="J64" s="160"/>
      <c r="K64" s="160">
        <f>'将来負担比率（分子）の構造'!L$43</f>
        <v>3716</v>
      </c>
      <c r="L64" s="160"/>
      <c r="M64" s="160"/>
      <c r="N64" s="160">
        <f>'将来負担比率（分子）の構造'!M$43</f>
        <v>3724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18658</v>
      </c>
      <c r="C66" s="160"/>
      <c r="D66" s="160"/>
      <c r="E66" s="160">
        <f>'将来負担比率（分子）の構造'!J$41</f>
        <v>19739</v>
      </c>
      <c r="F66" s="160"/>
      <c r="G66" s="160"/>
      <c r="H66" s="160">
        <f>'将来負担比率（分子）の構造'!K$41</f>
        <v>19221</v>
      </c>
      <c r="I66" s="160"/>
      <c r="J66" s="160"/>
      <c r="K66" s="160">
        <f>'将来負担比率（分子）の構造'!L$41</f>
        <v>20296</v>
      </c>
      <c r="L66" s="160"/>
      <c r="M66" s="160"/>
      <c r="N66" s="160">
        <f>'将来負担比率（分子）の構造'!M$41</f>
        <v>20546</v>
      </c>
      <c r="O66" s="160"/>
      <c r="P66" s="160"/>
    </row>
    <row r="67" spans="1:16">
      <c r="A67" s="160" t="s">
        <v>69</v>
      </c>
      <c r="B67" s="160" t="e">
        <f>NA()</f>
        <v>#N/A</v>
      </c>
      <c r="C67" s="160">
        <f>IF(ISNUMBER('将来負担比率（分子）の構造'!I$53), IF('将来負担比率（分子）の構造'!I$53 &lt; 0, 0, '将来負担比率（分子）の構造'!I$53), NA())</f>
        <v>30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3031</v>
      </c>
      <c r="C72" s="164">
        <f>基金残高に係る経年分析!G55</f>
        <v>3725</v>
      </c>
      <c r="D72" s="164">
        <f>基金残高に係る経年分析!H55</f>
        <v>3801</v>
      </c>
    </row>
    <row r="73" spans="1:16">
      <c r="A73" s="163" t="s">
        <v>72</v>
      </c>
      <c r="B73" s="164">
        <f>基金残高に係る経年分析!F56</f>
        <v>3192</v>
      </c>
      <c r="C73" s="164">
        <f>基金残高に係る経年分析!G56</f>
        <v>3607</v>
      </c>
      <c r="D73" s="164">
        <f>基金残高に係る経年分析!H56</f>
        <v>3616</v>
      </c>
    </row>
    <row r="74" spans="1:16">
      <c r="A74" s="163" t="s">
        <v>73</v>
      </c>
      <c r="B74" s="164">
        <f>基金残高に係る経年分析!F57</f>
        <v>5284</v>
      </c>
      <c r="C74" s="164">
        <f>基金残高に係る経年分析!G57</f>
        <v>4781</v>
      </c>
      <c r="D74" s="164">
        <f>基金残高に係る経年分析!H57</f>
        <v>3269</v>
      </c>
    </row>
  </sheetData>
  <sheetProtection algorithmName="SHA-512" hashValue="Fw1fgW63AL5pMp+Lo16MDmK9xTNjrJCfsdtXlPhCwOukuP3V2ZFCWFFH9FiXNFWaFFzGp0TpTtJM/mkCksJMvg==" saltValue="dB0YYBplP/w+Ms32DMsji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Z36" sqref="AZ36:BF3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3447536</v>
      </c>
      <c r="S5" s="669"/>
      <c r="T5" s="669"/>
      <c r="U5" s="669"/>
      <c r="V5" s="669"/>
      <c r="W5" s="669"/>
      <c r="X5" s="669"/>
      <c r="Y5" s="715"/>
      <c r="Z5" s="733">
        <v>12.9</v>
      </c>
      <c r="AA5" s="733"/>
      <c r="AB5" s="733"/>
      <c r="AC5" s="733"/>
      <c r="AD5" s="734">
        <v>3447536</v>
      </c>
      <c r="AE5" s="734"/>
      <c r="AF5" s="734"/>
      <c r="AG5" s="734"/>
      <c r="AH5" s="734"/>
      <c r="AI5" s="734"/>
      <c r="AJ5" s="734"/>
      <c r="AK5" s="734"/>
      <c r="AL5" s="716">
        <v>31.3</v>
      </c>
      <c r="AM5" s="685"/>
      <c r="AN5" s="685"/>
      <c r="AO5" s="717"/>
      <c r="AP5" s="702" t="s">
        <v>221</v>
      </c>
      <c r="AQ5" s="703"/>
      <c r="AR5" s="703"/>
      <c r="AS5" s="703"/>
      <c r="AT5" s="703"/>
      <c r="AU5" s="703"/>
      <c r="AV5" s="703"/>
      <c r="AW5" s="703"/>
      <c r="AX5" s="703"/>
      <c r="AY5" s="703"/>
      <c r="AZ5" s="703"/>
      <c r="BA5" s="703"/>
      <c r="BB5" s="703"/>
      <c r="BC5" s="703"/>
      <c r="BD5" s="703"/>
      <c r="BE5" s="703"/>
      <c r="BF5" s="704"/>
      <c r="BG5" s="603">
        <v>3432315</v>
      </c>
      <c r="BH5" s="606"/>
      <c r="BI5" s="606"/>
      <c r="BJ5" s="606"/>
      <c r="BK5" s="606"/>
      <c r="BL5" s="606"/>
      <c r="BM5" s="606"/>
      <c r="BN5" s="607"/>
      <c r="BO5" s="665">
        <v>99.6</v>
      </c>
      <c r="BP5" s="665"/>
      <c r="BQ5" s="665"/>
      <c r="BR5" s="665"/>
      <c r="BS5" s="666" t="s">
        <v>222</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214</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119434</v>
      </c>
      <c r="S6" s="606"/>
      <c r="T6" s="606"/>
      <c r="U6" s="606"/>
      <c r="V6" s="606"/>
      <c r="W6" s="606"/>
      <c r="X6" s="606"/>
      <c r="Y6" s="607"/>
      <c r="Z6" s="665">
        <v>0.4</v>
      </c>
      <c r="AA6" s="665"/>
      <c r="AB6" s="665"/>
      <c r="AC6" s="665"/>
      <c r="AD6" s="666">
        <v>119434</v>
      </c>
      <c r="AE6" s="666"/>
      <c r="AF6" s="666"/>
      <c r="AG6" s="666"/>
      <c r="AH6" s="666"/>
      <c r="AI6" s="666"/>
      <c r="AJ6" s="666"/>
      <c r="AK6" s="666"/>
      <c r="AL6" s="608">
        <v>1.1000000000000001</v>
      </c>
      <c r="AM6" s="609"/>
      <c r="AN6" s="609"/>
      <c r="AO6" s="667"/>
      <c r="AP6" s="600" t="s">
        <v>227</v>
      </c>
      <c r="AQ6" s="601"/>
      <c r="AR6" s="601"/>
      <c r="AS6" s="601"/>
      <c r="AT6" s="601"/>
      <c r="AU6" s="601"/>
      <c r="AV6" s="601"/>
      <c r="AW6" s="601"/>
      <c r="AX6" s="601"/>
      <c r="AY6" s="601"/>
      <c r="AZ6" s="601"/>
      <c r="BA6" s="601"/>
      <c r="BB6" s="601"/>
      <c r="BC6" s="601"/>
      <c r="BD6" s="601"/>
      <c r="BE6" s="601"/>
      <c r="BF6" s="602"/>
      <c r="BG6" s="603">
        <v>3432315</v>
      </c>
      <c r="BH6" s="606"/>
      <c r="BI6" s="606"/>
      <c r="BJ6" s="606"/>
      <c r="BK6" s="606"/>
      <c r="BL6" s="606"/>
      <c r="BM6" s="606"/>
      <c r="BN6" s="607"/>
      <c r="BO6" s="665">
        <v>99.6</v>
      </c>
      <c r="BP6" s="665"/>
      <c r="BQ6" s="665"/>
      <c r="BR6" s="665"/>
      <c r="BS6" s="666" t="s">
        <v>122</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195832</v>
      </c>
      <c r="CS6" s="606"/>
      <c r="CT6" s="606"/>
      <c r="CU6" s="606"/>
      <c r="CV6" s="606"/>
      <c r="CW6" s="606"/>
      <c r="CX6" s="606"/>
      <c r="CY6" s="607"/>
      <c r="CZ6" s="716">
        <v>0.8</v>
      </c>
      <c r="DA6" s="685"/>
      <c r="DB6" s="685"/>
      <c r="DC6" s="719"/>
      <c r="DD6" s="611" t="s">
        <v>222</v>
      </c>
      <c r="DE6" s="606"/>
      <c r="DF6" s="606"/>
      <c r="DG6" s="606"/>
      <c r="DH6" s="606"/>
      <c r="DI6" s="606"/>
      <c r="DJ6" s="606"/>
      <c r="DK6" s="606"/>
      <c r="DL6" s="606"/>
      <c r="DM6" s="606"/>
      <c r="DN6" s="606"/>
      <c r="DO6" s="606"/>
      <c r="DP6" s="607"/>
      <c r="DQ6" s="611">
        <v>195832</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3119</v>
      </c>
      <c r="S7" s="606"/>
      <c r="T7" s="606"/>
      <c r="U7" s="606"/>
      <c r="V7" s="606"/>
      <c r="W7" s="606"/>
      <c r="X7" s="606"/>
      <c r="Y7" s="607"/>
      <c r="Z7" s="665">
        <v>0</v>
      </c>
      <c r="AA7" s="665"/>
      <c r="AB7" s="665"/>
      <c r="AC7" s="665"/>
      <c r="AD7" s="666">
        <v>3119</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1377951</v>
      </c>
      <c r="BH7" s="606"/>
      <c r="BI7" s="606"/>
      <c r="BJ7" s="606"/>
      <c r="BK7" s="606"/>
      <c r="BL7" s="606"/>
      <c r="BM7" s="606"/>
      <c r="BN7" s="607"/>
      <c r="BO7" s="665">
        <v>40</v>
      </c>
      <c r="BP7" s="665"/>
      <c r="BQ7" s="665"/>
      <c r="BR7" s="665"/>
      <c r="BS7" s="666" t="s">
        <v>222</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3903704</v>
      </c>
      <c r="CS7" s="606"/>
      <c r="CT7" s="606"/>
      <c r="CU7" s="606"/>
      <c r="CV7" s="606"/>
      <c r="CW7" s="606"/>
      <c r="CX7" s="606"/>
      <c r="CY7" s="607"/>
      <c r="CZ7" s="665">
        <v>15.9</v>
      </c>
      <c r="DA7" s="665"/>
      <c r="DB7" s="665"/>
      <c r="DC7" s="665"/>
      <c r="DD7" s="611">
        <v>637413</v>
      </c>
      <c r="DE7" s="606"/>
      <c r="DF7" s="606"/>
      <c r="DG7" s="606"/>
      <c r="DH7" s="606"/>
      <c r="DI7" s="606"/>
      <c r="DJ7" s="606"/>
      <c r="DK7" s="606"/>
      <c r="DL7" s="606"/>
      <c r="DM7" s="606"/>
      <c r="DN7" s="606"/>
      <c r="DO7" s="606"/>
      <c r="DP7" s="607"/>
      <c r="DQ7" s="611">
        <v>2997390</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6337</v>
      </c>
      <c r="S8" s="606"/>
      <c r="T8" s="606"/>
      <c r="U8" s="606"/>
      <c r="V8" s="606"/>
      <c r="W8" s="606"/>
      <c r="X8" s="606"/>
      <c r="Y8" s="607"/>
      <c r="Z8" s="665">
        <v>0</v>
      </c>
      <c r="AA8" s="665"/>
      <c r="AB8" s="665"/>
      <c r="AC8" s="665"/>
      <c r="AD8" s="666">
        <v>6337</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63135</v>
      </c>
      <c r="BH8" s="606"/>
      <c r="BI8" s="606"/>
      <c r="BJ8" s="606"/>
      <c r="BK8" s="606"/>
      <c r="BL8" s="606"/>
      <c r="BM8" s="606"/>
      <c r="BN8" s="607"/>
      <c r="BO8" s="665">
        <v>1.8</v>
      </c>
      <c r="BP8" s="665"/>
      <c r="BQ8" s="665"/>
      <c r="BR8" s="665"/>
      <c r="BS8" s="611" t="s">
        <v>122</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9510732</v>
      </c>
      <c r="CS8" s="606"/>
      <c r="CT8" s="606"/>
      <c r="CU8" s="606"/>
      <c r="CV8" s="606"/>
      <c r="CW8" s="606"/>
      <c r="CX8" s="606"/>
      <c r="CY8" s="607"/>
      <c r="CZ8" s="665">
        <v>38.799999999999997</v>
      </c>
      <c r="DA8" s="665"/>
      <c r="DB8" s="665"/>
      <c r="DC8" s="665"/>
      <c r="DD8" s="611">
        <v>630660</v>
      </c>
      <c r="DE8" s="606"/>
      <c r="DF8" s="606"/>
      <c r="DG8" s="606"/>
      <c r="DH8" s="606"/>
      <c r="DI8" s="606"/>
      <c r="DJ8" s="606"/>
      <c r="DK8" s="606"/>
      <c r="DL8" s="606"/>
      <c r="DM8" s="606"/>
      <c r="DN8" s="606"/>
      <c r="DO8" s="606"/>
      <c r="DP8" s="607"/>
      <c r="DQ8" s="611">
        <v>4375631</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7062</v>
      </c>
      <c r="S9" s="606"/>
      <c r="T9" s="606"/>
      <c r="U9" s="606"/>
      <c r="V9" s="606"/>
      <c r="W9" s="606"/>
      <c r="X9" s="606"/>
      <c r="Y9" s="607"/>
      <c r="Z9" s="665">
        <v>0</v>
      </c>
      <c r="AA9" s="665"/>
      <c r="AB9" s="665"/>
      <c r="AC9" s="665"/>
      <c r="AD9" s="666">
        <v>7062</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1174945</v>
      </c>
      <c r="BH9" s="606"/>
      <c r="BI9" s="606"/>
      <c r="BJ9" s="606"/>
      <c r="BK9" s="606"/>
      <c r="BL9" s="606"/>
      <c r="BM9" s="606"/>
      <c r="BN9" s="607"/>
      <c r="BO9" s="665">
        <v>34.1</v>
      </c>
      <c r="BP9" s="665"/>
      <c r="BQ9" s="665"/>
      <c r="BR9" s="665"/>
      <c r="BS9" s="611" t="s">
        <v>222</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955259</v>
      </c>
      <c r="CS9" s="606"/>
      <c r="CT9" s="606"/>
      <c r="CU9" s="606"/>
      <c r="CV9" s="606"/>
      <c r="CW9" s="606"/>
      <c r="CX9" s="606"/>
      <c r="CY9" s="607"/>
      <c r="CZ9" s="665">
        <v>3.9</v>
      </c>
      <c r="DA9" s="665"/>
      <c r="DB9" s="665"/>
      <c r="DC9" s="665"/>
      <c r="DD9" s="611">
        <v>57796</v>
      </c>
      <c r="DE9" s="606"/>
      <c r="DF9" s="606"/>
      <c r="DG9" s="606"/>
      <c r="DH9" s="606"/>
      <c r="DI9" s="606"/>
      <c r="DJ9" s="606"/>
      <c r="DK9" s="606"/>
      <c r="DL9" s="606"/>
      <c r="DM9" s="606"/>
      <c r="DN9" s="606"/>
      <c r="DO9" s="606"/>
      <c r="DP9" s="607"/>
      <c r="DQ9" s="611">
        <v>785291</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222</v>
      </c>
      <c r="AA10" s="665"/>
      <c r="AB10" s="665"/>
      <c r="AC10" s="665"/>
      <c r="AD10" s="666" t="s">
        <v>122</v>
      </c>
      <c r="AE10" s="666"/>
      <c r="AF10" s="666"/>
      <c r="AG10" s="666"/>
      <c r="AH10" s="666"/>
      <c r="AI10" s="666"/>
      <c r="AJ10" s="666"/>
      <c r="AK10" s="666"/>
      <c r="AL10" s="608" t="s">
        <v>222</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61950</v>
      </c>
      <c r="BH10" s="606"/>
      <c r="BI10" s="606"/>
      <c r="BJ10" s="606"/>
      <c r="BK10" s="606"/>
      <c r="BL10" s="606"/>
      <c r="BM10" s="606"/>
      <c r="BN10" s="607"/>
      <c r="BO10" s="665">
        <v>1.8</v>
      </c>
      <c r="BP10" s="665"/>
      <c r="BQ10" s="665"/>
      <c r="BR10" s="665"/>
      <c r="BS10" s="611" t="s">
        <v>122</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9199</v>
      </c>
      <c r="CS10" s="606"/>
      <c r="CT10" s="606"/>
      <c r="CU10" s="606"/>
      <c r="CV10" s="606"/>
      <c r="CW10" s="606"/>
      <c r="CX10" s="606"/>
      <c r="CY10" s="607"/>
      <c r="CZ10" s="665">
        <v>0</v>
      </c>
      <c r="DA10" s="665"/>
      <c r="DB10" s="665"/>
      <c r="DC10" s="665"/>
      <c r="DD10" s="611" t="s">
        <v>222</v>
      </c>
      <c r="DE10" s="606"/>
      <c r="DF10" s="606"/>
      <c r="DG10" s="606"/>
      <c r="DH10" s="606"/>
      <c r="DI10" s="606"/>
      <c r="DJ10" s="606"/>
      <c r="DK10" s="606"/>
      <c r="DL10" s="606"/>
      <c r="DM10" s="606"/>
      <c r="DN10" s="606"/>
      <c r="DO10" s="606"/>
      <c r="DP10" s="607"/>
      <c r="DQ10" s="611">
        <v>9199</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222</v>
      </c>
      <c r="S11" s="606"/>
      <c r="T11" s="606"/>
      <c r="U11" s="606"/>
      <c r="V11" s="606"/>
      <c r="W11" s="606"/>
      <c r="X11" s="606"/>
      <c r="Y11" s="607"/>
      <c r="Z11" s="665" t="s">
        <v>222</v>
      </c>
      <c r="AA11" s="665"/>
      <c r="AB11" s="665"/>
      <c r="AC11" s="665"/>
      <c r="AD11" s="666" t="s">
        <v>122</v>
      </c>
      <c r="AE11" s="666"/>
      <c r="AF11" s="666"/>
      <c r="AG11" s="666"/>
      <c r="AH11" s="666"/>
      <c r="AI11" s="666"/>
      <c r="AJ11" s="666"/>
      <c r="AK11" s="666"/>
      <c r="AL11" s="608" t="s">
        <v>122</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77921</v>
      </c>
      <c r="BH11" s="606"/>
      <c r="BI11" s="606"/>
      <c r="BJ11" s="606"/>
      <c r="BK11" s="606"/>
      <c r="BL11" s="606"/>
      <c r="BM11" s="606"/>
      <c r="BN11" s="607"/>
      <c r="BO11" s="665">
        <v>2.2999999999999998</v>
      </c>
      <c r="BP11" s="665"/>
      <c r="BQ11" s="665"/>
      <c r="BR11" s="665"/>
      <c r="BS11" s="611" t="s">
        <v>122</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1547611</v>
      </c>
      <c r="CS11" s="606"/>
      <c r="CT11" s="606"/>
      <c r="CU11" s="606"/>
      <c r="CV11" s="606"/>
      <c r="CW11" s="606"/>
      <c r="CX11" s="606"/>
      <c r="CY11" s="607"/>
      <c r="CZ11" s="665">
        <v>6.3</v>
      </c>
      <c r="DA11" s="665"/>
      <c r="DB11" s="665"/>
      <c r="DC11" s="665"/>
      <c r="DD11" s="611">
        <v>1106589</v>
      </c>
      <c r="DE11" s="606"/>
      <c r="DF11" s="606"/>
      <c r="DG11" s="606"/>
      <c r="DH11" s="606"/>
      <c r="DI11" s="606"/>
      <c r="DJ11" s="606"/>
      <c r="DK11" s="606"/>
      <c r="DL11" s="606"/>
      <c r="DM11" s="606"/>
      <c r="DN11" s="606"/>
      <c r="DO11" s="606"/>
      <c r="DP11" s="607"/>
      <c r="DQ11" s="611">
        <v>441164</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587555</v>
      </c>
      <c r="S12" s="606"/>
      <c r="T12" s="606"/>
      <c r="U12" s="606"/>
      <c r="V12" s="606"/>
      <c r="W12" s="606"/>
      <c r="X12" s="606"/>
      <c r="Y12" s="607"/>
      <c r="Z12" s="665">
        <v>2.2000000000000002</v>
      </c>
      <c r="AA12" s="665"/>
      <c r="AB12" s="665"/>
      <c r="AC12" s="665"/>
      <c r="AD12" s="666">
        <v>587555</v>
      </c>
      <c r="AE12" s="666"/>
      <c r="AF12" s="666"/>
      <c r="AG12" s="666"/>
      <c r="AH12" s="666"/>
      <c r="AI12" s="666"/>
      <c r="AJ12" s="666"/>
      <c r="AK12" s="666"/>
      <c r="AL12" s="608">
        <v>5.3</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1690949</v>
      </c>
      <c r="BH12" s="606"/>
      <c r="BI12" s="606"/>
      <c r="BJ12" s="606"/>
      <c r="BK12" s="606"/>
      <c r="BL12" s="606"/>
      <c r="BM12" s="606"/>
      <c r="BN12" s="607"/>
      <c r="BO12" s="665">
        <v>49</v>
      </c>
      <c r="BP12" s="665"/>
      <c r="BQ12" s="665"/>
      <c r="BR12" s="665"/>
      <c r="BS12" s="611" t="s">
        <v>222</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309620</v>
      </c>
      <c r="CS12" s="606"/>
      <c r="CT12" s="606"/>
      <c r="CU12" s="606"/>
      <c r="CV12" s="606"/>
      <c r="CW12" s="606"/>
      <c r="CX12" s="606"/>
      <c r="CY12" s="607"/>
      <c r="CZ12" s="665">
        <v>1.3</v>
      </c>
      <c r="DA12" s="665"/>
      <c r="DB12" s="665"/>
      <c r="DC12" s="665"/>
      <c r="DD12" s="611">
        <v>63596</v>
      </c>
      <c r="DE12" s="606"/>
      <c r="DF12" s="606"/>
      <c r="DG12" s="606"/>
      <c r="DH12" s="606"/>
      <c r="DI12" s="606"/>
      <c r="DJ12" s="606"/>
      <c r="DK12" s="606"/>
      <c r="DL12" s="606"/>
      <c r="DM12" s="606"/>
      <c r="DN12" s="606"/>
      <c r="DO12" s="606"/>
      <c r="DP12" s="607"/>
      <c r="DQ12" s="611">
        <v>121274</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v>68656</v>
      </c>
      <c r="S13" s="606"/>
      <c r="T13" s="606"/>
      <c r="U13" s="606"/>
      <c r="V13" s="606"/>
      <c r="W13" s="606"/>
      <c r="X13" s="606"/>
      <c r="Y13" s="607"/>
      <c r="Z13" s="665">
        <v>0.3</v>
      </c>
      <c r="AA13" s="665"/>
      <c r="AB13" s="665"/>
      <c r="AC13" s="665"/>
      <c r="AD13" s="666">
        <v>68656</v>
      </c>
      <c r="AE13" s="666"/>
      <c r="AF13" s="666"/>
      <c r="AG13" s="666"/>
      <c r="AH13" s="666"/>
      <c r="AI13" s="666"/>
      <c r="AJ13" s="666"/>
      <c r="AK13" s="666"/>
      <c r="AL13" s="608">
        <v>0.6</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1672925</v>
      </c>
      <c r="BH13" s="606"/>
      <c r="BI13" s="606"/>
      <c r="BJ13" s="606"/>
      <c r="BK13" s="606"/>
      <c r="BL13" s="606"/>
      <c r="BM13" s="606"/>
      <c r="BN13" s="607"/>
      <c r="BO13" s="665">
        <v>48.5</v>
      </c>
      <c r="BP13" s="665"/>
      <c r="BQ13" s="665"/>
      <c r="BR13" s="665"/>
      <c r="BS13" s="611" t="s">
        <v>222</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2245888</v>
      </c>
      <c r="CS13" s="606"/>
      <c r="CT13" s="606"/>
      <c r="CU13" s="606"/>
      <c r="CV13" s="606"/>
      <c r="CW13" s="606"/>
      <c r="CX13" s="606"/>
      <c r="CY13" s="607"/>
      <c r="CZ13" s="665">
        <v>9.1999999999999993</v>
      </c>
      <c r="DA13" s="665"/>
      <c r="DB13" s="665"/>
      <c r="DC13" s="665"/>
      <c r="DD13" s="611">
        <v>1576097</v>
      </c>
      <c r="DE13" s="606"/>
      <c r="DF13" s="606"/>
      <c r="DG13" s="606"/>
      <c r="DH13" s="606"/>
      <c r="DI13" s="606"/>
      <c r="DJ13" s="606"/>
      <c r="DK13" s="606"/>
      <c r="DL13" s="606"/>
      <c r="DM13" s="606"/>
      <c r="DN13" s="606"/>
      <c r="DO13" s="606"/>
      <c r="DP13" s="607"/>
      <c r="DQ13" s="611">
        <v>668335</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222</v>
      </c>
      <c r="S14" s="606"/>
      <c r="T14" s="606"/>
      <c r="U14" s="606"/>
      <c r="V14" s="606"/>
      <c r="W14" s="606"/>
      <c r="X14" s="606"/>
      <c r="Y14" s="607"/>
      <c r="Z14" s="665" t="s">
        <v>222</v>
      </c>
      <c r="AA14" s="665"/>
      <c r="AB14" s="665"/>
      <c r="AC14" s="665"/>
      <c r="AD14" s="666" t="s">
        <v>222</v>
      </c>
      <c r="AE14" s="666"/>
      <c r="AF14" s="666"/>
      <c r="AG14" s="666"/>
      <c r="AH14" s="666"/>
      <c r="AI14" s="666"/>
      <c r="AJ14" s="666"/>
      <c r="AK14" s="666"/>
      <c r="AL14" s="608" t="s">
        <v>222</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166308</v>
      </c>
      <c r="BH14" s="606"/>
      <c r="BI14" s="606"/>
      <c r="BJ14" s="606"/>
      <c r="BK14" s="606"/>
      <c r="BL14" s="606"/>
      <c r="BM14" s="606"/>
      <c r="BN14" s="607"/>
      <c r="BO14" s="665">
        <v>4.8</v>
      </c>
      <c r="BP14" s="665"/>
      <c r="BQ14" s="665"/>
      <c r="BR14" s="665"/>
      <c r="BS14" s="611" t="s">
        <v>222</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552921</v>
      </c>
      <c r="CS14" s="606"/>
      <c r="CT14" s="606"/>
      <c r="CU14" s="606"/>
      <c r="CV14" s="606"/>
      <c r="CW14" s="606"/>
      <c r="CX14" s="606"/>
      <c r="CY14" s="607"/>
      <c r="CZ14" s="665">
        <v>2.2999999999999998</v>
      </c>
      <c r="DA14" s="665"/>
      <c r="DB14" s="665"/>
      <c r="DC14" s="665"/>
      <c r="DD14" s="611" t="s">
        <v>222</v>
      </c>
      <c r="DE14" s="606"/>
      <c r="DF14" s="606"/>
      <c r="DG14" s="606"/>
      <c r="DH14" s="606"/>
      <c r="DI14" s="606"/>
      <c r="DJ14" s="606"/>
      <c r="DK14" s="606"/>
      <c r="DL14" s="606"/>
      <c r="DM14" s="606"/>
      <c r="DN14" s="606"/>
      <c r="DO14" s="606"/>
      <c r="DP14" s="607"/>
      <c r="DQ14" s="611">
        <v>552921</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31182</v>
      </c>
      <c r="S15" s="606"/>
      <c r="T15" s="606"/>
      <c r="U15" s="606"/>
      <c r="V15" s="606"/>
      <c r="W15" s="606"/>
      <c r="X15" s="606"/>
      <c r="Y15" s="607"/>
      <c r="Z15" s="665">
        <v>0.1</v>
      </c>
      <c r="AA15" s="665"/>
      <c r="AB15" s="665"/>
      <c r="AC15" s="665"/>
      <c r="AD15" s="666">
        <v>31182</v>
      </c>
      <c r="AE15" s="666"/>
      <c r="AF15" s="666"/>
      <c r="AG15" s="666"/>
      <c r="AH15" s="666"/>
      <c r="AI15" s="666"/>
      <c r="AJ15" s="666"/>
      <c r="AK15" s="666"/>
      <c r="AL15" s="608">
        <v>0.3</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197089</v>
      </c>
      <c r="BH15" s="606"/>
      <c r="BI15" s="606"/>
      <c r="BJ15" s="606"/>
      <c r="BK15" s="606"/>
      <c r="BL15" s="606"/>
      <c r="BM15" s="606"/>
      <c r="BN15" s="607"/>
      <c r="BO15" s="665">
        <v>5.7</v>
      </c>
      <c r="BP15" s="665"/>
      <c r="BQ15" s="665"/>
      <c r="BR15" s="665"/>
      <c r="BS15" s="611" t="s">
        <v>222</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2983875</v>
      </c>
      <c r="CS15" s="606"/>
      <c r="CT15" s="606"/>
      <c r="CU15" s="606"/>
      <c r="CV15" s="606"/>
      <c r="CW15" s="606"/>
      <c r="CX15" s="606"/>
      <c r="CY15" s="607"/>
      <c r="CZ15" s="665">
        <v>12.2</v>
      </c>
      <c r="DA15" s="665"/>
      <c r="DB15" s="665"/>
      <c r="DC15" s="665"/>
      <c r="DD15" s="611">
        <v>1266783</v>
      </c>
      <c r="DE15" s="606"/>
      <c r="DF15" s="606"/>
      <c r="DG15" s="606"/>
      <c r="DH15" s="606"/>
      <c r="DI15" s="606"/>
      <c r="DJ15" s="606"/>
      <c r="DK15" s="606"/>
      <c r="DL15" s="606"/>
      <c r="DM15" s="606"/>
      <c r="DN15" s="606"/>
      <c r="DO15" s="606"/>
      <c r="DP15" s="607"/>
      <c r="DQ15" s="611">
        <v>1241112</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222</v>
      </c>
      <c r="S16" s="606"/>
      <c r="T16" s="606"/>
      <c r="U16" s="606"/>
      <c r="V16" s="606"/>
      <c r="W16" s="606"/>
      <c r="X16" s="606"/>
      <c r="Y16" s="607"/>
      <c r="Z16" s="665" t="s">
        <v>222</v>
      </c>
      <c r="AA16" s="665"/>
      <c r="AB16" s="665"/>
      <c r="AC16" s="665"/>
      <c r="AD16" s="666" t="s">
        <v>130</v>
      </c>
      <c r="AE16" s="666"/>
      <c r="AF16" s="666"/>
      <c r="AG16" s="666"/>
      <c r="AH16" s="666"/>
      <c r="AI16" s="666"/>
      <c r="AJ16" s="666"/>
      <c r="AK16" s="666"/>
      <c r="AL16" s="608" t="s">
        <v>122</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v>18</v>
      </c>
      <c r="BH16" s="606"/>
      <c r="BI16" s="606"/>
      <c r="BJ16" s="606"/>
      <c r="BK16" s="606"/>
      <c r="BL16" s="606"/>
      <c r="BM16" s="606"/>
      <c r="BN16" s="607"/>
      <c r="BO16" s="665">
        <v>0</v>
      </c>
      <c r="BP16" s="665"/>
      <c r="BQ16" s="665"/>
      <c r="BR16" s="665"/>
      <c r="BS16" s="611" t="s">
        <v>222</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14006</v>
      </c>
      <c r="CS16" s="606"/>
      <c r="CT16" s="606"/>
      <c r="CU16" s="606"/>
      <c r="CV16" s="606"/>
      <c r="CW16" s="606"/>
      <c r="CX16" s="606"/>
      <c r="CY16" s="607"/>
      <c r="CZ16" s="665">
        <v>0.1</v>
      </c>
      <c r="DA16" s="665"/>
      <c r="DB16" s="665"/>
      <c r="DC16" s="665"/>
      <c r="DD16" s="611" t="s">
        <v>222</v>
      </c>
      <c r="DE16" s="606"/>
      <c r="DF16" s="606"/>
      <c r="DG16" s="606"/>
      <c r="DH16" s="606"/>
      <c r="DI16" s="606"/>
      <c r="DJ16" s="606"/>
      <c r="DK16" s="606"/>
      <c r="DL16" s="606"/>
      <c r="DM16" s="606"/>
      <c r="DN16" s="606"/>
      <c r="DO16" s="606"/>
      <c r="DP16" s="607"/>
      <c r="DQ16" s="611">
        <v>8864</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18643</v>
      </c>
      <c r="S17" s="606"/>
      <c r="T17" s="606"/>
      <c r="U17" s="606"/>
      <c r="V17" s="606"/>
      <c r="W17" s="606"/>
      <c r="X17" s="606"/>
      <c r="Y17" s="607"/>
      <c r="Z17" s="665">
        <v>0.1</v>
      </c>
      <c r="AA17" s="665"/>
      <c r="AB17" s="665"/>
      <c r="AC17" s="665"/>
      <c r="AD17" s="666">
        <v>18643</v>
      </c>
      <c r="AE17" s="666"/>
      <c r="AF17" s="666"/>
      <c r="AG17" s="666"/>
      <c r="AH17" s="666"/>
      <c r="AI17" s="666"/>
      <c r="AJ17" s="666"/>
      <c r="AK17" s="666"/>
      <c r="AL17" s="608">
        <v>0.2</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222</v>
      </c>
      <c r="BH17" s="606"/>
      <c r="BI17" s="606"/>
      <c r="BJ17" s="606"/>
      <c r="BK17" s="606"/>
      <c r="BL17" s="606"/>
      <c r="BM17" s="606"/>
      <c r="BN17" s="607"/>
      <c r="BO17" s="665" t="s">
        <v>222</v>
      </c>
      <c r="BP17" s="665"/>
      <c r="BQ17" s="665"/>
      <c r="BR17" s="665"/>
      <c r="BS17" s="611" t="s">
        <v>122</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2284160</v>
      </c>
      <c r="CS17" s="606"/>
      <c r="CT17" s="606"/>
      <c r="CU17" s="606"/>
      <c r="CV17" s="606"/>
      <c r="CW17" s="606"/>
      <c r="CX17" s="606"/>
      <c r="CY17" s="607"/>
      <c r="CZ17" s="665">
        <v>9.3000000000000007</v>
      </c>
      <c r="DA17" s="665"/>
      <c r="DB17" s="665"/>
      <c r="DC17" s="665"/>
      <c r="DD17" s="611" t="s">
        <v>222</v>
      </c>
      <c r="DE17" s="606"/>
      <c r="DF17" s="606"/>
      <c r="DG17" s="606"/>
      <c r="DH17" s="606"/>
      <c r="DI17" s="606"/>
      <c r="DJ17" s="606"/>
      <c r="DK17" s="606"/>
      <c r="DL17" s="606"/>
      <c r="DM17" s="606"/>
      <c r="DN17" s="606"/>
      <c r="DO17" s="606"/>
      <c r="DP17" s="607"/>
      <c r="DQ17" s="611">
        <v>2276286</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7357684</v>
      </c>
      <c r="S18" s="606"/>
      <c r="T18" s="606"/>
      <c r="U18" s="606"/>
      <c r="V18" s="606"/>
      <c r="W18" s="606"/>
      <c r="X18" s="606"/>
      <c r="Y18" s="607"/>
      <c r="Z18" s="665">
        <v>27.5</v>
      </c>
      <c r="AA18" s="665"/>
      <c r="AB18" s="665"/>
      <c r="AC18" s="665"/>
      <c r="AD18" s="666">
        <v>6644012</v>
      </c>
      <c r="AE18" s="666"/>
      <c r="AF18" s="666"/>
      <c r="AG18" s="666"/>
      <c r="AH18" s="666"/>
      <c r="AI18" s="666"/>
      <c r="AJ18" s="666"/>
      <c r="AK18" s="666"/>
      <c r="AL18" s="608">
        <v>60.4</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222</v>
      </c>
      <c r="BP18" s="665"/>
      <c r="BQ18" s="665"/>
      <c r="BR18" s="665"/>
      <c r="BS18" s="611" t="s">
        <v>122</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222</v>
      </c>
      <c r="CS18" s="606"/>
      <c r="CT18" s="606"/>
      <c r="CU18" s="606"/>
      <c r="CV18" s="606"/>
      <c r="CW18" s="606"/>
      <c r="CX18" s="606"/>
      <c r="CY18" s="607"/>
      <c r="CZ18" s="665" t="s">
        <v>222</v>
      </c>
      <c r="DA18" s="665"/>
      <c r="DB18" s="665"/>
      <c r="DC18" s="665"/>
      <c r="DD18" s="611" t="s">
        <v>222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6644012</v>
      </c>
      <c r="S19" s="606"/>
      <c r="T19" s="606"/>
      <c r="U19" s="606"/>
      <c r="V19" s="606"/>
      <c r="W19" s="606"/>
      <c r="X19" s="606"/>
      <c r="Y19" s="607"/>
      <c r="Z19" s="665">
        <v>24.8</v>
      </c>
      <c r="AA19" s="665"/>
      <c r="AB19" s="665"/>
      <c r="AC19" s="665"/>
      <c r="AD19" s="666">
        <v>6644012</v>
      </c>
      <c r="AE19" s="666"/>
      <c r="AF19" s="666"/>
      <c r="AG19" s="666"/>
      <c r="AH19" s="666"/>
      <c r="AI19" s="666"/>
      <c r="AJ19" s="666"/>
      <c r="AK19" s="666"/>
      <c r="AL19" s="608">
        <v>60.4</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15221</v>
      </c>
      <c r="BH19" s="606"/>
      <c r="BI19" s="606"/>
      <c r="BJ19" s="606"/>
      <c r="BK19" s="606"/>
      <c r="BL19" s="606"/>
      <c r="BM19" s="606"/>
      <c r="BN19" s="607"/>
      <c r="BO19" s="665">
        <v>0.4</v>
      </c>
      <c r="BP19" s="665"/>
      <c r="BQ19" s="665"/>
      <c r="BR19" s="665"/>
      <c r="BS19" s="611" t="s">
        <v>222</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130</v>
      </c>
      <c r="DA19" s="665"/>
      <c r="DB19" s="665"/>
      <c r="DC19" s="665"/>
      <c r="DD19" s="611" t="s">
        <v>222</v>
      </c>
      <c r="DE19" s="606"/>
      <c r="DF19" s="606"/>
      <c r="DG19" s="606"/>
      <c r="DH19" s="606"/>
      <c r="DI19" s="606"/>
      <c r="DJ19" s="606"/>
      <c r="DK19" s="606"/>
      <c r="DL19" s="606"/>
      <c r="DM19" s="606"/>
      <c r="DN19" s="606"/>
      <c r="DO19" s="606"/>
      <c r="DP19" s="607"/>
      <c r="DQ19" s="611" t="s">
        <v>222</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713672</v>
      </c>
      <c r="S20" s="606"/>
      <c r="T20" s="606"/>
      <c r="U20" s="606"/>
      <c r="V20" s="606"/>
      <c r="W20" s="606"/>
      <c r="X20" s="606"/>
      <c r="Y20" s="607"/>
      <c r="Z20" s="665">
        <v>2.7</v>
      </c>
      <c r="AA20" s="665"/>
      <c r="AB20" s="665"/>
      <c r="AC20" s="665"/>
      <c r="AD20" s="666" t="s">
        <v>222</v>
      </c>
      <c r="AE20" s="666"/>
      <c r="AF20" s="666"/>
      <c r="AG20" s="666"/>
      <c r="AH20" s="666"/>
      <c r="AI20" s="666"/>
      <c r="AJ20" s="666"/>
      <c r="AK20" s="666"/>
      <c r="AL20" s="608" t="s">
        <v>122</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15221</v>
      </c>
      <c r="BH20" s="606"/>
      <c r="BI20" s="606"/>
      <c r="BJ20" s="606"/>
      <c r="BK20" s="606"/>
      <c r="BL20" s="606"/>
      <c r="BM20" s="606"/>
      <c r="BN20" s="607"/>
      <c r="BO20" s="665">
        <v>0.4</v>
      </c>
      <c r="BP20" s="665"/>
      <c r="BQ20" s="665"/>
      <c r="BR20" s="665"/>
      <c r="BS20" s="611" t="s">
        <v>122</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24512807</v>
      </c>
      <c r="CS20" s="606"/>
      <c r="CT20" s="606"/>
      <c r="CU20" s="606"/>
      <c r="CV20" s="606"/>
      <c r="CW20" s="606"/>
      <c r="CX20" s="606"/>
      <c r="CY20" s="607"/>
      <c r="CZ20" s="665">
        <v>100</v>
      </c>
      <c r="DA20" s="665"/>
      <c r="DB20" s="665"/>
      <c r="DC20" s="665"/>
      <c r="DD20" s="611">
        <v>5338934</v>
      </c>
      <c r="DE20" s="606"/>
      <c r="DF20" s="606"/>
      <c r="DG20" s="606"/>
      <c r="DH20" s="606"/>
      <c r="DI20" s="606"/>
      <c r="DJ20" s="606"/>
      <c r="DK20" s="606"/>
      <c r="DL20" s="606"/>
      <c r="DM20" s="606"/>
      <c r="DN20" s="606"/>
      <c r="DO20" s="606"/>
      <c r="DP20" s="607"/>
      <c r="DQ20" s="611">
        <v>13673299</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t="s">
        <v>222</v>
      </c>
      <c r="S21" s="606"/>
      <c r="T21" s="606"/>
      <c r="U21" s="606"/>
      <c r="V21" s="606"/>
      <c r="W21" s="606"/>
      <c r="X21" s="606"/>
      <c r="Y21" s="607"/>
      <c r="Z21" s="665" t="s">
        <v>222</v>
      </c>
      <c r="AA21" s="665"/>
      <c r="AB21" s="665"/>
      <c r="AC21" s="665"/>
      <c r="AD21" s="666" t="s">
        <v>122</v>
      </c>
      <c r="AE21" s="666"/>
      <c r="AF21" s="666"/>
      <c r="AG21" s="666"/>
      <c r="AH21" s="666"/>
      <c r="AI21" s="666"/>
      <c r="AJ21" s="666"/>
      <c r="AK21" s="666"/>
      <c r="AL21" s="608" t="s">
        <v>222</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15221</v>
      </c>
      <c r="BH21" s="606"/>
      <c r="BI21" s="606"/>
      <c r="BJ21" s="606"/>
      <c r="BK21" s="606"/>
      <c r="BL21" s="606"/>
      <c r="BM21" s="606"/>
      <c r="BN21" s="607"/>
      <c r="BO21" s="665">
        <v>0.4</v>
      </c>
      <c r="BP21" s="665"/>
      <c r="BQ21" s="665"/>
      <c r="BR21" s="665"/>
      <c r="BS21" s="611" t="s">
        <v>222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11647208</v>
      </c>
      <c r="S22" s="606"/>
      <c r="T22" s="606"/>
      <c r="U22" s="606"/>
      <c r="V22" s="606"/>
      <c r="W22" s="606"/>
      <c r="X22" s="606"/>
      <c r="Y22" s="607"/>
      <c r="Z22" s="665">
        <v>43.5</v>
      </c>
      <c r="AA22" s="665"/>
      <c r="AB22" s="665"/>
      <c r="AC22" s="665"/>
      <c r="AD22" s="666">
        <v>10933536</v>
      </c>
      <c r="AE22" s="666"/>
      <c r="AF22" s="666"/>
      <c r="AG22" s="666"/>
      <c r="AH22" s="666"/>
      <c r="AI22" s="666"/>
      <c r="AJ22" s="666"/>
      <c r="AK22" s="666"/>
      <c r="AL22" s="608">
        <v>99.4</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222</v>
      </c>
      <c r="BP22" s="665"/>
      <c r="BQ22" s="665"/>
      <c r="BR22" s="665"/>
      <c r="BS22" s="611" t="s">
        <v>222</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3127</v>
      </c>
      <c r="S23" s="606"/>
      <c r="T23" s="606"/>
      <c r="U23" s="606"/>
      <c r="V23" s="606"/>
      <c r="W23" s="606"/>
      <c r="X23" s="606"/>
      <c r="Y23" s="607"/>
      <c r="Z23" s="665">
        <v>0</v>
      </c>
      <c r="AA23" s="665"/>
      <c r="AB23" s="665"/>
      <c r="AC23" s="665"/>
      <c r="AD23" s="666">
        <v>3127</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222</v>
      </c>
      <c r="BH23" s="606"/>
      <c r="BI23" s="606"/>
      <c r="BJ23" s="606"/>
      <c r="BK23" s="606"/>
      <c r="BL23" s="606"/>
      <c r="BM23" s="606"/>
      <c r="BN23" s="607"/>
      <c r="BO23" s="665" t="s">
        <v>222</v>
      </c>
      <c r="BP23" s="665"/>
      <c r="BQ23" s="665"/>
      <c r="BR23" s="665"/>
      <c r="BS23" s="611" t="s">
        <v>222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397782</v>
      </c>
      <c r="S24" s="606"/>
      <c r="T24" s="606"/>
      <c r="U24" s="606"/>
      <c r="V24" s="606"/>
      <c r="W24" s="606"/>
      <c r="X24" s="606"/>
      <c r="Y24" s="607"/>
      <c r="Z24" s="665">
        <v>1.5</v>
      </c>
      <c r="AA24" s="665"/>
      <c r="AB24" s="665"/>
      <c r="AC24" s="665"/>
      <c r="AD24" s="666" t="s">
        <v>222</v>
      </c>
      <c r="AE24" s="666"/>
      <c r="AF24" s="666"/>
      <c r="AG24" s="666"/>
      <c r="AH24" s="666"/>
      <c r="AI24" s="666"/>
      <c r="AJ24" s="666"/>
      <c r="AK24" s="666"/>
      <c r="AL24" s="608" t="s">
        <v>122</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222</v>
      </c>
      <c r="BP24" s="665"/>
      <c r="BQ24" s="665"/>
      <c r="BR24" s="665"/>
      <c r="BS24" s="611" t="s">
        <v>222</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10324163</v>
      </c>
      <c r="CS24" s="669"/>
      <c r="CT24" s="669"/>
      <c r="CU24" s="669"/>
      <c r="CV24" s="669"/>
      <c r="CW24" s="669"/>
      <c r="CX24" s="669"/>
      <c r="CY24" s="715"/>
      <c r="CZ24" s="716">
        <v>42.1</v>
      </c>
      <c r="DA24" s="685"/>
      <c r="DB24" s="685"/>
      <c r="DC24" s="719"/>
      <c r="DD24" s="714">
        <v>5969300</v>
      </c>
      <c r="DE24" s="669"/>
      <c r="DF24" s="669"/>
      <c r="DG24" s="669"/>
      <c r="DH24" s="669"/>
      <c r="DI24" s="669"/>
      <c r="DJ24" s="669"/>
      <c r="DK24" s="715"/>
      <c r="DL24" s="714">
        <v>5792926</v>
      </c>
      <c r="DM24" s="669"/>
      <c r="DN24" s="669"/>
      <c r="DO24" s="669"/>
      <c r="DP24" s="669"/>
      <c r="DQ24" s="669"/>
      <c r="DR24" s="669"/>
      <c r="DS24" s="669"/>
      <c r="DT24" s="669"/>
      <c r="DU24" s="669"/>
      <c r="DV24" s="715"/>
      <c r="DW24" s="716">
        <v>50.8</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236731</v>
      </c>
      <c r="S25" s="606"/>
      <c r="T25" s="606"/>
      <c r="U25" s="606"/>
      <c r="V25" s="606"/>
      <c r="W25" s="606"/>
      <c r="X25" s="606"/>
      <c r="Y25" s="607"/>
      <c r="Z25" s="665">
        <v>0.9</v>
      </c>
      <c r="AA25" s="665"/>
      <c r="AB25" s="665"/>
      <c r="AC25" s="665"/>
      <c r="AD25" s="666" t="s">
        <v>222</v>
      </c>
      <c r="AE25" s="666"/>
      <c r="AF25" s="666"/>
      <c r="AG25" s="666"/>
      <c r="AH25" s="666"/>
      <c r="AI25" s="666"/>
      <c r="AJ25" s="666"/>
      <c r="AK25" s="666"/>
      <c r="AL25" s="608" t="s">
        <v>222</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222</v>
      </c>
      <c r="BH25" s="606"/>
      <c r="BI25" s="606"/>
      <c r="BJ25" s="606"/>
      <c r="BK25" s="606"/>
      <c r="BL25" s="606"/>
      <c r="BM25" s="606"/>
      <c r="BN25" s="607"/>
      <c r="BO25" s="665" t="s">
        <v>222</v>
      </c>
      <c r="BP25" s="665"/>
      <c r="BQ25" s="665"/>
      <c r="BR25" s="665"/>
      <c r="BS25" s="611" t="s">
        <v>222</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2425393</v>
      </c>
      <c r="CS25" s="604"/>
      <c r="CT25" s="604"/>
      <c r="CU25" s="604"/>
      <c r="CV25" s="604"/>
      <c r="CW25" s="604"/>
      <c r="CX25" s="604"/>
      <c r="CY25" s="605"/>
      <c r="CZ25" s="608">
        <v>9.9</v>
      </c>
      <c r="DA25" s="637"/>
      <c r="DB25" s="637"/>
      <c r="DC25" s="638"/>
      <c r="DD25" s="611">
        <v>2218955</v>
      </c>
      <c r="DE25" s="604"/>
      <c r="DF25" s="604"/>
      <c r="DG25" s="604"/>
      <c r="DH25" s="604"/>
      <c r="DI25" s="604"/>
      <c r="DJ25" s="604"/>
      <c r="DK25" s="605"/>
      <c r="DL25" s="611">
        <v>2165434</v>
      </c>
      <c r="DM25" s="604"/>
      <c r="DN25" s="604"/>
      <c r="DO25" s="604"/>
      <c r="DP25" s="604"/>
      <c r="DQ25" s="604"/>
      <c r="DR25" s="604"/>
      <c r="DS25" s="604"/>
      <c r="DT25" s="604"/>
      <c r="DU25" s="604"/>
      <c r="DV25" s="605"/>
      <c r="DW25" s="608">
        <v>19</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71071</v>
      </c>
      <c r="S26" s="606"/>
      <c r="T26" s="606"/>
      <c r="U26" s="606"/>
      <c r="V26" s="606"/>
      <c r="W26" s="606"/>
      <c r="X26" s="606"/>
      <c r="Y26" s="607"/>
      <c r="Z26" s="665">
        <v>0.3</v>
      </c>
      <c r="AA26" s="665"/>
      <c r="AB26" s="665"/>
      <c r="AC26" s="665"/>
      <c r="AD26" s="666" t="s">
        <v>222</v>
      </c>
      <c r="AE26" s="666"/>
      <c r="AF26" s="666"/>
      <c r="AG26" s="666"/>
      <c r="AH26" s="666"/>
      <c r="AI26" s="666"/>
      <c r="AJ26" s="666"/>
      <c r="AK26" s="666"/>
      <c r="AL26" s="608" t="s">
        <v>222</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222</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1484066</v>
      </c>
      <c r="CS26" s="606"/>
      <c r="CT26" s="606"/>
      <c r="CU26" s="606"/>
      <c r="CV26" s="606"/>
      <c r="CW26" s="606"/>
      <c r="CX26" s="606"/>
      <c r="CY26" s="607"/>
      <c r="CZ26" s="608">
        <v>6.1</v>
      </c>
      <c r="DA26" s="637"/>
      <c r="DB26" s="637"/>
      <c r="DC26" s="638"/>
      <c r="DD26" s="611">
        <v>1349942</v>
      </c>
      <c r="DE26" s="606"/>
      <c r="DF26" s="606"/>
      <c r="DG26" s="606"/>
      <c r="DH26" s="606"/>
      <c r="DI26" s="606"/>
      <c r="DJ26" s="606"/>
      <c r="DK26" s="607"/>
      <c r="DL26" s="611" t="s">
        <v>222</v>
      </c>
      <c r="DM26" s="606"/>
      <c r="DN26" s="606"/>
      <c r="DO26" s="606"/>
      <c r="DP26" s="606"/>
      <c r="DQ26" s="606"/>
      <c r="DR26" s="606"/>
      <c r="DS26" s="606"/>
      <c r="DT26" s="606"/>
      <c r="DU26" s="606"/>
      <c r="DV26" s="607"/>
      <c r="DW26" s="608" t="s">
        <v>222</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4188614</v>
      </c>
      <c r="S27" s="606"/>
      <c r="T27" s="606"/>
      <c r="U27" s="606"/>
      <c r="V27" s="606"/>
      <c r="W27" s="606"/>
      <c r="X27" s="606"/>
      <c r="Y27" s="607"/>
      <c r="Z27" s="665">
        <v>15.6</v>
      </c>
      <c r="AA27" s="665"/>
      <c r="AB27" s="665"/>
      <c r="AC27" s="665"/>
      <c r="AD27" s="666" t="s">
        <v>122</v>
      </c>
      <c r="AE27" s="666"/>
      <c r="AF27" s="666"/>
      <c r="AG27" s="666"/>
      <c r="AH27" s="666"/>
      <c r="AI27" s="666"/>
      <c r="AJ27" s="666"/>
      <c r="AK27" s="666"/>
      <c r="AL27" s="608" t="s">
        <v>222</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3447536</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5614610</v>
      </c>
      <c r="CS27" s="604"/>
      <c r="CT27" s="604"/>
      <c r="CU27" s="604"/>
      <c r="CV27" s="604"/>
      <c r="CW27" s="604"/>
      <c r="CX27" s="604"/>
      <c r="CY27" s="605"/>
      <c r="CZ27" s="608">
        <v>22.9</v>
      </c>
      <c r="DA27" s="637"/>
      <c r="DB27" s="637"/>
      <c r="DC27" s="638"/>
      <c r="DD27" s="611">
        <v>1474059</v>
      </c>
      <c r="DE27" s="604"/>
      <c r="DF27" s="604"/>
      <c r="DG27" s="604"/>
      <c r="DH27" s="604"/>
      <c r="DI27" s="604"/>
      <c r="DJ27" s="604"/>
      <c r="DK27" s="605"/>
      <c r="DL27" s="611">
        <v>1465878</v>
      </c>
      <c r="DM27" s="604"/>
      <c r="DN27" s="604"/>
      <c r="DO27" s="604"/>
      <c r="DP27" s="604"/>
      <c r="DQ27" s="604"/>
      <c r="DR27" s="604"/>
      <c r="DS27" s="604"/>
      <c r="DT27" s="604"/>
      <c r="DU27" s="604"/>
      <c r="DV27" s="605"/>
      <c r="DW27" s="608">
        <v>12.9</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v>12924</v>
      </c>
      <c r="S28" s="606"/>
      <c r="T28" s="606"/>
      <c r="U28" s="606"/>
      <c r="V28" s="606"/>
      <c r="W28" s="606"/>
      <c r="X28" s="606"/>
      <c r="Y28" s="607"/>
      <c r="Z28" s="665">
        <v>0</v>
      </c>
      <c r="AA28" s="665"/>
      <c r="AB28" s="665"/>
      <c r="AC28" s="665"/>
      <c r="AD28" s="666">
        <v>12924</v>
      </c>
      <c r="AE28" s="666"/>
      <c r="AF28" s="666"/>
      <c r="AG28" s="666"/>
      <c r="AH28" s="666"/>
      <c r="AI28" s="666"/>
      <c r="AJ28" s="666"/>
      <c r="AK28" s="666"/>
      <c r="AL28" s="608">
        <v>0.1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2284160</v>
      </c>
      <c r="CS28" s="606"/>
      <c r="CT28" s="606"/>
      <c r="CU28" s="606"/>
      <c r="CV28" s="606"/>
      <c r="CW28" s="606"/>
      <c r="CX28" s="606"/>
      <c r="CY28" s="607"/>
      <c r="CZ28" s="608">
        <v>9.3000000000000007</v>
      </c>
      <c r="DA28" s="637"/>
      <c r="DB28" s="637"/>
      <c r="DC28" s="638"/>
      <c r="DD28" s="611">
        <v>2276286</v>
      </c>
      <c r="DE28" s="606"/>
      <c r="DF28" s="606"/>
      <c r="DG28" s="606"/>
      <c r="DH28" s="606"/>
      <c r="DI28" s="606"/>
      <c r="DJ28" s="606"/>
      <c r="DK28" s="607"/>
      <c r="DL28" s="611">
        <v>2161614</v>
      </c>
      <c r="DM28" s="606"/>
      <c r="DN28" s="606"/>
      <c r="DO28" s="606"/>
      <c r="DP28" s="606"/>
      <c r="DQ28" s="606"/>
      <c r="DR28" s="606"/>
      <c r="DS28" s="606"/>
      <c r="DT28" s="606"/>
      <c r="DU28" s="606"/>
      <c r="DV28" s="607"/>
      <c r="DW28" s="608">
        <v>19</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3572064</v>
      </c>
      <c r="S29" s="606"/>
      <c r="T29" s="606"/>
      <c r="U29" s="606"/>
      <c r="V29" s="606"/>
      <c r="W29" s="606"/>
      <c r="X29" s="606"/>
      <c r="Y29" s="607"/>
      <c r="Z29" s="665">
        <v>13.3</v>
      </c>
      <c r="AA29" s="665"/>
      <c r="AB29" s="665"/>
      <c r="AC29" s="665"/>
      <c r="AD29" s="666" t="s">
        <v>222</v>
      </c>
      <c r="AE29" s="666"/>
      <c r="AF29" s="666"/>
      <c r="AG29" s="666"/>
      <c r="AH29" s="666"/>
      <c r="AI29" s="666"/>
      <c r="AJ29" s="666"/>
      <c r="AK29" s="666"/>
      <c r="AL29" s="608" t="s">
        <v>222</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2284156</v>
      </c>
      <c r="CS29" s="604"/>
      <c r="CT29" s="604"/>
      <c r="CU29" s="604"/>
      <c r="CV29" s="604"/>
      <c r="CW29" s="604"/>
      <c r="CX29" s="604"/>
      <c r="CY29" s="605"/>
      <c r="CZ29" s="608">
        <v>9.3000000000000007</v>
      </c>
      <c r="DA29" s="637"/>
      <c r="DB29" s="637"/>
      <c r="DC29" s="638"/>
      <c r="DD29" s="611">
        <v>2276282</v>
      </c>
      <c r="DE29" s="604"/>
      <c r="DF29" s="604"/>
      <c r="DG29" s="604"/>
      <c r="DH29" s="604"/>
      <c r="DI29" s="604"/>
      <c r="DJ29" s="604"/>
      <c r="DK29" s="605"/>
      <c r="DL29" s="611">
        <v>2161610</v>
      </c>
      <c r="DM29" s="604"/>
      <c r="DN29" s="604"/>
      <c r="DO29" s="604"/>
      <c r="DP29" s="604"/>
      <c r="DQ29" s="604"/>
      <c r="DR29" s="604"/>
      <c r="DS29" s="604"/>
      <c r="DT29" s="604"/>
      <c r="DU29" s="604"/>
      <c r="DV29" s="605"/>
      <c r="DW29" s="608">
        <v>19</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111154</v>
      </c>
      <c r="S30" s="606"/>
      <c r="T30" s="606"/>
      <c r="U30" s="606"/>
      <c r="V30" s="606"/>
      <c r="W30" s="606"/>
      <c r="X30" s="606"/>
      <c r="Y30" s="607"/>
      <c r="Z30" s="665">
        <v>0.4</v>
      </c>
      <c r="AA30" s="665"/>
      <c r="AB30" s="665"/>
      <c r="AC30" s="665"/>
      <c r="AD30" s="666">
        <v>22502</v>
      </c>
      <c r="AE30" s="666"/>
      <c r="AF30" s="666"/>
      <c r="AG30" s="666"/>
      <c r="AH30" s="666"/>
      <c r="AI30" s="666"/>
      <c r="AJ30" s="666"/>
      <c r="AK30" s="666"/>
      <c r="AL30" s="608">
        <v>0.2</v>
      </c>
      <c r="AM30" s="609"/>
      <c r="AN30" s="609"/>
      <c r="AO30" s="667"/>
      <c r="AP30" s="693" t="s">
        <v>303</v>
      </c>
      <c r="AQ30" s="694"/>
      <c r="AR30" s="694"/>
      <c r="AS30" s="694"/>
      <c r="AT30" s="699" t="s">
        <v>304</v>
      </c>
      <c r="AU30" s="210"/>
      <c r="AV30" s="210"/>
      <c r="AW30" s="210"/>
      <c r="AX30" s="702" t="s">
        <v>182</v>
      </c>
      <c r="AY30" s="703"/>
      <c r="AZ30" s="703"/>
      <c r="BA30" s="703"/>
      <c r="BB30" s="703"/>
      <c r="BC30" s="703"/>
      <c r="BD30" s="703"/>
      <c r="BE30" s="703"/>
      <c r="BF30" s="704"/>
      <c r="BG30" s="683">
        <v>98.5</v>
      </c>
      <c r="BH30" s="684"/>
      <c r="BI30" s="684"/>
      <c r="BJ30" s="684"/>
      <c r="BK30" s="684"/>
      <c r="BL30" s="684"/>
      <c r="BM30" s="685">
        <v>96.4</v>
      </c>
      <c r="BN30" s="684"/>
      <c r="BO30" s="684"/>
      <c r="BP30" s="684"/>
      <c r="BQ30" s="686"/>
      <c r="BR30" s="683">
        <v>98.4</v>
      </c>
      <c r="BS30" s="684"/>
      <c r="BT30" s="684"/>
      <c r="BU30" s="684"/>
      <c r="BV30" s="684"/>
      <c r="BW30" s="684"/>
      <c r="BX30" s="685">
        <v>95.9</v>
      </c>
      <c r="BY30" s="684"/>
      <c r="BZ30" s="684"/>
      <c r="CA30" s="684"/>
      <c r="CB30" s="686"/>
      <c r="CD30" s="689"/>
      <c r="CE30" s="690"/>
      <c r="CF30" s="647" t="s">
        <v>305</v>
      </c>
      <c r="CG30" s="644"/>
      <c r="CH30" s="644"/>
      <c r="CI30" s="644"/>
      <c r="CJ30" s="644"/>
      <c r="CK30" s="644"/>
      <c r="CL30" s="644"/>
      <c r="CM30" s="644"/>
      <c r="CN30" s="644"/>
      <c r="CO30" s="644"/>
      <c r="CP30" s="644"/>
      <c r="CQ30" s="645"/>
      <c r="CR30" s="603">
        <v>2079909</v>
      </c>
      <c r="CS30" s="606"/>
      <c r="CT30" s="606"/>
      <c r="CU30" s="606"/>
      <c r="CV30" s="606"/>
      <c r="CW30" s="606"/>
      <c r="CX30" s="606"/>
      <c r="CY30" s="607"/>
      <c r="CZ30" s="608">
        <v>8.5</v>
      </c>
      <c r="DA30" s="637"/>
      <c r="DB30" s="637"/>
      <c r="DC30" s="638"/>
      <c r="DD30" s="611">
        <v>2072961</v>
      </c>
      <c r="DE30" s="606"/>
      <c r="DF30" s="606"/>
      <c r="DG30" s="606"/>
      <c r="DH30" s="606"/>
      <c r="DI30" s="606"/>
      <c r="DJ30" s="606"/>
      <c r="DK30" s="607"/>
      <c r="DL30" s="611">
        <v>1958289</v>
      </c>
      <c r="DM30" s="606"/>
      <c r="DN30" s="606"/>
      <c r="DO30" s="606"/>
      <c r="DP30" s="606"/>
      <c r="DQ30" s="606"/>
      <c r="DR30" s="606"/>
      <c r="DS30" s="606"/>
      <c r="DT30" s="606"/>
      <c r="DU30" s="606"/>
      <c r="DV30" s="607"/>
      <c r="DW30" s="608">
        <v>17.2</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58677</v>
      </c>
      <c r="S31" s="606"/>
      <c r="T31" s="606"/>
      <c r="U31" s="606"/>
      <c r="V31" s="606"/>
      <c r="W31" s="606"/>
      <c r="X31" s="606"/>
      <c r="Y31" s="607"/>
      <c r="Z31" s="665">
        <v>0.2</v>
      </c>
      <c r="AA31" s="665"/>
      <c r="AB31" s="665"/>
      <c r="AC31" s="665"/>
      <c r="AD31" s="666" t="s">
        <v>222</v>
      </c>
      <c r="AE31" s="666"/>
      <c r="AF31" s="666"/>
      <c r="AG31" s="666"/>
      <c r="AH31" s="666"/>
      <c r="AI31" s="666"/>
      <c r="AJ31" s="666"/>
      <c r="AK31" s="666"/>
      <c r="AL31" s="608" t="s">
        <v>130</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98.9</v>
      </c>
      <c r="BH31" s="604"/>
      <c r="BI31" s="604"/>
      <c r="BJ31" s="604"/>
      <c r="BK31" s="604"/>
      <c r="BL31" s="604"/>
      <c r="BM31" s="609">
        <v>97.2</v>
      </c>
      <c r="BN31" s="682"/>
      <c r="BO31" s="682"/>
      <c r="BP31" s="682"/>
      <c r="BQ31" s="643"/>
      <c r="BR31" s="681">
        <v>98.8</v>
      </c>
      <c r="BS31" s="604"/>
      <c r="BT31" s="604"/>
      <c r="BU31" s="604"/>
      <c r="BV31" s="604"/>
      <c r="BW31" s="604"/>
      <c r="BX31" s="609">
        <v>97</v>
      </c>
      <c r="BY31" s="682"/>
      <c r="BZ31" s="682"/>
      <c r="CA31" s="682"/>
      <c r="CB31" s="643"/>
      <c r="CD31" s="689"/>
      <c r="CE31" s="690"/>
      <c r="CF31" s="647" t="s">
        <v>309</v>
      </c>
      <c r="CG31" s="644"/>
      <c r="CH31" s="644"/>
      <c r="CI31" s="644"/>
      <c r="CJ31" s="644"/>
      <c r="CK31" s="644"/>
      <c r="CL31" s="644"/>
      <c r="CM31" s="644"/>
      <c r="CN31" s="644"/>
      <c r="CO31" s="644"/>
      <c r="CP31" s="644"/>
      <c r="CQ31" s="645"/>
      <c r="CR31" s="603">
        <v>204247</v>
      </c>
      <c r="CS31" s="604"/>
      <c r="CT31" s="604"/>
      <c r="CU31" s="604"/>
      <c r="CV31" s="604"/>
      <c r="CW31" s="604"/>
      <c r="CX31" s="604"/>
      <c r="CY31" s="605"/>
      <c r="CZ31" s="608">
        <v>0.8</v>
      </c>
      <c r="DA31" s="637"/>
      <c r="DB31" s="637"/>
      <c r="DC31" s="638"/>
      <c r="DD31" s="611">
        <v>203321</v>
      </c>
      <c r="DE31" s="604"/>
      <c r="DF31" s="604"/>
      <c r="DG31" s="604"/>
      <c r="DH31" s="604"/>
      <c r="DI31" s="604"/>
      <c r="DJ31" s="604"/>
      <c r="DK31" s="605"/>
      <c r="DL31" s="611">
        <v>203321</v>
      </c>
      <c r="DM31" s="604"/>
      <c r="DN31" s="604"/>
      <c r="DO31" s="604"/>
      <c r="DP31" s="604"/>
      <c r="DQ31" s="604"/>
      <c r="DR31" s="604"/>
      <c r="DS31" s="604"/>
      <c r="DT31" s="604"/>
      <c r="DU31" s="604"/>
      <c r="DV31" s="605"/>
      <c r="DW31" s="608">
        <v>1.8</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2571162</v>
      </c>
      <c r="S32" s="606"/>
      <c r="T32" s="606"/>
      <c r="U32" s="606"/>
      <c r="V32" s="606"/>
      <c r="W32" s="606"/>
      <c r="X32" s="606"/>
      <c r="Y32" s="607"/>
      <c r="Z32" s="665">
        <v>9.6</v>
      </c>
      <c r="AA32" s="665"/>
      <c r="AB32" s="665"/>
      <c r="AC32" s="665"/>
      <c r="AD32" s="666" t="s">
        <v>222</v>
      </c>
      <c r="AE32" s="666"/>
      <c r="AF32" s="666"/>
      <c r="AG32" s="666"/>
      <c r="AH32" s="666"/>
      <c r="AI32" s="666"/>
      <c r="AJ32" s="666"/>
      <c r="AK32" s="666"/>
      <c r="AL32" s="608" t="s">
        <v>222</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98</v>
      </c>
      <c r="BH32" s="619"/>
      <c r="BI32" s="619"/>
      <c r="BJ32" s="619"/>
      <c r="BK32" s="619"/>
      <c r="BL32" s="619"/>
      <c r="BM32" s="663">
        <v>95.3</v>
      </c>
      <c r="BN32" s="619"/>
      <c r="BO32" s="619"/>
      <c r="BP32" s="619"/>
      <c r="BQ32" s="656"/>
      <c r="BR32" s="680">
        <v>97.9</v>
      </c>
      <c r="BS32" s="619"/>
      <c r="BT32" s="619"/>
      <c r="BU32" s="619"/>
      <c r="BV32" s="619"/>
      <c r="BW32" s="619"/>
      <c r="BX32" s="663">
        <v>94.5</v>
      </c>
      <c r="BY32" s="619"/>
      <c r="BZ32" s="619"/>
      <c r="CA32" s="619"/>
      <c r="CB32" s="656"/>
      <c r="CD32" s="691"/>
      <c r="CE32" s="692"/>
      <c r="CF32" s="647" t="s">
        <v>312</v>
      </c>
      <c r="CG32" s="644"/>
      <c r="CH32" s="644"/>
      <c r="CI32" s="644"/>
      <c r="CJ32" s="644"/>
      <c r="CK32" s="644"/>
      <c r="CL32" s="644"/>
      <c r="CM32" s="644"/>
      <c r="CN32" s="644"/>
      <c r="CO32" s="644"/>
      <c r="CP32" s="644"/>
      <c r="CQ32" s="645"/>
      <c r="CR32" s="603">
        <v>4</v>
      </c>
      <c r="CS32" s="606"/>
      <c r="CT32" s="606"/>
      <c r="CU32" s="606"/>
      <c r="CV32" s="606"/>
      <c r="CW32" s="606"/>
      <c r="CX32" s="606"/>
      <c r="CY32" s="607"/>
      <c r="CZ32" s="608">
        <v>0</v>
      </c>
      <c r="DA32" s="637"/>
      <c r="DB32" s="637"/>
      <c r="DC32" s="638"/>
      <c r="DD32" s="611">
        <v>4</v>
      </c>
      <c r="DE32" s="606"/>
      <c r="DF32" s="606"/>
      <c r="DG32" s="606"/>
      <c r="DH32" s="606"/>
      <c r="DI32" s="606"/>
      <c r="DJ32" s="606"/>
      <c r="DK32" s="607"/>
      <c r="DL32" s="611">
        <v>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1119397</v>
      </c>
      <c r="S33" s="606"/>
      <c r="T33" s="606"/>
      <c r="U33" s="606"/>
      <c r="V33" s="606"/>
      <c r="W33" s="606"/>
      <c r="X33" s="606"/>
      <c r="Y33" s="607"/>
      <c r="Z33" s="665">
        <v>4.2</v>
      </c>
      <c r="AA33" s="665"/>
      <c r="AB33" s="665"/>
      <c r="AC33" s="665"/>
      <c r="AD33" s="666" t="s">
        <v>122</v>
      </c>
      <c r="AE33" s="666"/>
      <c r="AF33" s="666"/>
      <c r="AG33" s="666"/>
      <c r="AH33" s="666"/>
      <c r="AI33" s="666"/>
      <c r="AJ33" s="666"/>
      <c r="AK33" s="666"/>
      <c r="AL33" s="608" t="s">
        <v>222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8835704</v>
      </c>
      <c r="CS33" s="604"/>
      <c r="CT33" s="604"/>
      <c r="CU33" s="604"/>
      <c r="CV33" s="604"/>
      <c r="CW33" s="604"/>
      <c r="CX33" s="604"/>
      <c r="CY33" s="605"/>
      <c r="CZ33" s="608">
        <v>36</v>
      </c>
      <c r="DA33" s="637"/>
      <c r="DB33" s="637"/>
      <c r="DC33" s="638"/>
      <c r="DD33" s="611">
        <v>6717442</v>
      </c>
      <c r="DE33" s="604"/>
      <c r="DF33" s="604"/>
      <c r="DG33" s="604"/>
      <c r="DH33" s="604"/>
      <c r="DI33" s="604"/>
      <c r="DJ33" s="604"/>
      <c r="DK33" s="605"/>
      <c r="DL33" s="611">
        <v>3869101</v>
      </c>
      <c r="DM33" s="604"/>
      <c r="DN33" s="604"/>
      <c r="DO33" s="604"/>
      <c r="DP33" s="604"/>
      <c r="DQ33" s="604"/>
      <c r="DR33" s="604"/>
      <c r="DS33" s="604"/>
      <c r="DT33" s="604"/>
      <c r="DU33" s="604"/>
      <c r="DV33" s="605"/>
      <c r="DW33" s="608">
        <v>33.9</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480364</v>
      </c>
      <c r="S34" s="606"/>
      <c r="T34" s="606"/>
      <c r="U34" s="606"/>
      <c r="V34" s="606"/>
      <c r="W34" s="606"/>
      <c r="X34" s="606"/>
      <c r="Y34" s="607"/>
      <c r="Z34" s="665">
        <v>1.8</v>
      </c>
      <c r="AA34" s="665"/>
      <c r="AB34" s="665"/>
      <c r="AC34" s="665"/>
      <c r="AD34" s="666">
        <v>29448</v>
      </c>
      <c r="AE34" s="666"/>
      <c r="AF34" s="666"/>
      <c r="AG34" s="666"/>
      <c r="AH34" s="666"/>
      <c r="AI34" s="666"/>
      <c r="AJ34" s="666"/>
      <c r="AK34" s="666"/>
      <c r="AL34" s="608">
        <v>0.3</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2920371</v>
      </c>
      <c r="CS34" s="606"/>
      <c r="CT34" s="606"/>
      <c r="CU34" s="606"/>
      <c r="CV34" s="606"/>
      <c r="CW34" s="606"/>
      <c r="CX34" s="606"/>
      <c r="CY34" s="607"/>
      <c r="CZ34" s="608">
        <v>11.9</v>
      </c>
      <c r="DA34" s="637"/>
      <c r="DB34" s="637"/>
      <c r="DC34" s="638"/>
      <c r="DD34" s="611">
        <v>1791715</v>
      </c>
      <c r="DE34" s="606"/>
      <c r="DF34" s="606"/>
      <c r="DG34" s="606"/>
      <c r="DH34" s="606"/>
      <c r="DI34" s="606"/>
      <c r="DJ34" s="606"/>
      <c r="DK34" s="607"/>
      <c r="DL34" s="611">
        <v>1066920</v>
      </c>
      <c r="DM34" s="606"/>
      <c r="DN34" s="606"/>
      <c r="DO34" s="606"/>
      <c r="DP34" s="606"/>
      <c r="DQ34" s="606"/>
      <c r="DR34" s="606"/>
      <c r="DS34" s="606"/>
      <c r="DT34" s="606"/>
      <c r="DU34" s="606"/>
      <c r="DV34" s="607"/>
      <c r="DW34" s="608">
        <v>9.4</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2330500</v>
      </c>
      <c r="S35" s="606"/>
      <c r="T35" s="606"/>
      <c r="U35" s="606"/>
      <c r="V35" s="606"/>
      <c r="W35" s="606"/>
      <c r="X35" s="606"/>
      <c r="Y35" s="607"/>
      <c r="Z35" s="665">
        <v>8.6999999999999993</v>
      </c>
      <c r="AA35" s="665"/>
      <c r="AB35" s="665"/>
      <c r="AC35" s="665"/>
      <c r="AD35" s="666" t="s">
        <v>130</v>
      </c>
      <c r="AE35" s="666"/>
      <c r="AF35" s="666"/>
      <c r="AG35" s="666"/>
      <c r="AH35" s="666"/>
      <c r="AI35" s="666"/>
      <c r="AJ35" s="666"/>
      <c r="AK35" s="666"/>
      <c r="AL35" s="608" t="s">
        <v>222</v>
      </c>
      <c r="AM35" s="609"/>
      <c r="AN35" s="609"/>
      <c r="AO35" s="667"/>
      <c r="AP35" s="214"/>
      <c r="AQ35" s="671" t="s">
        <v>320</v>
      </c>
      <c r="AR35" s="672"/>
      <c r="AS35" s="672"/>
      <c r="AT35" s="672"/>
      <c r="AU35" s="672"/>
      <c r="AV35" s="672"/>
      <c r="AW35" s="672"/>
      <c r="AX35" s="672"/>
      <c r="AY35" s="673"/>
      <c r="AZ35" s="668">
        <v>2262504</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-195729</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44752</v>
      </c>
      <c r="CS35" s="604"/>
      <c r="CT35" s="604"/>
      <c r="CU35" s="604"/>
      <c r="CV35" s="604"/>
      <c r="CW35" s="604"/>
      <c r="CX35" s="604"/>
      <c r="CY35" s="605"/>
      <c r="CZ35" s="608">
        <v>0.2</v>
      </c>
      <c r="DA35" s="637"/>
      <c r="DB35" s="637"/>
      <c r="DC35" s="638"/>
      <c r="DD35" s="611">
        <v>41912</v>
      </c>
      <c r="DE35" s="604"/>
      <c r="DF35" s="604"/>
      <c r="DG35" s="604"/>
      <c r="DH35" s="604"/>
      <c r="DI35" s="604"/>
      <c r="DJ35" s="604"/>
      <c r="DK35" s="605"/>
      <c r="DL35" s="611">
        <v>41912</v>
      </c>
      <c r="DM35" s="604"/>
      <c r="DN35" s="604"/>
      <c r="DO35" s="604"/>
      <c r="DP35" s="604"/>
      <c r="DQ35" s="604"/>
      <c r="DR35" s="604"/>
      <c r="DS35" s="604"/>
      <c r="DT35" s="604"/>
      <c r="DU35" s="604"/>
      <c r="DV35" s="605"/>
      <c r="DW35" s="608">
        <v>0.4</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222</v>
      </c>
      <c r="S36" s="606"/>
      <c r="T36" s="606"/>
      <c r="U36" s="606"/>
      <c r="V36" s="606"/>
      <c r="W36" s="606"/>
      <c r="X36" s="606"/>
      <c r="Y36" s="607"/>
      <c r="Z36" s="665" t="s">
        <v>122</v>
      </c>
      <c r="AA36" s="665"/>
      <c r="AB36" s="665"/>
      <c r="AC36" s="665"/>
      <c r="AD36" s="666" t="s">
        <v>222</v>
      </c>
      <c r="AE36" s="666"/>
      <c r="AF36" s="666"/>
      <c r="AG36" s="666"/>
      <c r="AH36" s="666"/>
      <c r="AI36" s="666"/>
      <c r="AJ36" s="666"/>
      <c r="AK36" s="666"/>
      <c r="AL36" s="608" t="s">
        <v>122</v>
      </c>
      <c r="AM36" s="609"/>
      <c r="AN36" s="609"/>
      <c r="AO36" s="667"/>
      <c r="AQ36" s="640" t="s">
        <v>324</v>
      </c>
      <c r="AR36" s="641"/>
      <c r="AS36" s="641"/>
      <c r="AT36" s="641"/>
      <c r="AU36" s="641"/>
      <c r="AV36" s="641"/>
      <c r="AW36" s="641"/>
      <c r="AX36" s="641"/>
      <c r="AY36" s="642"/>
      <c r="AZ36" s="603">
        <v>402033</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-336629</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2451885</v>
      </c>
      <c r="CS36" s="606"/>
      <c r="CT36" s="606"/>
      <c r="CU36" s="606"/>
      <c r="CV36" s="606"/>
      <c r="CW36" s="606"/>
      <c r="CX36" s="606"/>
      <c r="CY36" s="607"/>
      <c r="CZ36" s="608">
        <v>10</v>
      </c>
      <c r="DA36" s="637"/>
      <c r="DB36" s="637"/>
      <c r="DC36" s="638"/>
      <c r="DD36" s="611">
        <v>1850173</v>
      </c>
      <c r="DE36" s="606"/>
      <c r="DF36" s="606"/>
      <c r="DG36" s="606"/>
      <c r="DH36" s="606"/>
      <c r="DI36" s="606"/>
      <c r="DJ36" s="606"/>
      <c r="DK36" s="607"/>
      <c r="DL36" s="611">
        <v>1549876</v>
      </c>
      <c r="DM36" s="606"/>
      <c r="DN36" s="606"/>
      <c r="DO36" s="606"/>
      <c r="DP36" s="606"/>
      <c r="DQ36" s="606"/>
      <c r="DR36" s="606"/>
      <c r="DS36" s="606"/>
      <c r="DT36" s="606"/>
      <c r="DU36" s="606"/>
      <c r="DV36" s="607"/>
      <c r="DW36" s="608">
        <v>13.6</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400000</v>
      </c>
      <c r="S37" s="606"/>
      <c r="T37" s="606"/>
      <c r="U37" s="606"/>
      <c r="V37" s="606"/>
      <c r="W37" s="606"/>
      <c r="X37" s="606"/>
      <c r="Y37" s="607"/>
      <c r="Z37" s="665">
        <v>1.5</v>
      </c>
      <c r="AA37" s="665"/>
      <c r="AB37" s="665"/>
      <c r="AC37" s="665"/>
      <c r="AD37" s="666" t="s">
        <v>122</v>
      </c>
      <c r="AE37" s="666"/>
      <c r="AF37" s="666"/>
      <c r="AG37" s="666"/>
      <c r="AH37" s="666"/>
      <c r="AI37" s="666"/>
      <c r="AJ37" s="666"/>
      <c r="AK37" s="666"/>
      <c r="AL37" s="608" t="s">
        <v>122</v>
      </c>
      <c r="AM37" s="609"/>
      <c r="AN37" s="609"/>
      <c r="AO37" s="667"/>
      <c r="AQ37" s="640" t="s">
        <v>328</v>
      </c>
      <c r="AR37" s="641"/>
      <c r="AS37" s="641"/>
      <c r="AT37" s="641"/>
      <c r="AU37" s="641"/>
      <c r="AV37" s="641"/>
      <c r="AW37" s="641"/>
      <c r="AX37" s="641"/>
      <c r="AY37" s="642"/>
      <c r="AZ37" s="603" t="s">
        <v>222</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6946</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842027</v>
      </c>
      <c r="CS37" s="604"/>
      <c r="CT37" s="604"/>
      <c r="CU37" s="604"/>
      <c r="CV37" s="604"/>
      <c r="CW37" s="604"/>
      <c r="CX37" s="604"/>
      <c r="CY37" s="605"/>
      <c r="CZ37" s="608">
        <v>3.4</v>
      </c>
      <c r="DA37" s="637"/>
      <c r="DB37" s="637"/>
      <c r="DC37" s="638"/>
      <c r="DD37" s="611">
        <v>796165</v>
      </c>
      <c r="DE37" s="604"/>
      <c r="DF37" s="604"/>
      <c r="DG37" s="604"/>
      <c r="DH37" s="604"/>
      <c r="DI37" s="604"/>
      <c r="DJ37" s="604"/>
      <c r="DK37" s="605"/>
      <c r="DL37" s="611">
        <v>772690</v>
      </c>
      <c r="DM37" s="604"/>
      <c r="DN37" s="604"/>
      <c r="DO37" s="604"/>
      <c r="DP37" s="604"/>
      <c r="DQ37" s="604"/>
      <c r="DR37" s="604"/>
      <c r="DS37" s="604"/>
      <c r="DT37" s="604"/>
      <c r="DU37" s="604"/>
      <c r="DV37" s="605"/>
      <c r="DW37" s="608">
        <v>6.8</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26800775</v>
      </c>
      <c r="S38" s="655"/>
      <c r="T38" s="655"/>
      <c r="U38" s="655"/>
      <c r="V38" s="655"/>
      <c r="W38" s="655"/>
      <c r="X38" s="655"/>
      <c r="Y38" s="660"/>
      <c r="Z38" s="661">
        <v>100</v>
      </c>
      <c r="AA38" s="661"/>
      <c r="AB38" s="661"/>
      <c r="AC38" s="661"/>
      <c r="AD38" s="662">
        <v>11001537</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122</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12503</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2262504</v>
      </c>
      <c r="CS38" s="606"/>
      <c r="CT38" s="606"/>
      <c r="CU38" s="606"/>
      <c r="CV38" s="606"/>
      <c r="CW38" s="606"/>
      <c r="CX38" s="606"/>
      <c r="CY38" s="607"/>
      <c r="CZ38" s="608">
        <v>9.1999999999999993</v>
      </c>
      <c r="DA38" s="637"/>
      <c r="DB38" s="637"/>
      <c r="DC38" s="638"/>
      <c r="DD38" s="611">
        <v>1971459</v>
      </c>
      <c r="DE38" s="606"/>
      <c r="DF38" s="606"/>
      <c r="DG38" s="606"/>
      <c r="DH38" s="606"/>
      <c r="DI38" s="606"/>
      <c r="DJ38" s="606"/>
      <c r="DK38" s="607"/>
      <c r="DL38" s="611">
        <v>1210393</v>
      </c>
      <c r="DM38" s="606"/>
      <c r="DN38" s="606"/>
      <c r="DO38" s="606"/>
      <c r="DP38" s="606"/>
      <c r="DQ38" s="606"/>
      <c r="DR38" s="606"/>
      <c r="DS38" s="606"/>
      <c r="DT38" s="606"/>
      <c r="DU38" s="606"/>
      <c r="DV38" s="607"/>
      <c r="DW38" s="608">
        <v>10.6</v>
      </c>
      <c r="DX38" s="637"/>
      <c r="DY38" s="637"/>
      <c r="DZ38" s="637"/>
      <c r="EA38" s="637"/>
      <c r="EB38" s="637"/>
      <c r="EC38" s="639"/>
    </row>
    <row r="39" spans="2:133" ht="11.25" customHeight="1">
      <c r="AQ39" s="640" t="s">
        <v>335</v>
      </c>
      <c r="AR39" s="641"/>
      <c r="AS39" s="641"/>
      <c r="AT39" s="641"/>
      <c r="AU39" s="641"/>
      <c r="AV39" s="641"/>
      <c r="AW39" s="641"/>
      <c r="AX39" s="641"/>
      <c r="AY39" s="642"/>
      <c r="AZ39" s="603" t="s">
        <v>222</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64</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1142392</v>
      </c>
      <c r="CS39" s="604"/>
      <c r="CT39" s="604"/>
      <c r="CU39" s="604"/>
      <c r="CV39" s="604"/>
      <c r="CW39" s="604"/>
      <c r="CX39" s="604"/>
      <c r="CY39" s="605"/>
      <c r="CZ39" s="608">
        <v>4.7</v>
      </c>
      <c r="DA39" s="637"/>
      <c r="DB39" s="637"/>
      <c r="DC39" s="638"/>
      <c r="DD39" s="611">
        <v>1062183</v>
      </c>
      <c r="DE39" s="604"/>
      <c r="DF39" s="604"/>
      <c r="DG39" s="604"/>
      <c r="DH39" s="604"/>
      <c r="DI39" s="604"/>
      <c r="DJ39" s="604"/>
      <c r="DK39" s="605"/>
      <c r="DL39" s="611" t="s">
        <v>222</v>
      </c>
      <c r="DM39" s="604"/>
      <c r="DN39" s="604"/>
      <c r="DO39" s="604"/>
      <c r="DP39" s="604"/>
      <c r="DQ39" s="604"/>
      <c r="DR39" s="604"/>
      <c r="DS39" s="604"/>
      <c r="DT39" s="604"/>
      <c r="DU39" s="604"/>
      <c r="DV39" s="605"/>
      <c r="DW39" s="608" t="s">
        <v>222</v>
      </c>
      <c r="DX39" s="637"/>
      <c r="DY39" s="637"/>
      <c r="DZ39" s="637"/>
      <c r="EA39" s="637"/>
      <c r="EB39" s="637"/>
      <c r="EC39" s="639"/>
    </row>
    <row r="40" spans="2:133" ht="11.25" customHeight="1">
      <c r="AQ40" s="640" t="s">
        <v>339</v>
      </c>
      <c r="AR40" s="641"/>
      <c r="AS40" s="641"/>
      <c r="AT40" s="641"/>
      <c r="AU40" s="641"/>
      <c r="AV40" s="641"/>
      <c r="AW40" s="641"/>
      <c r="AX40" s="641"/>
      <c r="AY40" s="642"/>
      <c r="AZ40" s="603">
        <v>885163</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182</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13800</v>
      </c>
      <c r="CS40" s="606"/>
      <c r="CT40" s="606"/>
      <c r="CU40" s="606"/>
      <c r="CV40" s="606"/>
      <c r="CW40" s="606"/>
      <c r="CX40" s="606"/>
      <c r="CY40" s="607"/>
      <c r="CZ40" s="608">
        <v>0.1</v>
      </c>
      <c r="DA40" s="637"/>
      <c r="DB40" s="637"/>
      <c r="DC40" s="638"/>
      <c r="DD40" s="611" t="s">
        <v>222</v>
      </c>
      <c r="DE40" s="606"/>
      <c r="DF40" s="606"/>
      <c r="DG40" s="606"/>
      <c r="DH40" s="606"/>
      <c r="DI40" s="606"/>
      <c r="DJ40" s="606"/>
      <c r="DK40" s="607"/>
      <c r="DL40" s="611" t="s">
        <v>122</v>
      </c>
      <c r="DM40" s="606"/>
      <c r="DN40" s="606"/>
      <c r="DO40" s="606"/>
      <c r="DP40" s="606"/>
      <c r="DQ40" s="606"/>
      <c r="DR40" s="606"/>
      <c r="DS40" s="606"/>
      <c r="DT40" s="606"/>
      <c r="DU40" s="606"/>
      <c r="DV40" s="607"/>
      <c r="DW40" s="608" t="s">
        <v>222</v>
      </c>
      <c r="DX40" s="637"/>
      <c r="DY40" s="637"/>
      <c r="DZ40" s="637"/>
      <c r="EA40" s="637"/>
      <c r="EB40" s="637"/>
      <c r="EC40" s="639"/>
    </row>
    <row r="41" spans="2:133" ht="11.25" customHeight="1">
      <c r="AQ41" s="652" t="s">
        <v>342</v>
      </c>
      <c r="AR41" s="653"/>
      <c r="AS41" s="653"/>
      <c r="AT41" s="653"/>
      <c r="AU41" s="653"/>
      <c r="AV41" s="653"/>
      <c r="AW41" s="653"/>
      <c r="AX41" s="653"/>
      <c r="AY41" s="654"/>
      <c r="AZ41" s="618">
        <v>975308</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308</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130</v>
      </c>
      <c r="CS41" s="604"/>
      <c r="CT41" s="604"/>
      <c r="CU41" s="604"/>
      <c r="CV41" s="604"/>
      <c r="CW41" s="604"/>
      <c r="CX41" s="604"/>
      <c r="CY41" s="605"/>
      <c r="CZ41" s="608" t="s">
        <v>222</v>
      </c>
      <c r="DA41" s="637"/>
      <c r="DB41" s="637"/>
      <c r="DC41" s="638"/>
      <c r="DD41" s="611" t="s">
        <v>222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5352940</v>
      </c>
      <c r="CS42" s="606"/>
      <c r="CT42" s="606"/>
      <c r="CU42" s="606"/>
      <c r="CV42" s="606"/>
      <c r="CW42" s="606"/>
      <c r="CX42" s="606"/>
      <c r="CY42" s="607"/>
      <c r="CZ42" s="608">
        <v>21.8</v>
      </c>
      <c r="DA42" s="609"/>
      <c r="DB42" s="609"/>
      <c r="DC42" s="610"/>
      <c r="DD42" s="611">
        <v>986557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177547</v>
      </c>
      <c r="CS43" s="604"/>
      <c r="CT43" s="604"/>
      <c r="CU43" s="604"/>
      <c r="CV43" s="604"/>
      <c r="CW43" s="604"/>
      <c r="CX43" s="604"/>
      <c r="CY43" s="605"/>
      <c r="CZ43" s="608">
        <v>0.7</v>
      </c>
      <c r="DA43" s="637"/>
      <c r="DB43" s="637"/>
      <c r="DC43" s="638"/>
      <c r="DD43" s="611">
        <v>174839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300</v>
      </c>
      <c r="CE44" s="632"/>
      <c r="CF44" s="600" t="s">
        <v>350</v>
      </c>
      <c r="CG44" s="601"/>
      <c r="CH44" s="601"/>
      <c r="CI44" s="601"/>
      <c r="CJ44" s="601"/>
      <c r="CK44" s="601"/>
      <c r="CL44" s="601"/>
      <c r="CM44" s="601"/>
      <c r="CN44" s="601"/>
      <c r="CO44" s="601"/>
      <c r="CP44" s="601"/>
      <c r="CQ44" s="602"/>
      <c r="CR44" s="603">
        <v>5338934</v>
      </c>
      <c r="CS44" s="606"/>
      <c r="CT44" s="606"/>
      <c r="CU44" s="606"/>
      <c r="CV44" s="606"/>
      <c r="CW44" s="606"/>
      <c r="CX44" s="606"/>
      <c r="CY44" s="607"/>
      <c r="CZ44" s="608">
        <v>21.8</v>
      </c>
      <c r="DA44" s="609"/>
      <c r="DB44" s="609"/>
      <c r="DC44" s="610"/>
      <c r="DD44" s="611">
        <v>977693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2338749</v>
      </c>
      <c r="CS45" s="604"/>
      <c r="CT45" s="604"/>
      <c r="CU45" s="604"/>
      <c r="CV45" s="604"/>
      <c r="CW45" s="604"/>
      <c r="CX45" s="604"/>
      <c r="CY45" s="605"/>
      <c r="CZ45" s="608">
        <v>9.5</v>
      </c>
      <c r="DA45" s="637"/>
      <c r="DB45" s="637"/>
      <c r="DC45" s="638"/>
      <c r="DD45" s="611">
        <v>717230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2978866</v>
      </c>
      <c r="CS46" s="606"/>
      <c r="CT46" s="606"/>
      <c r="CU46" s="606"/>
      <c r="CV46" s="606"/>
      <c r="CW46" s="606"/>
      <c r="CX46" s="606"/>
      <c r="CY46" s="607"/>
      <c r="CZ46" s="608">
        <v>12.2</v>
      </c>
      <c r="DA46" s="609"/>
      <c r="DB46" s="609"/>
      <c r="DC46" s="610"/>
      <c r="DD46" s="611">
        <v>248644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v>14006</v>
      </c>
      <c r="CS47" s="604"/>
      <c r="CT47" s="604"/>
      <c r="CU47" s="604"/>
      <c r="CV47" s="604"/>
      <c r="CW47" s="604"/>
      <c r="CX47" s="604"/>
      <c r="CY47" s="605"/>
      <c r="CZ47" s="608">
        <v>0.1</v>
      </c>
      <c r="DA47" s="637"/>
      <c r="DB47" s="637"/>
      <c r="DC47" s="638"/>
      <c r="DD47" s="611">
        <v>8864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222</v>
      </c>
      <c r="CS48" s="606"/>
      <c r="CT48" s="606"/>
      <c r="CU48" s="606"/>
      <c r="CV48" s="606"/>
      <c r="CW48" s="606"/>
      <c r="CX48" s="606"/>
      <c r="CY48" s="607"/>
      <c r="CZ48" s="608" t="s">
        <v>222</v>
      </c>
      <c r="DA48" s="609"/>
      <c r="DB48" s="609"/>
      <c r="DC48" s="610"/>
      <c r="DD48" s="611" t="s">
        <v>222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24512807</v>
      </c>
      <c r="CS49" s="619"/>
      <c r="CT49" s="619"/>
      <c r="CU49" s="619"/>
      <c r="CV49" s="619"/>
      <c r="CW49" s="619"/>
      <c r="CX49" s="619"/>
      <c r="CY49" s="620"/>
      <c r="CZ49" s="621">
        <v>100</v>
      </c>
      <c r="DA49" s="622"/>
      <c r="DB49" s="622"/>
      <c r="DC49" s="623"/>
      <c r="DD49" s="624">
        <v>13673299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eFQTDnsW2bt00qHJ9vDKVS+CVUrYMI9qyMz8zzCaNILHGH6ZtX5FH8PwL2IAmehGl6c/xeGPYDsEf4fupGS1zA==" saltValue="KNDbAwTezm9O1+n1ckti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DG120" sqref="DG120:DK12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35" t="s">
        <v>357</v>
      </c>
      <c r="DK2" s="1136"/>
      <c r="DL2" s="1136"/>
      <c r="DM2" s="1136"/>
      <c r="DN2" s="1136"/>
      <c r="DO2" s="1137"/>
      <c r="DP2" s="229"/>
      <c r="DQ2" s="1135" t="s">
        <v>358</v>
      </c>
      <c r="DR2" s="1136"/>
      <c r="DS2" s="1136"/>
      <c r="DT2" s="1136"/>
      <c r="DU2" s="1136"/>
      <c r="DV2" s="1136"/>
      <c r="DW2" s="1136"/>
      <c r="DX2" s="1136"/>
      <c r="DY2" s="1136"/>
      <c r="DZ2" s="113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38"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48" t="s">
        <v>375</v>
      </c>
      <c r="DH5" s="1149"/>
      <c r="DI5" s="1149"/>
      <c r="DJ5" s="1149"/>
      <c r="DK5" s="1150"/>
      <c r="DL5" s="1148" t="s">
        <v>376</v>
      </c>
      <c r="DM5" s="1149"/>
      <c r="DN5" s="1149"/>
      <c r="DO5" s="1149"/>
      <c r="DP5" s="1150"/>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39"/>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51"/>
      <c r="DH6" s="1152"/>
      <c r="DI6" s="1152"/>
      <c r="DJ6" s="1152"/>
      <c r="DK6" s="1153"/>
      <c r="DL6" s="1151"/>
      <c r="DM6" s="1152"/>
      <c r="DN6" s="1152"/>
      <c r="DO6" s="1152"/>
      <c r="DP6" s="1153"/>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29">
        <v>26790</v>
      </c>
      <c r="R7" s="1130"/>
      <c r="S7" s="1130"/>
      <c r="T7" s="1130"/>
      <c r="U7" s="1130"/>
      <c r="V7" s="1130">
        <v>24502</v>
      </c>
      <c r="W7" s="1130"/>
      <c r="X7" s="1130"/>
      <c r="Y7" s="1130"/>
      <c r="Z7" s="1130"/>
      <c r="AA7" s="1130">
        <v>2288</v>
      </c>
      <c r="AB7" s="1130"/>
      <c r="AC7" s="1130"/>
      <c r="AD7" s="1130"/>
      <c r="AE7" s="1131"/>
      <c r="AF7" s="1132">
        <v>892</v>
      </c>
      <c r="AG7" s="1133"/>
      <c r="AH7" s="1133"/>
      <c r="AI7" s="1133"/>
      <c r="AJ7" s="1134"/>
      <c r="AK7" s="1122" t="s">
        <v>581</v>
      </c>
      <c r="AL7" s="1123"/>
      <c r="AM7" s="1123"/>
      <c r="AN7" s="1123"/>
      <c r="AO7" s="1123"/>
      <c r="AP7" s="1123">
        <v>20546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582</v>
      </c>
      <c r="BT7" s="1127"/>
      <c r="BU7" s="1127"/>
      <c r="BV7" s="1127"/>
      <c r="BW7" s="1127"/>
      <c r="BX7" s="1127"/>
      <c r="BY7" s="1127"/>
      <c r="BZ7" s="1127"/>
      <c r="CA7" s="1127"/>
      <c r="CB7" s="1127"/>
      <c r="CC7" s="1127"/>
      <c r="CD7" s="1127"/>
      <c r="CE7" s="1127"/>
      <c r="CF7" s="1127"/>
      <c r="CG7" s="1128"/>
      <c r="CH7" s="1119">
        <v>1209</v>
      </c>
      <c r="CI7" s="1120"/>
      <c r="CJ7" s="1120"/>
      <c r="CK7" s="1120"/>
      <c r="CL7" s="1121"/>
      <c r="CM7" s="1119">
        <v>3917</v>
      </c>
      <c r="CN7" s="1120"/>
      <c r="CO7" s="1120"/>
      <c r="CP7" s="1120"/>
      <c r="CQ7" s="1121"/>
      <c r="CR7" s="1119">
        <v>15</v>
      </c>
      <c r="CS7" s="1120"/>
      <c r="CT7" s="1120"/>
      <c r="CU7" s="1120"/>
      <c r="CV7" s="1121"/>
      <c r="CW7" s="1119" t="s">
        <v>584</v>
      </c>
      <c r="CX7" s="1120"/>
      <c r="CY7" s="1120"/>
      <c r="CZ7" s="1120"/>
      <c r="DA7" s="1121"/>
      <c r="DB7" s="1119">
        <v>73</v>
      </c>
      <c r="DC7" s="1120"/>
      <c r="DD7" s="1120"/>
      <c r="DE7" s="1120"/>
      <c r="DF7" s="1121"/>
      <c r="DG7" s="1119" t="s">
        <v>584</v>
      </c>
      <c r="DH7" s="1120"/>
      <c r="DI7" s="1120"/>
      <c r="DJ7" s="1120"/>
      <c r="DK7" s="1121"/>
      <c r="DL7" s="1119" t="s">
        <v>584</v>
      </c>
      <c r="DM7" s="1120"/>
      <c r="DN7" s="1120"/>
      <c r="DO7" s="1120"/>
      <c r="DP7" s="1121"/>
      <c r="DQ7" s="1119" t="s">
        <v>584</v>
      </c>
      <c r="DR7" s="1120"/>
      <c r="DS7" s="1120"/>
      <c r="DT7" s="1120"/>
      <c r="DU7" s="1121"/>
      <c r="DV7" s="1140"/>
      <c r="DW7" s="1141"/>
      <c r="DX7" s="1141"/>
      <c r="DY7" s="1141"/>
      <c r="DZ7" s="1142"/>
      <c r="EA7" s="234"/>
    </row>
    <row r="8" spans="1:131" s="235" customFormat="1" ht="26.25" customHeight="1">
      <c r="A8" s="241">
        <v>2</v>
      </c>
      <c r="B8" s="1068" t="s">
        <v>379</v>
      </c>
      <c r="C8" s="1069"/>
      <c r="D8" s="1069"/>
      <c r="E8" s="1069"/>
      <c r="F8" s="1069"/>
      <c r="G8" s="1069"/>
      <c r="H8" s="1069"/>
      <c r="I8" s="1069"/>
      <c r="J8" s="1069"/>
      <c r="K8" s="1069"/>
      <c r="L8" s="1069"/>
      <c r="M8" s="1069"/>
      <c r="N8" s="1069"/>
      <c r="O8" s="1069"/>
      <c r="P8" s="1070"/>
      <c r="Q8" s="1074">
        <v>11</v>
      </c>
      <c r="R8" s="1075"/>
      <c r="S8" s="1075"/>
      <c r="T8" s="1075"/>
      <c r="U8" s="1075"/>
      <c r="V8" s="1075">
        <v>11</v>
      </c>
      <c r="W8" s="1075"/>
      <c r="X8" s="1075"/>
      <c r="Y8" s="1075"/>
      <c r="Z8" s="1075"/>
      <c r="AA8" s="1075" t="s">
        <v>581</v>
      </c>
      <c r="AB8" s="1075"/>
      <c r="AC8" s="1075"/>
      <c r="AD8" s="1075"/>
      <c r="AE8" s="1076"/>
      <c r="AF8" s="1050" t="s">
        <v>380</v>
      </c>
      <c r="AG8" s="1051"/>
      <c r="AH8" s="1051"/>
      <c r="AI8" s="1051"/>
      <c r="AJ8" s="1052"/>
      <c r="AK8" s="1117" t="s">
        <v>581</v>
      </c>
      <c r="AL8" s="1118"/>
      <c r="AM8" s="1118"/>
      <c r="AN8" s="1118"/>
      <c r="AO8" s="1118"/>
      <c r="AP8" s="1118" t="s">
        <v>581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583</v>
      </c>
      <c r="BT8" s="1046"/>
      <c r="BU8" s="1046"/>
      <c r="BV8" s="1046"/>
      <c r="BW8" s="1046"/>
      <c r="BX8" s="1046"/>
      <c r="BY8" s="1046"/>
      <c r="BZ8" s="1046"/>
      <c r="CA8" s="1046"/>
      <c r="CB8" s="1046"/>
      <c r="CC8" s="1046"/>
      <c r="CD8" s="1046"/>
      <c r="CE8" s="1046"/>
      <c r="CF8" s="1046"/>
      <c r="CG8" s="1047"/>
      <c r="CH8" s="1020">
        <v>42</v>
      </c>
      <c r="CI8" s="1021"/>
      <c r="CJ8" s="1021"/>
      <c r="CK8" s="1021"/>
      <c r="CL8" s="1022"/>
      <c r="CM8" s="1020">
        <v>16</v>
      </c>
      <c r="CN8" s="1021"/>
      <c r="CO8" s="1021"/>
      <c r="CP8" s="1021"/>
      <c r="CQ8" s="1022"/>
      <c r="CR8" s="1020">
        <v>4</v>
      </c>
      <c r="CS8" s="1021"/>
      <c r="CT8" s="1021"/>
      <c r="CU8" s="1021"/>
      <c r="CV8" s="1022"/>
      <c r="CW8" s="1020" t="s">
        <v>584</v>
      </c>
      <c r="CX8" s="1021"/>
      <c r="CY8" s="1021"/>
      <c r="CZ8" s="1021"/>
      <c r="DA8" s="1022"/>
      <c r="DB8" s="1020">
        <v>28</v>
      </c>
      <c r="DC8" s="1021"/>
      <c r="DD8" s="1021"/>
      <c r="DE8" s="1021"/>
      <c r="DF8" s="1022"/>
      <c r="DG8" s="1020" t="s">
        <v>584</v>
      </c>
      <c r="DH8" s="1021"/>
      <c r="DI8" s="1021"/>
      <c r="DJ8" s="1021"/>
      <c r="DK8" s="1022"/>
      <c r="DL8" s="1020" t="s">
        <v>584</v>
      </c>
      <c r="DM8" s="1021"/>
      <c r="DN8" s="1021"/>
      <c r="DO8" s="1021"/>
      <c r="DP8" s="1022"/>
      <c r="DQ8" s="1020" t="s">
        <v>584</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26801</v>
      </c>
      <c r="R23" s="1100"/>
      <c r="S23" s="1100"/>
      <c r="T23" s="1100"/>
      <c r="U23" s="1100"/>
      <c r="V23" s="1100">
        <v>24513</v>
      </c>
      <c r="W23" s="1100"/>
      <c r="X23" s="1100"/>
      <c r="Y23" s="1100"/>
      <c r="Z23" s="1100"/>
      <c r="AA23" s="1100">
        <v>2288</v>
      </c>
      <c r="AB23" s="1100"/>
      <c r="AC23" s="1100"/>
      <c r="AD23" s="1100"/>
      <c r="AE23" s="1101"/>
      <c r="AF23" s="1102">
        <v>892</v>
      </c>
      <c r="AG23" s="1100"/>
      <c r="AH23" s="1100"/>
      <c r="AI23" s="1100"/>
      <c r="AJ23" s="1103"/>
      <c r="AK23" s="1104"/>
      <c r="AL23" s="1105"/>
      <c r="AM23" s="1105"/>
      <c r="AN23" s="1105"/>
      <c r="AO23" s="1105"/>
      <c r="AP23" s="1100">
        <v>20546</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7138</v>
      </c>
      <c r="R28" s="1085"/>
      <c r="S28" s="1085"/>
      <c r="T28" s="1085"/>
      <c r="U28" s="1085"/>
      <c r="V28" s="1085">
        <v>7334</v>
      </c>
      <c r="W28" s="1085"/>
      <c r="X28" s="1085"/>
      <c r="Y28" s="1085"/>
      <c r="Z28" s="1085"/>
      <c r="AA28" s="1085">
        <v>-196</v>
      </c>
      <c r="AB28" s="1085"/>
      <c r="AC28" s="1085"/>
      <c r="AD28" s="1085"/>
      <c r="AE28" s="1086"/>
      <c r="AF28" s="1087">
        <v>-196</v>
      </c>
      <c r="AG28" s="1085"/>
      <c r="AH28" s="1085"/>
      <c r="AI28" s="1085"/>
      <c r="AJ28" s="1088"/>
      <c r="AK28" s="1089">
        <v>885</v>
      </c>
      <c r="AL28" s="1077"/>
      <c r="AM28" s="1077"/>
      <c r="AN28" s="1077"/>
      <c r="AO28" s="1077"/>
      <c r="AP28" s="1077" t="s">
        <v>581</v>
      </c>
      <c r="AQ28" s="1077"/>
      <c r="AR28" s="1077"/>
      <c r="AS28" s="1077"/>
      <c r="AT28" s="1077"/>
      <c r="AU28" s="1077" t="s">
        <v>581</v>
      </c>
      <c r="AV28" s="1077"/>
      <c r="AW28" s="1077"/>
      <c r="AX28" s="1077"/>
      <c r="AY28" s="1077"/>
      <c r="AZ28" s="1078" t="s">
        <v>581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381</v>
      </c>
      <c r="R29" s="1075"/>
      <c r="S29" s="1075"/>
      <c r="T29" s="1075"/>
      <c r="U29" s="1075"/>
      <c r="V29" s="1075">
        <v>368</v>
      </c>
      <c r="W29" s="1075"/>
      <c r="X29" s="1075"/>
      <c r="Y29" s="1075"/>
      <c r="Z29" s="1075"/>
      <c r="AA29" s="1075">
        <v>13</v>
      </c>
      <c r="AB29" s="1075"/>
      <c r="AC29" s="1075"/>
      <c r="AD29" s="1075"/>
      <c r="AE29" s="1076"/>
      <c r="AF29" s="1050">
        <v>13</v>
      </c>
      <c r="AG29" s="1051"/>
      <c r="AH29" s="1051"/>
      <c r="AI29" s="1051"/>
      <c r="AJ29" s="1052"/>
      <c r="AK29" s="1011">
        <v>136</v>
      </c>
      <c r="AL29" s="1002"/>
      <c r="AM29" s="1002"/>
      <c r="AN29" s="1002"/>
      <c r="AO29" s="1002"/>
      <c r="AP29" s="1002" t="s">
        <v>581</v>
      </c>
      <c r="AQ29" s="1002"/>
      <c r="AR29" s="1002"/>
      <c r="AS29" s="1002"/>
      <c r="AT29" s="1002"/>
      <c r="AU29" s="1002" t="s">
        <v>581</v>
      </c>
      <c r="AV29" s="1002"/>
      <c r="AW29" s="1002"/>
      <c r="AX29" s="1002"/>
      <c r="AY29" s="1002"/>
      <c r="AZ29" s="1073" t="s">
        <v>581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1126</v>
      </c>
      <c r="R30" s="1075"/>
      <c r="S30" s="1075"/>
      <c r="T30" s="1075"/>
      <c r="U30" s="1075"/>
      <c r="V30" s="1075">
        <v>1027</v>
      </c>
      <c r="W30" s="1075"/>
      <c r="X30" s="1075"/>
      <c r="Y30" s="1075"/>
      <c r="Z30" s="1075"/>
      <c r="AA30" s="1075">
        <v>99</v>
      </c>
      <c r="AB30" s="1075"/>
      <c r="AC30" s="1075"/>
      <c r="AD30" s="1075"/>
      <c r="AE30" s="1076"/>
      <c r="AF30" s="1050">
        <v>489</v>
      </c>
      <c r="AG30" s="1051"/>
      <c r="AH30" s="1051"/>
      <c r="AI30" s="1051"/>
      <c r="AJ30" s="1052"/>
      <c r="AK30" s="1011" t="s">
        <v>581</v>
      </c>
      <c r="AL30" s="1002"/>
      <c r="AM30" s="1002"/>
      <c r="AN30" s="1002"/>
      <c r="AO30" s="1002"/>
      <c r="AP30" s="1002">
        <v>1874</v>
      </c>
      <c r="AQ30" s="1002"/>
      <c r="AR30" s="1002"/>
      <c r="AS30" s="1002"/>
      <c r="AT30" s="1002"/>
      <c r="AU30" s="1002" t="s">
        <v>581</v>
      </c>
      <c r="AV30" s="1002"/>
      <c r="AW30" s="1002"/>
      <c r="AX30" s="1002"/>
      <c r="AY30" s="1002"/>
      <c r="AZ30" s="1073" t="s">
        <v>581</v>
      </c>
      <c r="BA30" s="1073"/>
      <c r="BB30" s="1073"/>
      <c r="BC30" s="1073"/>
      <c r="BD30" s="1073"/>
      <c r="BE30" s="1063" t="s">
        <v>398</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865</v>
      </c>
      <c r="R31" s="1075"/>
      <c r="S31" s="1075"/>
      <c r="T31" s="1075"/>
      <c r="U31" s="1075"/>
      <c r="V31" s="1075">
        <v>844</v>
      </c>
      <c r="W31" s="1075"/>
      <c r="X31" s="1075"/>
      <c r="Y31" s="1075"/>
      <c r="Z31" s="1075"/>
      <c r="AA31" s="1075">
        <v>21</v>
      </c>
      <c r="AB31" s="1075"/>
      <c r="AC31" s="1075"/>
      <c r="AD31" s="1075"/>
      <c r="AE31" s="1076"/>
      <c r="AF31" s="1050">
        <v>111</v>
      </c>
      <c r="AG31" s="1051"/>
      <c r="AH31" s="1051"/>
      <c r="AI31" s="1051"/>
      <c r="AJ31" s="1052"/>
      <c r="AK31" s="1011">
        <v>402</v>
      </c>
      <c r="AL31" s="1002"/>
      <c r="AM31" s="1002"/>
      <c r="AN31" s="1002"/>
      <c r="AO31" s="1002"/>
      <c r="AP31" s="1002">
        <v>4129</v>
      </c>
      <c r="AQ31" s="1002"/>
      <c r="AR31" s="1002"/>
      <c r="AS31" s="1002"/>
      <c r="AT31" s="1002"/>
      <c r="AU31" s="1002">
        <v>3724</v>
      </c>
      <c r="AV31" s="1002"/>
      <c r="AW31" s="1002"/>
      <c r="AX31" s="1002"/>
      <c r="AY31" s="1002"/>
      <c r="AZ31" s="1073" t="s">
        <v>581</v>
      </c>
      <c r="BA31" s="1073"/>
      <c r="BB31" s="1073"/>
      <c r="BC31" s="1073"/>
      <c r="BD31" s="1073"/>
      <c r="BE31" s="1063" t="s">
        <v>400</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417</v>
      </c>
      <c r="AG63" s="990"/>
      <c r="AH63" s="990"/>
      <c r="AI63" s="990"/>
      <c r="AJ63" s="1061"/>
      <c r="AK63" s="1062"/>
      <c r="AL63" s="994"/>
      <c r="AM63" s="994"/>
      <c r="AN63" s="994"/>
      <c r="AO63" s="994"/>
      <c r="AP63" s="990">
        <v>6003</v>
      </c>
      <c r="AQ63" s="990"/>
      <c r="AR63" s="990"/>
      <c r="AS63" s="990"/>
      <c r="AT63" s="990"/>
      <c r="AU63" s="990">
        <v>3724</v>
      </c>
      <c r="AV63" s="990"/>
      <c r="AW63" s="990"/>
      <c r="AX63" s="990"/>
      <c r="AY63" s="990"/>
      <c r="AZ63" s="1056"/>
      <c r="BA63" s="1056"/>
      <c r="BB63" s="1056"/>
      <c r="BC63" s="1056"/>
      <c r="BD63" s="1056"/>
      <c r="BE63" s="991"/>
      <c r="BF63" s="991"/>
      <c r="BG63" s="991"/>
      <c r="BH63" s="991"/>
      <c r="BI63" s="992"/>
      <c r="BJ63" s="1057" t="s">
        <v>403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407</v>
      </c>
      <c r="W66" s="1033"/>
      <c r="X66" s="1033"/>
      <c r="Y66" s="1033"/>
      <c r="Z66" s="1034"/>
      <c r="AA66" s="1032" t="s">
        <v>408</v>
      </c>
      <c r="AB66" s="1033"/>
      <c r="AC66" s="1033"/>
      <c r="AD66" s="1033"/>
      <c r="AE66" s="1034"/>
      <c r="AF66" s="1038" t="s">
        <v>409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567</v>
      </c>
      <c r="C68" s="1017"/>
      <c r="D68" s="1017"/>
      <c r="E68" s="1017"/>
      <c r="F68" s="1017"/>
      <c r="G68" s="1017"/>
      <c r="H68" s="1017"/>
      <c r="I68" s="1017"/>
      <c r="J68" s="1017"/>
      <c r="K68" s="1017"/>
      <c r="L68" s="1017"/>
      <c r="M68" s="1017"/>
      <c r="N68" s="1017"/>
      <c r="O68" s="1017"/>
      <c r="P68" s="1018"/>
      <c r="Q68" s="1019">
        <v>1330</v>
      </c>
      <c r="R68" s="1013"/>
      <c r="S68" s="1013"/>
      <c r="T68" s="1013"/>
      <c r="U68" s="1013"/>
      <c r="V68" s="1013">
        <v>1317</v>
      </c>
      <c r="W68" s="1013"/>
      <c r="X68" s="1013"/>
      <c r="Y68" s="1013"/>
      <c r="Z68" s="1013"/>
      <c r="AA68" s="1013">
        <v>13</v>
      </c>
      <c r="AB68" s="1013"/>
      <c r="AC68" s="1013"/>
      <c r="AD68" s="1013"/>
      <c r="AE68" s="1013"/>
      <c r="AF68" s="1013">
        <v>13</v>
      </c>
      <c r="AG68" s="1013"/>
      <c r="AH68" s="1013"/>
      <c r="AI68" s="1013"/>
      <c r="AJ68" s="1013"/>
      <c r="AK68" s="1013">
        <v>2</v>
      </c>
      <c r="AL68" s="1013"/>
      <c r="AM68" s="1013"/>
      <c r="AN68" s="1013"/>
      <c r="AO68" s="1013"/>
      <c r="AP68" s="1013">
        <v>844</v>
      </c>
      <c r="AQ68" s="1013"/>
      <c r="AR68" s="1013"/>
      <c r="AS68" s="1013"/>
      <c r="AT68" s="1013"/>
      <c r="AU68" s="1013">
        <v>500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568</v>
      </c>
      <c r="C69" s="1006"/>
      <c r="D69" s="1006"/>
      <c r="E69" s="1006"/>
      <c r="F69" s="1006"/>
      <c r="G69" s="1006"/>
      <c r="H69" s="1006"/>
      <c r="I69" s="1006"/>
      <c r="J69" s="1006"/>
      <c r="K69" s="1006"/>
      <c r="L69" s="1006"/>
      <c r="M69" s="1006"/>
      <c r="N69" s="1006"/>
      <c r="O69" s="1006"/>
      <c r="P69" s="1007"/>
      <c r="Q69" s="1008">
        <v>899</v>
      </c>
      <c r="R69" s="1002"/>
      <c r="S69" s="1002"/>
      <c r="T69" s="1002"/>
      <c r="U69" s="1002"/>
      <c r="V69" s="1002">
        <v>855</v>
      </c>
      <c r="W69" s="1002"/>
      <c r="X69" s="1002"/>
      <c r="Y69" s="1002"/>
      <c r="Z69" s="1002"/>
      <c r="AA69" s="1002">
        <v>45</v>
      </c>
      <c r="AB69" s="1002"/>
      <c r="AC69" s="1002"/>
      <c r="AD69" s="1002"/>
      <c r="AE69" s="1002"/>
      <c r="AF69" s="1002">
        <v>45</v>
      </c>
      <c r="AG69" s="1002"/>
      <c r="AH69" s="1002"/>
      <c r="AI69" s="1002"/>
      <c r="AJ69" s="1002"/>
      <c r="AK69" s="1002">
        <v>37</v>
      </c>
      <c r="AL69" s="1002"/>
      <c r="AM69" s="1002"/>
      <c r="AN69" s="1002"/>
      <c r="AO69" s="1002"/>
      <c r="AP69" s="1002">
        <v>596</v>
      </c>
      <c r="AQ69" s="1002"/>
      <c r="AR69" s="1002"/>
      <c r="AS69" s="1002"/>
      <c r="AT69" s="1002"/>
      <c r="AU69" s="1002" t="s">
        <v>505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569</v>
      </c>
      <c r="C70" s="1006"/>
      <c r="D70" s="1006"/>
      <c r="E70" s="1006"/>
      <c r="F70" s="1006"/>
      <c r="G70" s="1006"/>
      <c r="H70" s="1006"/>
      <c r="I70" s="1006"/>
      <c r="J70" s="1006"/>
      <c r="K70" s="1006"/>
      <c r="L70" s="1006"/>
      <c r="M70" s="1006"/>
      <c r="N70" s="1006"/>
      <c r="O70" s="1006"/>
      <c r="P70" s="1007"/>
      <c r="Q70" s="1008">
        <v>9408</v>
      </c>
      <c r="R70" s="1002"/>
      <c r="S70" s="1002"/>
      <c r="T70" s="1002"/>
      <c r="U70" s="1002"/>
      <c r="V70" s="1002">
        <v>8965</v>
      </c>
      <c r="W70" s="1002"/>
      <c r="X70" s="1002"/>
      <c r="Y70" s="1002"/>
      <c r="Z70" s="1002"/>
      <c r="AA70" s="1002">
        <v>443</v>
      </c>
      <c r="AB70" s="1002"/>
      <c r="AC70" s="1002"/>
      <c r="AD70" s="1002"/>
      <c r="AE70" s="1002"/>
      <c r="AF70" s="1002">
        <v>443</v>
      </c>
      <c r="AG70" s="1002"/>
      <c r="AH70" s="1002"/>
      <c r="AI70" s="1002"/>
      <c r="AJ70" s="1002"/>
      <c r="AK70" s="1002" t="s">
        <v>581</v>
      </c>
      <c r="AL70" s="1002"/>
      <c r="AM70" s="1002"/>
      <c r="AN70" s="1002"/>
      <c r="AO70" s="1002"/>
      <c r="AP70" s="1002" t="s">
        <v>505</v>
      </c>
      <c r="AQ70" s="1002"/>
      <c r="AR70" s="1002"/>
      <c r="AS70" s="1002"/>
      <c r="AT70" s="1002"/>
      <c r="AU70" s="1009" t="s">
        <v>505</v>
      </c>
      <c r="AV70" s="1010"/>
      <c r="AW70" s="1010"/>
      <c r="AX70" s="1010"/>
      <c r="AY70" s="1011"/>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570</v>
      </c>
      <c r="C71" s="1006"/>
      <c r="D71" s="1006"/>
      <c r="E71" s="1006"/>
      <c r="F71" s="1006"/>
      <c r="G71" s="1006"/>
      <c r="H71" s="1006"/>
      <c r="I71" s="1006"/>
      <c r="J71" s="1006"/>
      <c r="K71" s="1006"/>
      <c r="L71" s="1006"/>
      <c r="M71" s="1006"/>
      <c r="N71" s="1006"/>
      <c r="O71" s="1006"/>
      <c r="P71" s="1007"/>
      <c r="Q71" s="1147">
        <v>920</v>
      </c>
      <c r="R71" s="1143"/>
      <c r="S71" s="1143"/>
      <c r="T71" s="1143"/>
      <c r="U71" s="1143"/>
      <c r="V71" s="1143">
        <v>857</v>
      </c>
      <c r="W71" s="1143"/>
      <c r="X71" s="1143"/>
      <c r="Y71" s="1143"/>
      <c r="Z71" s="1143"/>
      <c r="AA71" s="1143">
        <v>63</v>
      </c>
      <c r="AB71" s="1143"/>
      <c r="AC71" s="1143"/>
      <c r="AD71" s="1143"/>
      <c r="AE71" s="1143"/>
      <c r="AF71" s="1143">
        <v>63</v>
      </c>
      <c r="AG71" s="1143"/>
      <c r="AH71" s="1143"/>
      <c r="AI71" s="1143"/>
      <c r="AJ71" s="1143"/>
      <c r="AK71" s="1143">
        <v>10</v>
      </c>
      <c r="AL71" s="1143"/>
      <c r="AM71" s="1143"/>
      <c r="AN71" s="1143"/>
      <c r="AO71" s="1143"/>
      <c r="AP71" s="1143">
        <v>427</v>
      </c>
      <c r="AQ71" s="1143"/>
      <c r="AR71" s="1143"/>
      <c r="AS71" s="1143"/>
      <c r="AT71" s="1143"/>
      <c r="AU71" s="1144" t="s">
        <v>505</v>
      </c>
      <c r="AV71" s="1145"/>
      <c r="AW71" s="1145"/>
      <c r="AX71" s="1145"/>
      <c r="AY71" s="1146"/>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571</v>
      </c>
      <c r="C72" s="1006"/>
      <c r="D72" s="1006"/>
      <c r="E72" s="1006"/>
      <c r="F72" s="1006"/>
      <c r="G72" s="1006"/>
      <c r="H72" s="1006"/>
      <c r="I72" s="1006"/>
      <c r="J72" s="1006"/>
      <c r="K72" s="1006"/>
      <c r="L72" s="1006"/>
      <c r="M72" s="1006"/>
      <c r="N72" s="1006"/>
      <c r="O72" s="1006"/>
      <c r="P72" s="1007"/>
      <c r="Q72" s="1147">
        <v>0</v>
      </c>
      <c r="R72" s="1143"/>
      <c r="S72" s="1143"/>
      <c r="T72" s="1143"/>
      <c r="U72" s="1143"/>
      <c r="V72" s="1143">
        <v>18</v>
      </c>
      <c r="W72" s="1143"/>
      <c r="X72" s="1143"/>
      <c r="Y72" s="1143"/>
      <c r="Z72" s="1143"/>
      <c r="AA72" s="1143">
        <v>-18</v>
      </c>
      <c r="AB72" s="1143"/>
      <c r="AC72" s="1143"/>
      <c r="AD72" s="1143"/>
      <c r="AE72" s="1143"/>
      <c r="AF72" s="1143">
        <v>-18</v>
      </c>
      <c r="AG72" s="1143"/>
      <c r="AH72" s="1143"/>
      <c r="AI72" s="1143"/>
      <c r="AJ72" s="1143"/>
      <c r="AK72" s="1143">
        <v>0</v>
      </c>
      <c r="AL72" s="1143"/>
      <c r="AM72" s="1143"/>
      <c r="AN72" s="1143"/>
      <c r="AO72" s="1143"/>
      <c r="AP72" s="1143">
        <v>106</v>
      </c>
      <c r="AQ72" s="1143"/>
      <c r="AR72" s="1143"/>
      <c r="AS72" s="1143"/>
      <c r="AT72" s="1143"/>
      <c r="AU72" s="1143" t="s">
        <v>505</v>
      </c>
      <c r="AV72" s="1143"/>
      <c r="AW72" s="1143"/>
      <c r="AX72" s="1143"/>
      <c r="AY72" s="1143"/>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572</v>
      </c>
      <c r="C73" s="1006"/>
      <c r="D73" s="1006"/>
      <c r="E73" s="1006"/>
      <c r="F73" s="1006"/>
      <c r="G73" s="1006"/>
      <c r="H73" s="1006"/>
      <c r="I73" s="1006"/>
      <c r="J73" s="1006"/>
      <c r="K73" s="1006"/>
      <c r="L73" s="1006"/>
      <c r="M73" s="1006"/>
      <c r="N73" s="1006"/>
      <c r="O73" s="1006"/>
      <c r="P73" s="1007"/>
      <c r="Q73" s="1008">
        <v>205</v>
      </c>
      <c r="R73" s="1002"/>
      <c r="S73" s="1002"/>
      <c r="T73" s="1002"/>
      <c r="U73" s="1002"/>
      <c r="V73" s="1002">
        <v>195</v>
      </c>
      <c r="W73" s="1002"/>
      <c r="X73" s="1002"/>
      <c r="Y73" s="1002"/>
      <c r="Z73" s="1002"/>
      <c r="AA73" s="1002">
        <v>10</v>
      </c>
      <c r="AB73" s="1002"/>
      <c r="AC73" s="1002"/>
      <c r="AD73" s="1002"/>
      <c r="AE73" s="1002"/>
      <c r="AF73" s="1002">
        <v>10</v>
      </c>
      <c r="AG73" s="1002"/>
      <c r="AH73" s="1002"/>
      <c r="AI73" s="1002"/>
      <c r="AJ73" s="1002"/>
      <c r="AK73" s="1002" t="s">
        <v>505</v>
      </c>
      <c r="AL73" s="1002"/>
      <c r="AM73" s="1002"/>
      <c r="AN73" s="1002"/>
      <c r="AO73" s="1002"/>
      <c r="AP73" s="1002" t="s">
        <v>505</v>
      </c>
      <c r="AQ73" s="1002"/>
      <c r="AR73" s="1002"/>
      <c r="AS73" s="1002"/>
      <c r="AT73" s="1002"/>
      <c r="AU73" s="1002" t="s">
        <v>505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573</v>
      </c>
      <c r="C74" s="1006"/>
      <c r="D74" s="1006"/>
      <c r="E74" s="1006"/>
      <c r="F74" s="1006"/>
      <c r="G74" s="1006"/>
      <c r="H74" s="1006"/>
      <c r="I74" s="1006"/>
      <c r="J74" s="1006"/>
      <c r="K74" s="1006"/>
      <c r="L74" s="1006"/>
      <c r="M74" s="1006"/>
      <c r="N74" s="1006"/>
      <c r="O74" s="1006"/>
      <c r="P74" s="1007"/>
      <c r="Q74" s="1008">
        <v>83</v>
      </c>
      <c r="R74" s="1002"/>
      <c r="S74" s="1002"/>
      <c r="T74" s="1002"/>
      <c r="U74" s="1002"/>
      <c r="V74" s="1002">
        <v>82</v>
      </c>
      <c r="W74" s="1002"/>
      <c r="X74" s="1002"/>
      <c r="Y74" s="1002"/>
      <c r="Z74" s="1002"/>
      <c r="AA74" s="1002">
        <v>1</v>
      </c>
      <c r="AB74" s="1002"/>
      <c r="AC74" s="1002"/>
      <c r="AD74" s="1002"/>
      <c r="AE74" s="1002"/>
      <c r="AF74" s="1002">
        <v>1</v>
      </c>
      <c r="AG74" s="1002"/>
      <c r="AH74" s="1002"/>
      <c r="AI74" s="1002"/>
      <c r="AJ74" s="1002"/>
      <c r="AK74" s="1002" t="s">
        <v>505</v>
      </c>
      <c r="AL74" s="1002"/>
      <c r="AM74" s="1002"/>
      <c r="AN74" s="1002"/>
      <c r="AO74" s="1002"/>
      <c r="AP74" s="1002" t="s">
        <v>505</v>
      </c>
      <c r="AQ74" s="1002"/>
      <c r="AR74" s="1002"/>
      <c r="AS74" s="1002"/>
      <c r="AT74" s="1002"/>
      <c r="AU74" s="1002" t="s">
        <v>505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574</v>
      </c>
      <c r="C75" s="1006"/>
      <c r="D75" s="1006"/>
      <c r="E75" s="1006"/>
      <c r="F75" s="1006"/>
      <c r="G75" s="1006"/>
      <c r="H75" s="1006"/>
      <c r="I75" s="1006"/>
      <c r="J75" s="1006"/>
      <c r="K75" s="1006"/>
      <c r="L75" s="1006"/>
      <c r="M75" s="1006"/>
      <c r="N75" s="1006"/>
      <c r="O75" s="1006"/>
      <c r="P75" s="1007"/>
      <c r="Q75" s="1012">
        <v>8</v>
      </c>
      <c r="R75" s="1010"/>
      <c r="S75" s="1010"/>
      <c r="T75" s="1010"/>
      <c r="U75" s="1011"/>
      <c r="V75" s="1009">
        <v>8</v>
      </c>
      <c r="W75" s="1010"/>
      <c r="X75" s="1010"/>
      <c r="Y75" s="1010"/>
      <c r="Z75" s="1011"/>
      <c r="AA75" s="1009">
        <v>0</v>
      </c>
      <c r="AB75" s="1010"/>
      <c r="AC75" s="1010"/>
      <c r="AD75" s="1010"/>
      <c r="AE75" s="1011"/>
      <c r="AF75" s="1009">
        <v>0</v>
      </c>
      <c r="AG75" s="1010"/>
      <c r="AH75" s="1010"/>
      <c r="AI75" s="1010"/>
      <c r="AJ75" s="1011"/>
      <c r="AK75" s="1009" t="s">
        <v>505</v>
      </c>
      <c r="AL75" s="1010"/>
      <c r="AM75" s="1010"/>
      <c r="AN75" s="1010"/>
      <c r="AO75" s="1011"/>
      <c r="AP75" s="1009" t="s">
        <v>505</v>
      </c>
      <c r="AQ75" s="1010"/>
      <c r="AR75" s="1010"/>
      <c r="AS75" s="1010"/>
      <c r="AT75" s="1011"/>
      <c r="AU75" s="1009" t="s">
        <v>505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575</v>
      </c>
      <c r="C76" s="1006"/>
      <c r="D76" s="1006"/>
      <c r="E76" s="1006"/>
      <c r="F76" s="1006"/>
      <c r="G76" s="1006"/>
      <c r="H76" s="1006"/>
      <c r="I76" s="1006"/>
      <c r="J76" s="1006"/>
      <c r="K76" s="1006"/>
      <c r="L76" s="1006"/>
      <c r="M76" s="1006"/>
      <c r="N76" s="1006"/>
      <c r="O76" s="1006"/>
      <c r="P76" s="1007"/>
      <c r="Q76" s="1012">
        <v>166</v>
      </c>
      <c r="R76" s="1010"/>
      <c r="S76" s="1010"/>
      <c r="T76" s="1010"/>
      <c r="U76" s="1011"/>
      <c r="V76" s="1009">
        <v>150</v>
      </c>
      <c r="W76" s="1010"/>
      <c r="X76" s="1010"/>
      <c r="Y76" s="1010"/>
      <c r="Z76" s="1011"/>
      <c r="AA76" s="1009">
        <v>16</v>
      </c>
      <c r="AB76" s="1010"/>
      <c r="AC76" s="1010"/>
      <c r="AD76" s="1010"/>
      <c r="AE76" s="1011"/>
      <c r="AF76" s="1009">
        <v>16</v>
      </c>
      <c r="AG76" s="1010"/>
      <c r="AH76" s="1010"/>
      <c r="AI76" s="1010"/>
      <c r="AJ76" s="1011"/>
      <c r="AK76" s="1009" t="s">
        <v>505</v>
      </c>
      <c r="AL76" s="1010"/>
      <c r="AM76" s="1010"/>
      <c r="AN76" s="1010"/>
      <c r="AO76" s="1011"/>
      <c r="AP76" s="1009" t="s">
        <v>505</v>
      </c>
      <c r="AQ76" s="1010"/>
      <c r="AR76" s="1010"/>
      <c r="AS76" s="1010"/>
      <c r="AT76" s="1011"/>
      <c r="AU76" s="1009" t="s">
        <v>505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576</v>
      </c>
      <c r="C77" s="1006"/>
      <c r="D77" s="1006"/>
      <c r="E77" s="1006"/>
      <c r="F77" s="1006"/>
      <c r="G77" s="1006"/>
      <c r="H77" s="1006"/>
      <c r="I77" s="1006"/>
      <c r="J77" s="1006"/>
      <c r="K77" s="1006"/>
      <c r="L77" s="1006"/>
      <c r="M77" s="1006"/>
      <c r="N77" s="1006"/>
      <c r="O77" s="1006"/>
      <c r="P77" s="1007"/>
      <c r="Q77" s="1012">
        <v>328</v>
      </c>
      <c r="R77" s="1010"/>
      <c r="S77" s="1010"/>
      <c r="T77" s="1010"/>
      <c r="U77" s="1011"/>
      <c r="V77" s="1009">
        <v>302</v>
      </c>
      <c r="W77" s="1010"/>
      <c r="X77" s="1010"/>
      <c r="Y77" s="1010"/>
      <c r="Z77" s="1011"/>
      <c r="AA77" s="1009">
        <v>26</v>
      </c>
      <c r="AB77" s="1010"/>
      <c r="AC77" s="1010"/>
      <c r="AD77" s="1010"/>
      <c r="AE77" s="1011"/>
      <c r="AF77" s="1009">
        <v>26</v>
      </c>
      <c r="AG77" s="1010"/>
      <c r="AH77" s="1010"/>
      <c r="AI77" s="1010"/>
      <c r="AJ77" s="1011"/>
      <c r="AK77" s="1009" t="s">
        <v>505</v>
      </c>
      <c r="AL77" s="1010"/>
      <c r="AM77" s="1010"/>
      <c r="AN77" s="1010"/>
      <c r="AO77" s="1011"/>
      <c r="AP77" s="1009">
        <v>1179</v>
      </c>
      <c r="AQ77" s="1010"/>
      <c r="AR77" s="1010"/>
      <c r="AS77" s="1010"/>
      <c r="AT77" s="1011"/>
      <c r="AU77" s="1009" t="s">
        <v>505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577</v>
      </c>
      <c r="C78" s="1006"/>
      <c r="D78" s="1006"/>
      <c r="E78" s="1006"/>
      <c r="F78" s="1006"/>
      <c r="G78" s="1006"/>
      <c r="H78" s="1006"/>
      <c r="I78" s="1006"/>
      <c r="J78" s="1006"/>
      <c r="K78" s="1006"/>
      <c r="L78" s="1006"/>
      <c r="M78" s="1006"/>
      <c r="N78" s="1006"/>
      <c r="O78" s="1006"/>
      <c r="P78" s="1007"/>
      <c r="Q78" s="1008">
        <v>607</v>
      </c>
      <c r="R78" s="1002"/>
      <c r="S78" s="1002"/>
      <c r="T78" s="1002"/>
      <c r="U78" s="1002"/>
      <c r="V78" s="1002">
        <v>566</v>
      </c>
      <c r="W78" s="1002"/>
      <c r="X78" s="1002"/>
      <c r="Y78" s="1002"/>
      <c r="Z78" s="1002"/>
      <c r="AA78" s="1002">
        <v>41</v>
      </c>
      <c r="AB78" s="1002"/>
      <c r="AC78" s="1002"/>
      <c r="AD78" s="1002"/>
      <c r="AE78" s="1002"/>
      <c r="AF78" s="1002">
        <v>41</v>
      </c>
      <c r="AG78" s="1002"/>
      <c r="AH78" s="1002"/>
      <c r="AI78" s="1002"/>
      <c r="AJ78" s="1002"/>
      <c r="AK78" s="1002">
        <v>23</v>
      </c>
      <c r="AL78" s="1002"/>
      <c r="AM78" s="1002"/>
      <c r="AN78" s="1002"/>
      <c r="AO78" s="1002"/>
      <c r="AP78" s="1002" t="s">
        <v>505</v>
      </c>
      <c r="AQ78" s="1002"/>
      <c r="AR78" s="1002"/>
      <c r="AS78" s="1002"/>
      <c r="AT78" s="1002"/>
      <c r="AU78" s="1002" t="s">
        <v>505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578</v>
      </c>
      <c r="C79" s="1006"/>
      <c r="D79" s="1006"/>
      <c r="E79" s="1006"/>
      <c r="F79" s="1006"/>
      <c r="G79" s="1006"/>
      <c r="H79" s="1006"/>
      <c r="I79" s="1006"/>
      <c r="J79" s="1006"/>
      <c r="K79" s="1006"/>
      <c r="L79" s="1006"/>
      <c r="M79" s="1006"/>
      <c r="N79" s="1006"/>
      <c r="O79" s="1006"/>
      <c r="P79" s="1007"/>
      <c r="Q79" s="1008">
        <v>33606</v>
      </c>
      <c r="R79" s="1002"/>
      <c r="S79" s="1002"/>
      <c r="T79" s="1002"/>
      <c r="U79" s="1002"/>
      <c r="V79" s="1002">
        <v>32973</v>
      </c>
      <c r="W79" s="1002"/>
      <c r="X79" s="1002"/>
      <c r="Y79" s="1002"/>
      <c r="Z79" s="1002"/>
      <c r="AA79" s="1002">
        <v>633</v>
      </c>
      <c r="AB79" s="1002"/>
      <c r="AC79" s="1002"/>
      <c r="AD79" s="1002"/>
      <c r="AE79" s="1002"/>
      <c r="AF79" s="1002">
        <v>633</v>
      </c>
      <c r="AG79" s="1002"/>
      <c r="AH79" s="1002"/>
      <c r="AI79" s="1002"/>
      <c r="AJ79" s="1002"/>
      <c r="AK79" s="1002">
        <v>4998</v>
      </c>
      <c r="AL79" s="1002"/>
      <c r="AM79" s="1002"/>
      <c r="AN79" s="1002"/>
      <c r="AO79" s="1002"/>
      <c r="AP79" s="1002" t="s">
        <v>505</v>
      </c>
      <c r="AQ79" s="1002"/>
      <c r="AR79" s="1002"/>
      <c r="AS79" s="1002"/>
      <c r="AT79" s="1002"/>
      <c r="AU79" s="1002" t="s">
        <v>505</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579</v>
      </c>
      <c r="C80" s="1006"/>
      <c r="D80" s="1006"/>
      <c r="E80" s="1006"/>
      <c r="F80" s="1006"/>
      <c r="G80" s="1006"/>
      <c r="H80" s="1006"/>
      <c r="I80" s="1006"/>
      <c r="J80" s="1006"/>
      <c r="K80" s="1006"/>
      <c r="L80" s="1006"/>
      <c r="M80" s="1006"/>
      <c r="N80" s="1006"/>
      <c r="O80" s="1006"/>
      <c r="P80" s="1007"/>
      <c r="Q80" s="1008">
        <v>138</v>
      </c>
      <c r="R80" s="1002"/>
      <c r="S80" s="1002"/>
      <c r="T80" s="1002"/>
      <c r="U80" s="1002"/>
      <c r="V80" s="1002">
        <v>107</v>
      </c>
      <c r="W80" s="1002"/>
      <c r="X80" s="1002"/>
      <c r="Y80" s="1002"/>
      <c r="Z80" s="1002"/>
      <c r="AA80" s="1002">
        <v>30</v>
      </c>
      <c r="AB80" s="1002"/>
      <c r="AC80" s="1002"/>
      <c r="AD80" s="1002"/>
      <c r="AE80" s="1002"/>
      <c r="AF80" s="1002">
        <v>30</v>
      </c>
      <c r="AG80" s="1002"/>
      <c r="AH80" s="1002"/>
      <c r="AI80" s="1002"/>
      <c r="AJ80" s="1002"/>
      <c r="AK80" s="1002" t="s">
        <v>505</v>
      </c>
      <c r="AL80" s="1002"/>
      <c r="AM80" s="1002"/>
      <c r="AN80" s="1002"/>
      <c r="AO80" s="1002"/>
      <c r="AP80" s="1002" t="s">
        <v>505</v>
      </c>
      <c r="AQ80" s="1002"/>
      <c r="AR80" s="1002"/>
      <c r="AS80" s="1002"/>
      <c r="AT80" s="1002"/>
      <c r="AU80" s="1002" t="s">
        <v>505</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580</v>
      </c>
      <c r="C81" s="1006"/>
      <c r="D81" s="1006"/>
      <c r="E81" s="1006"/>
      <c r="F81" s="1006"/>
      <c r="G81" s="1006"/>
      <c r="H81" s="1006"/>
      <c r="I81" s="1006"/>
      <c r="J81" s="1006"/>
      <c r="K81" s="1006"/>
      <c r="L81" s="1006"/>
      <c r="M81" s="1006"/>
      <c r="N81" s="1006"/>
      <c r="O81" s="1006"/>
      <c r="P81" s="1007"/>
      <c r="Q81" s="1008">
        <v>144627</v>
      </c>
      <c r="R81" s="1002"/>
      <c r="S81" s="1002"/>
      <c r="T81" s="1002"/>
      <c r="U81" s="1002"/>
      <c r="V81" s="1002">
        <v>140065</v>
      </c>
      <c r="W81" s="1002"/>
      <c r="X81" s="1002"/>
      <c r="Y81" s="1002"/>
      <c r="Z81" s="1002"/>
      <c r="AA81" s="1002">
        <v>4562</v>
      </c>
      <c r="AB81" s="1002"/>
      <c r="AC81" s="1002"/>
      <c r="AD81" s="1002"/>
      <c r="AE81" s="1002"/>
      <c r="AF81" s="1002">
        <v>4562</v>
      </c>
      <c r="AG81" s="1002"/>
      <c r="AH81" s="1002"/>
      <c r="AI81" s="1002"/>
      <c r="AJ81" s="1002"/>
      <c r="AK81" s="1002">
        <v>574</v>
      </c>
      <c r="AL81" s="1002"/>
      <c r="AM81" s="1002"/>
      <c r="AN81" s="1002"/>
      <c r="AO81" s="1002"/>
      <c r="AP81" s="1002" t="s">
        <v>505</v>
      </c>
      <c r="AQ81" s="1002"/>
      <c r="AR81" s="1002"/>
      <c r="AS81" s="1002"/>
      <c r="AT81" s="1002"/>
      <c r="AU81" s="1002" t="s">
        <v>505</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5866</v>
      </c>
      <c r="AG88" s="990"/>
      <c r="AH88" s="990"/>
      <c r="AI88" s="990"/>
      <c r="AJ88" s="990"/>
      <c r="AK88" s="994"/>
      <c r="AL88" s="994"/>
      <c r="AM88" s="994"/>
      <c r="AN88" s="994"/>
      <c r="AO88" s="994"/>
      <c r="AP88" s="990">
        <v>3153</v>
      </c>
      <c r="AQ88" s="990"/>
      <c r="AR88" s="990"/>
      <c r="AS88" s="990"/>
      <c r="AT88" s="990"/>
      <c r="AU88" s="990">
        <v>500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18</v>
      </c>
      <c r="CS102" s="982"/>
      <c r="CT102" s="982"/>
      <c r="CU102" s="982"/>
      <c r="CV102" s="983"/>
      <c r="CW102" s="981" t="s">
        <v>505</v>
      </c>
      <c r="CX102" s="982"/>
      <c r="CY102" s="982"/>
      <c r="CZ102" s="982"/>
      <c r="DA102" s="983"/>
      <c r="DB102" s="981">
        <v>101</v>
      </c>
      <c r="DC102" s="982"/>
      <c r="DD102" s="982"/>
      <c r="DE102" s="982"/>
      <c r="DF102" s="983"/>
      <c r="DG102" s="981" t="s">
        <v>505</v>
      </c>
      <c r="DH102" s="982"/>
      <c r="DI102" s="982"/>
      <c r="DJ102" s="982"/>
      <c r="DK102" s="983"/>
      <c r="DL102" s="981" t="s">
        <v>505</v>
      </c>
      <c r="DM102" s="982"/>
      <c r="DN102" s="982"/>
      <c r="DO102" s="982"/>
      <c r="DP102" s="983"/>
      <c r="DQ102" s="981" t="s">
        <v>505</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299</v>
      </c>
      <c r="AG109" s="925"/>
      <c r="AH109" s="925"/>
      <c r="AI109" s="925"/>
      <c r="AJ109" s="926"/>
      <c r="AK109" s="927" t="s">
        <v>298</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299</v>
      </c>
      <c r="BW109" s="925"/>
      <c r="BX109" s="925"/>
      <c r="BY109" s="925"/>
      <c r="BZ109" s="926"/>
      <c r="CA109" s="927" t="s">
        <v>298</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299</v>
      </c>
      <c r="DM109" s="925"/>
      <c r="DN109" s="925"/>
      <c r="DO109" s="925"/>
      <c r="DP109" s="926"/>
      <c r="DQ109" s="927" t="s">
        <v>298</v>
      </c>
      <c r="DR109" s="925"/>
      <c r="DS109" s="925"/>
      <c r="DT109" s="925"/>
      <c r="DU109" s="926"/>
      <c r="DV109" s="927" t="s">
        <v>423</v>
      </c>
      <c r="DW109" s="925"/>
      <c r="DX109" s="925"/>
      <c r="DY109" s="925"/>
      <c r="DZ109" s="956"/>
    </row>
    <row r="110" spans="1:131" s="226" customFormat="1" ht="26.25" customHeight="1">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2057241</v>
      </c>
      <c r="AB110" s="918"/>
      <c r="AC110" s="918"/>
      <c r="AD110" s="918"/>
      <c r="AE110" s="919"/>
      <c r="AF110" s="920">
        <v>2055746</v>
      </c>
      <c r="AG110" s="918"/>
      <c r="AH110" s="918"/>
      <c r="AI110" s="918"/>
      <c r="AJ110" s="919"/>
      <c r="AK110" s="920">
        <v>2170066</v>
      </c>
      <c r="AL110" s="918"/>
      <c r="AM110" s="918"/>
      <c r="AN110" s="918"/>
      <c r="AO110" s="919"/>
      <c r="AP110" s="921">
        <v>22.8</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19220648</v>
      </c>
      <c r="BR110" s="865"/>
      <c r="BS110" s="865"/>
      <c r="BT110" s="865"/>
      <c r="BU110" s="865"/>
      <c r="BV110" s="865">
        <v>20295767</v>
      </c>
      <c r="BW110" s="865"/>
      <c r="BX110" s="865"/>
      <c r="BY110" s="865"/>
      <c r="BZ110" s="865"/>
      <c r="CA110" s="865">
        <v>20546356</v>
      </c>
      <c r="CB110" s="865"/>
      <c r="CC110" s="865"/>
      <c r="CD110" s="865"/>
      <c r="CE110" s="865"/>
      <c r="CF110" s="889">
        <v>215.9</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403</v>
      </c>
      <c r="DH110" s="865"/>
      <c r="DI110" s="865"/>
      <c r="DJ110" s="865"/>
      <c r="DK110" s="865"/>
      <c r="DL110" s="865" t="s">
        <v>429</v>
      </c>
      <c r="DM110" s="865"/>
      <c r="DN110" s="865"/>
      <c r="DO110" s="865"/>
      <c r="DP110" s="865"/>
      <c r="DQ110" s="865" t="s">
        <v>429</v>
      </c>
      <c r="DR110" s="865"/>
      <c r="DS110" s="865"/>
      <c r="DT110" s="865"/>
      <c r="DU110" s="865"/>
      <c r="DV110" s="866" t="s">
        <v>403</v>
      </c>
      <c r="DW110" s="866"/>
      <c r="DX110" s="866"/>
      <c r="DY110" s="866"/>
      <c r="DZ110" s="867"/>
    </row>
    <row r="111" spans="1:131" s="226" customFormat="1" ht="26.25" customHeight="1">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431</v>
      </c>
      <c r="AB111" s="946"/>
      <c r="AC111" s="946"/>
      <c r="AD111" s="946"/>
      <c r="AE111" s="947"/>
      <c r="AF111" s="948" t="s">
        <v>431</v>
      </c>
      <c r="AG111" s="946"/>
      <c r="AH111" s="946"/>
      <c r="AI111" s="946"/>
      <c r="AJ111" s="947"/>
      <c r="AK111" s="948" t="s">
        <v>431</v>
      </c>
      <c r="AL111" s="946"/>
      <c r="AM111" s="946"/>
      <c r="AN111" s="946"/>
      <c r="AO111" s="947"/>
      <c r="AP111" s="949" t="s">
        <v>431</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t="s">
        <v>431</v>
      </c>
      <c r="BR111" s="837"/>
      <c r="BS111" s="837"/>
      <c r="BT111" s="837"/>
      <c r="BU111" s="837"/>
      <c r="BV111" s="837" t="s">
        <v>431</v>
      </c>
      <c r="BW111" s="837"/>
      <c r="BX111" s="837"/>
      <c r="BY111" s="837"/>
      <c r="BZ111" s="837"/>
      <c r="CA111" s="837" t="s">
        <v>431</v>
      </c>
      <c r="CB111" s="837"/>
      <c r="CC111" s="837"/>
      <c r="CD111" s="837"/>
      <c r="CE111" s="837"/>
      <c r="CF111" s="898" t="s">
        <v>431</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431</v>
      </c>
      <c r="DH111" s="837"/>
      <c r="DI111" s="837"/>
      <c r="DJ111" s="837"/>
      <c r="DK111" s="837"/>
      <c r="DL111" s="837" t="s">
        <v>431</v>
      </c>
      <c r="DM111" s="837"/>
      <c r="DN111" s="837"/>
      <c r="DO111" s="837"/>
      <c r="DP111" s="837"/>
      <c r="DQ111" s="837" t="s">
        <v>431</v>
      </c>
      <c r="DR111" s="837"/>
      <c r="DS111" s="837"/>
      <c r="DT111" s="837"/>
      <c r="DU111" s="837"/>
      <c r="DV111" s="814" t="s">
        <v>431</v>
      </c>
      <c r="DW111" s="814"/>
      <c r="DX111" s="814"/>
      <c r="DY111" s="814"/>
      <c r="DZ111" s="815"/>
    </row>
    <row r="112" spans="1:131" s="226" customFormat="1" ht="26.25" customHeight="1">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431</v>
      </c>
      <c r="AB112" s="800"/>
      <c r="AC112" s="800"/>
      <c r="AD112" s="800"/>
      <c r="AE112" s="801"/>
      <c r="AF112" s="802" t="s">
        <v>431</v>
      </c>
      <c r="AG112" s="800"/>
      <c r="AH112" s="800"/>
      <c r="AI112" s="800"/>
      <c r="AJ112" s="801"/>
      <c r="AK112" s="802" t="s">
        <v>431</v>
      </c>
      <c r="AL112" s="800"/>
      <c r="AM112" s="800"/>
      <c r="AN112" s="800"/>
      <c r="AO112" s="801"/>
      <c r="AP112" s="847" t="s">
        <v>431</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3805167</v>
      </c>
      <c r="BR112" s="837"/>
      <c r="BS112" s="837"/>
      <c r="BT112" s="837"/>
      <c r="BU112" s="837"/>
      <c r="BV112" s="837">
        <v>3716320</v>
      </c>
      <c r="BW112" s="837"/>
      <c r="BX112" s="837"/>
      <c r="BY112" s="837"/>
      <c r="BZ112" s="837"/>
      <c r="CA112" s="837">
        <v>3724170</v>
      </c>
      <c r="CB112" s="837"/>
      <c r="CC112" s="837"/>
      <c r="CD112" s="837"/>
      <c r="CE112" s="837"/>
      <c r="CF112" s="898">
        <v>39.1</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431</v>
      </c>
      <c r="DH112" s="837"/>
      <c r="DI112" s="837"/>
      <c r="DJ112" s="837"/>
      <c r="DK112" s="837"/>
      <c r="DL112" s="837" t="s">
        <v>431</v>
      </c>
      <c r="DM112" s="837"/>
      <c r="DN112" s="837"/>
      <c r="DO112" s="837"/>
      <c r="DP112" s="837"/>
      <c r="DQ112" s="837" t="s">
        <v>431</v>
      </c>
      <c r="DR112" s="837"/>
      <c r="DS112" s="837"/>
      <c r="DT112" s="837"/>
      <c r="DU112" s="837"/>
      <c r="DV112" s="814" t="s">
        <v>431</v>
      </c>
      <c r="DW112" s="814"/>
      <c r="DX112" s="814"/>
      <c r="DY112" s="814"/>
      <c r="DZ112" s="815"/>
    </row>
    <row r="113" spans="1:130" s="226" customFormat="1" ht="26.25" customHeight="1">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227821</v>
      </c>
      <c r="AB113" s="946"/>
      <c r="AC113" s="946"/>
      <c r="AD113" s="946"/>
      <c r="AE113" s="947"/>
      <c r="AF113" s="948">
        <v>229171</v>
      </c>
      <c r="AG113" s="946"/>
      <c r="AH113" s="946"/>
      <c r="AI113" s="946"/>
      <c r="AJ113" s="947"/>
      <c r="AK113" s="948">
        <v>264539</v>
      </c>
      <c r="AL113" s="946"/>
      <c r="AM113" s="946"/>
      <c r="AN113" s="946"/>
      <c r="AO113" s="947"/>
      <c r="AP113" s="949">
        <v>2.8</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485935</v>
      </c>
      <c r="BR113" s="837"/>
      <c r="BS113" s="837"/>
      <c r="BT113" s="837"/>
      <c r="BU113" s="837"/>
      <c r="BV113" s="837">
        <v>570806</v>
      </c>
      <c r="BW113" s="837"/>
      <c r="BX113" s="837"/>
      <c r="BY113" s="837"/>
      <c r="BZ113" s="837"/>
      <c r="CA113" s="837">
        <v>499707</v>
      </c>
      <c r="CB113" s="837"/>
      <c r="CC113" s="837"/>
      <c r="CD113" s="837"/>
      <c r="CE113" s="837"/>
      <c r="CF113" s="898">
        <v>5.3</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431</v>
      </c>
      <c r="DH113" s="800"/>
      <c r="DI113" s="800"/>
      <c r="DJ113" s="800"/>
      <c r="DK113" s="801"/>
      <c r="DL113" s="802" t="s">
        <v>431</v>
      </c>
      <c r="DM113" s="800"/>
      <c r="DN113" s="800"/>
      <c r="DO113" s="800"/>
      <c r="DP113" s="801"/>
      <c r="DQ113" s="802" t="s">
        <v>431</v>
      </c>
      <c r="DR113" s="800"/>
      <c r="DS113" s="800"/>
      <c r="DT113" s="800"/>
      <c r="DU113" s="801"/>
      <c r="DV113" s="847" t="s">
        <v>431</v>
      </c>
      <c r="DW113" s="848"/>
      <c r="DX113" s="848"/>
      <c r="DY113" s="848"/>
      <c r="DZ113" s="849"/>
    </row>
    <row r="114" spans="1:130" s="226" customFormat="1" ht="26.25" customHeight="1">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49224</v>
      </c>
      <c r="AB114" s="800"/>
      <c r="AC114" s="800"/>
      <c r="AD114" s="800"/>
      <c r="AE114" s="801"/>
      <c r="AF114" s="802">
        <v>93523</v>
      </c>
      <c r="AG114" s="800"/>
      <c r="AH114" s="800"/>
      <c r="AI114" s="800"/>
      <c r="AJ114" s="801"/>
      <c r="AK114" s="802">
        <v>98445</v>
      </c>
      <c r="AL114" s="800"/>
      <c r="AM114" s="800"/>
      <c r="AN114" s="800"/>
      <c r="AO114" s="801"/>
      <c r="AP114" s="847">
        <v>1</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1049316</v>
      </c>
      <c r="BR114" s="837"/>
      <c r="BS114" s="837"/>
      <c r="BT114" s="837"/>
      <c r="BU114" s="837"/>
      <c r="BV114" s="837">
        <v>908649</v>
      </c>
      <c r="BW114" s="837"/>
      <c r="BX114" s="837"/>
      <c r="BY114" s="837"/>
      <c r="BZ114" s="837"/>
      <c r="CA114" s="837">
        <v>752812</v>
      </c>
      <c r="CB114" s="837"/>
      <c r="CC114" s="837"/>
      <c r="CD114" s="837"/>
      <c r="CE114" s="837"/>
      <c r="CF114" s="898">
        <v>7.9</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431</v>
      </c>
      <c r="DH114" s="800"/>
      <c r="DI114" s="800"/>
      <c r="DJ114" s="800"/>
      <c r="DK114" s="801"/>
      <c r="DL114" s="802" t="s">
        <v>431</v>
      </c>
      <c r="DM114" s="800"/>
      <c r="DN114" s="800"/>
      <c r="DO114" s="800"/>
      <c r="DP114" s="801"/>
      <c r="DQ114" s="802" t="s">
        <v>431</v>
      </c>
      <c r="DR114" s="800"/>
      <c r="DS114" s="800"/>
      <c r="DT114" s="800"/>
      <c r="DU114" s="801"/>
      <c r="DV114" s="847" t="s">
        <v>431</v>
      </c>
      <c r="DW114" s="848"/>
      <c r="DX114" s="848"/>
      <c r="DY114" s="848"/>
      <c r="DZ114" s="849"/>
    </row>
    <row r="115" spans="1:130" s="226" customFormat="1" ht="26.25" customHeight="1">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431</v>
      </c>
      <c r="AB115" s="946"/>
      <c r="AC115" s="946"/>
      <c r="AD115" s="946"/>
      <c r="AE115" s="947"/>
      <c r="AF115" s="948" t="s">
        <v>431</v>
      </c>
      <c r="AG115" s="946"/>
      <c r="AH115" s="946"/>
      <c r="AI115" s="946"/>
      <c r="AJ115" s="947"/>
      <c r="AK115" s="948" t="s">
        <v>431</v>
      </c>
      <c r="AL115" s="946"/>
      <c r="AM115" s="946"/>
      <c r="AN115" s="946"/>
      <c r="AO115" s="947"/>
      <c r="AP115" s="949" t="s">
        <v>431</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431</v>
      </c>
      <c r="BR115" s="837"/>
      <c r="BS115" s="837"/>
      <c r="BT115" s="837"/>
      <c r="BU115" s="837"/>
      <c r="BV115" s="837" t="s">
        <v>446</v>
      </c>
      <c r="BW115" s="837"/>
      <c r="BX115" s="837"/>
      <c r="BY115" s="837"/>
      <c r="BZ115" s="837"/>
      <c r="CA115" s="837" t="s">
        <v>431</v>
      </c>
      <c r="CB115" s="837"/>
      <c r="CC115" s="837"/>
      <c r="CD115" s="837"/>
      <c r="CE115" s="837"/>
      <c r="CF115" s="898" t="s">
        <v>431</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431</v>
      </c>
      <c r="DH115" s="800"/>
      <c r="DI115" s="800"/>
      <c r="DJ115" s="800"/>
      <c r="DK115" s="801"/>
      <c r="DL115" s="802" t="s">
        <v>431</v>
      </c>
      <c r="DM115" s="800"/>
      <c r="DN115" s="800"/>
      <c r="DO115" s="800"/>
      <c r="DP115" s="801"/>
      <c r="DQ115" s="802" t="s">
        <v>446</v>
      </c>
      <c r="DR115" s="800"/>
      <c r="DS115" s="800"/>
      <c r="DT115" s="800"/>
      <c r="DU115" s="801"/>
      <c r="DV115" s="847" t="s">
        <v>431</v>
      </c>
      <c r="DW115" s="848"/>
      <c r="DX115" s="848"/>
      <c r="DY115" s="848"/>
      <c r="DZ115" s="849"/>
    </row>
    <row r="116" spans="1:130" s="226" customFormat="1" ht="26.25" customHeight="1">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v>
      </c>
      <c r="AB116" s="800"/>
      <c r="AC116" s="800"/>
      <c r="AD116" s="800"/>
      <c r="AE116" s="801"/>
      <c r="AF116" s="802">
        <v>2</v>
      </c>
      <c r="AG116" s="800"/>
      <c r="AH116" s="800"/>
      <c r="AI116" s="800"/>
      <c r="AJ116" s="801"/>
      <c r="AK116" s="802">
        <v>4</v>
      </c>
      <c r="AL116" s="800"/>
      <c r="AM116" s="800"/>
      <c r="AN116" s="800"/>
      <c r="AO116" s="801"/>
      <c r="AP116" s="847">
        <v>0</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431</v>
      </c>
      <c r="BR116" s="837"/>
      <c r="BS116" s="837"/>
      <c r="BT116" s="837"/>
      <c r="BU116" s="837"/>
      <c r="BV116" s="837" t="s">
        <v>431</v>
      </c>
      <c r="BW116" s="837"/>
      <c r="BX116" s="837"/>
      <c r="BY116" s="837"/>
      <c r="BZ116" s="837"/>
      <c r="CA116" s="837" t="s">
        <v>431</v>
      </c>
      <c r="CB116" s="837"/>
      <c r="CC116" s="837"/>
      <c r="CD116" s="837"/>
      <c r="CE116" s="837"/>
      <c r="CF116" s="898" t="s">
        <v>431</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431</v>
      </c>
      <c r="DH116" s="800"/>
      <c r="DI116" s="800"/>
      <c r="DJ116" s="800"/>
      <c r="DK116" s="801"/>
      <c r="DL116" s="802" t="s">
        <v>431</v>
      </c>
      <c r="DM116" s="800"/>
      <c r="DN116" s="800"/>
      <c r="DO116" s="800"/>
      <c r="DP116" s="801"/>
      <c r="DQ116" s="802" t="s">
        <v>431</v>
      </c>
      <c r="DR116" s="800"/>
      <c r="DS116" s="800"/>
      <c r="DT116" s="800"/>
      <c r="DU116" s="801"/>
      <c r="DV116" s="847" t="s">
        <v>431</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2334287</v>
      </c>
      <c r="AB117" s="932"/>
      <c r="AC117" s="932"/>
      <c r="AD117" s="932"/>
      <c r="AE117" s="933"/>
      <c r="AF117" s="934">
        <v>2378442</v>
      </c>
      <c r="AG117" s="932"/>
      <c r="AH117" s="932"/>
      <c r="AI117" s="932"/>
      <c r="AJ117" s="933"/>
      <c r="AK117" s="934">
        <v>2533054</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36" t="s">
        <v>431</v>
      </c>
      <c r="BR117" s="837"/>
      <c r="BS117" s="837"/>
      <c r="BT117" s="837"/>
      <c r="BU117" s="837"/>
      <c r="BV117" s="837" t="s">
        <v>431</v>
      </c>
      <c r="BW117" s="837"/>
      <c r="BX117" s="837"/>
      <c r="BY117" s="837"/>
      <c r="BZ117" s="837"/>
      <c r="CA117" s="837" t="s">
        <v>431</v>
      </c>
      <c r="CB117" s="837"/>
      <c r="CC117" s="837"/>
      <c r="CD117" s="837"/>
      <c r="CE117" s="837"/>
      <c r="CF117" s="898" t="s">
        <v>431</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446</v>
      </c>
      <c r="DH117" s="800"/>
      <c r="DI117" s="800"/>
      <c r="DJ117" s="800"/>
      <c r="DK117" s="801"/>
      <c r="DL117" s="802" t="s">
        <v>431</v>
      </c>
      <c r="DM117" s="800"/>
      <c r="DN117" s="800"/>
      <c r="DO117" s="800"/>
      <c r="DP117" s="801"/>
      <c r="DQ117" s="802" t="s">
        <v>431</v>
      </c>
      <c r="DR117" s="800"/>
      <c r="DS117" s="800"/>
      <c r="DT117" s="800"/>
      <c r="DU117" s="801"/>
      <c r="DV117" s="847" t="s">
        <v>431</v>
      </c>
      <c r="DW117" s="848"/>
      <c r="DX117" s="848"/>
      <c r="DY117" s="848"/>
      <c r="DZ117" s="849"/>
    </row>
    <row r="118" spans="1:130" s="226" customFormat="1" ht="26.25" customHeight="1">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299</v>
      </c>
      <c r="AG118" s="925"/>
      <c r="AH118" s="925"/>
      <c r="AI118" s="925"/>
      <c r="AJ118" s="926"/>
      <c r="AK118" s="927" t="s">
        <v>298</v>
      </c>
      <c r="AL118" s="925"/>
      <c r="AM118" s="925"/>
      <c r="AN118" s="925"/>
      <c r="AO118" s="926"/>
      <c r="AP118" s="928" t="s">
        <v>423</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431</v>
      </c>
      <c r="BR118" s="868"/>
      <c r="BS118" s="868"/>
      <c r="BT118" s="868"/>
      <c r="BU118" s="868"/>
      <c r="BV118" s="868" t="s">
        <v>446</v>
      </c>
      <c r="BW118" s="868"/>
      <c r="BX118" s="868"/>
      <c r="BY118" s="868"/>
      <c r="BZ118" s="868"/>
      <c r="CA118" s="868" t="s">
        <v>431</v>
      </c>
      <c r="CB118" s="868"/>
      <c r="CC118" s="868"/>
      <c r="CD118" s="868"/>
      <c r="CE118" s="868"/>
      <c r="CF118" s="898" t="s">
        <v>431</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431</v>
      </c>
      <c r="DH118" s="800"/>
      <c r="DI118" s="800"/>
      <c r="DJ118" s="800"/>
      <c r="DK118" s="801"/>
      <c r="DL118" s="802" t="s">
        <v>431</v>
      </c>
      <c r="DM118" s="800"/>
      <c r="DN118" s="800"/>
      <c r="DO118" s="800"/>
      <c r="DP118" s="801"/>
      <c r="DQ118" s="802" t="s">
        <v>431</v>
      </c>
      <c r="DR118" s="800"/>
      <c r="DS118" s="800"/>
      <c r="DT118" s="800"/>
      <c r="DU118" s="801"/>
      <c r="DV118" s="847" t="s">
        <v>431</v>
      </c>
      <c r="DW118" s="848"/>
      <c r="DX118" s="848"/>
      <c r="DY118" s="848"/>
      <c r="DZ118" s="849"/>
    </row>
    <row r="119" spans="1:130" s="226" customFormat="1" ht="26.25" customHeight="1">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431</v>
      </c>
      <c r="AB119" s="918"/>
      <c r="AC119" s="918"/>
      <c r="AD119" s="918"/>
      <c r="AE119" s="919"/>
      <c r="AF119" s="920" t="s">
        <v>431</v>
      </c>
      <c r="AG119" s="918"/>
      <c r="AH119" s="918"/>
      <c r="AI119" s="918"/>
      <c r="AJ119" s="919"/>
      <c r="AK119" s="920" t="s">
        <v>431</v>
      </c>
      <c r="AL119" s="918"/>
      <c r="AM119" s="918"/>
      <c r="AN119" s="918"/>
      <c r="AO119" s="919"/>
      <c r="AP119" s="921" t="s">
        <v>431</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456</v>
      </c>
      <c r="BP119" s="901"/>
      <c r="BQ119" s="905">
        <v>24561066</v>
      </c>
      <c r="BR119" s="868"/>
      <c r="BS119" s="868"/>
      <c r="BT119" s="868"/>
      <c r="BU119" s="868"/>
      <c r="BV119" s="868">
        <v>25491542</v>
      </c>
      <c r="BW119" s="868"/>
      <c r="BX119" s="868"/>
      <c r="BY119" s="868"/>
      <c r="BZ119" s="868"/>
      <c r="CA119" s="868">
        <v>25523045</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431</v>
      </c>
      <c r="DH119" s="783"/>
      <c r="DI119" s="783"/>
      <c r="DJ119" s="783"/>
      <c r="DK119" s="784"/>
      <c r="DL119" s="785" t="s">
        <v>431</v>
      </c>
      <c r="DM119" s="783"/>
      <c r="DN119" s="783"/>
      <c r="DO119" s="783"/>
      <c r="DP119" s="784"/>
      <c r="DQ119" s="785" t="s">
        <v>431</v>
      </c>
      <c r="DR119" s="783"/>
      <c r="DS119" s="783"/>
      <c r="DT119" s="783"/>
      <c r="DU119" s="784"/>
      <c r="DV119" s="871" t="s">
        <v>431</v>
      </c>
      <c r="DW119" s="872"/>
      <c r="DX119" s="872"/>
      <c r="DY119" s="872"/>
      <c r="DZ119" s="873"/>
    </row>
    <row r="120" spans="1:130" s="226" customFormat="1" ht="26.25" customHeight="1">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431</v>
      </c>
      <c r="AB120" s="800"/>
      <c r="AC120" s="800"/>
      <c r="AD120" s="800"/>
      <c r="AE120" s="801"/>
      <c r="AF120" s="802" t="s">
        <v>431</v>
      </c>
      <c r="AG120" s="800"/>
      <c r="AH120" s="800"/>
      <c r="AI120" s="800"/>
      <c r="AJ120" s="801"/>
      <c r="AK120" s="802" t="s">
        <v>431</v>
      </c>
      <c r="AL120" s="800"/>
      <c r="AM120" s="800"/>
      <c r="AN120" s="800"/>
      <c r="AO120" s="801"/>
      <c r="AP120" s="847" t="s">
        <v>431</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8976665</v>
      </c>
      <c r="BR120" s="865"/>
      <c r="BS120" s="865"/>
      <c r="BT120" s="865"/>
      <c r="BU120" s="865"/>
      <c r="BV120" s="865">
        <v>9572033</v>
      </c>
      <c r="BW120" s="865"/>
      <c r="BX120" s="865"/>
      <c r="BY120" s="865"/>
      <c r="BZ120" s="865"/>
      <c r="CA120" s="865">
        <v>8133638</v>
      </c>
      <c r="CB120" s="865"/>
      <c r="CC120" s="865"/>
      <c r="CD120" s="865"/>
      <c r="CE120" s="865"/>
      <c r="CF120" s="889">
        <v>85.5</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3805167</v>
      </c>
      <c r="DH120" s="865"/>
      <c r="DI120" s="865"/>
      <c r="DJ120" s="865"/>
      <c r="DK120" s="865"/>
      <c r="DL120" s="865">
        <v>3716320</v>
      </c>
      <c r="DM120" s="865"/>
      <c r="DN120" s="865"/>
      <c r="DO120" s="865"/>
      <c r="DP120" s="865"/>
      <c r="DQ120" s="865">
        <v>3724170</v>
      </c>
      <c r="DR120" s="865"/>
      <c r="DS120" s="865"/>
      <c r="DT120" s="865"/>
      <c r="DU120" s="865"/>
      <c r="DV120" s="866">
        <v>39.1</v>
      </c>
      <c r="DW120" s="866"/>
      <c r="DX120" s="866"/>
      <c r="DY120" s="866"/>
      <c r="DZ120" s="867"/>
    </row>
    <row r="121" spans="1:130" s="226" customFormat="1" ht="26.25" customHeight="1">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431</v>
      </c>
      <c r="AB121" s="800"/>
      <c r="AC121" s="800"/>
      <c r="AD121" s="800"/>
      <c r="AE121" s="801"/>
      <c r="AF121" s="802" t="s">
        <v>431</v>
      </c>
      <c r="AG121" s="800"/>
      <c r="AH121" s="800"/>
      <c r="AI121" s="800"/>
      <c r="AJ121" s="801"/>
      <c r="AK121" s="802" t="s">
        <v>431</v>
      </c>
      <c r="AL121" s="800"/>
      <c r="AM121" s="800"/>
      <c r="AN121" s="800"/>
      <c r="AO121" s="801"/>
      <c r="AP121" s="847" t="s">
        <v>446</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73629</v>
      </c>
      <c r="BR121" s="837"/>
      <c r="BS121" s="837"/>
      <c r="BT121" s="837"/>
      <c r="BU121" s="837"/>
      <c r="BV121" s="837">
        <v>57370</v>
      </c>
      <c r="BW121" s="837"/>
      <c r="BX121" s="837"/>
      <c r="BY121" s="837"/>
      <c r="BZ121" s="837"/>
      <c r="CA121" s="837" t="s">
        <v>431</v>
      </c>
      <c r="CB121" s="837"/>
      <c r="CC121" s="837"/>
      <c r="CD121" s="837"/>
      <c r="CE121" s="837"/>
      <c r="CF121" s="898" t="s">
        <v>431</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t="s">
        <v>431</v>
      </c>
      <c r="DH121" s="837"/>
      <c r="DI121" s="837"/>
      <c r="DJ121" s="837"/>
      <c r="DK121" s="837"/>
      <c r="DL121" s="837" t="s">
        <v>431</v>
      </c>
      <c r="DM121" s="837"/>
      <c r="DN121" s="837"/>
      <c r="DO121" s="837"/>
      <c r="DP121" s="837"/>
      <c r="DQ121" s="837" t="s">
        <v>431</v>
      </c>
      <c r="DR121" s="837"/>
      <c r="DS121" s="837"/>
      <c r="DT121" s="837"/>
      <c r="DU121" s="837"/>
      <c r="DV121" s="814" t="s">
        <v>431</v>
      </c>
      <c r="DW121" s="814"/>
      <c r="DX121" s="814"/>
      <c r="DY121" s="814"/>
      <c r="DZ121" s="815"/>
    </row>
    <row r="122" spans="1:130" s="226" customFormat="1" ht="26.25" customHeight="1">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431</v>
      </c>
      <c r="AB122" s="800"/>
      <c r="AC122" s="800"/>
      <c r="AD122" s="800"/>
      <c r="AE122" s="801"/>
      <c r="AF122" s="802" t="s">
        <v>446</v>
      </c>
      <c r="AG122" s="800"/>
      <c r="AH122" s="800"/>
      <c r="AI122" s="800"/>
      <c r="AJ122" s="801"/>
      <c r="AK122" s="802" t="s">
        <v>431</v>
      </c>
      <c r="AL122" s="800"/>
      <c r="AM122" s="800"/>
      <c r="AN122" s="800"/>
      <c r="AO122" s="801"/>
      <c r="AP122" s="847" t="s">
        <v>431</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22524030</v>
      </c>
      <c r="BR122" s="868"/>
      <c r="BS122" s="868"/>
      <c r="BT122" s="868"/>
      <c r="BU122" s="868"/>
      <c r="BV122" s="868">
        <v>19303701</v>
      </c>
      <c r="BW122" s="868"/>
      <c r="BX122" s="868"/>
      <c r="BY122" s="868"/>
      <c r="BZ122" s="868"/>
      <c r="CA122" s="868">
        <v>19482287</v>
      </c>
      <c r="CB122" s="868"/>
      <c r="CC122" s="868"/>
      <c r="CD122" s="868"/>
      <c r="CE122" s="868"/>
      <c r="CF122" s="869">
        <v>204.8</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431</v>
      </c>
      <c r="AB123" s="800"/>
      <c r="AC123" s="800"/>
      <c r="AD123" s="800"/>
      <c r="AE123" s="801"/>
      <c r="AF123" s="802" t="s">
        <v>431</v>
      </c>
      <c r="AG123" s="800"/>
      <c r="AH123" s="800"/>
      <c r="AI123" s="800"/>
      <c r="AJ123" s="801"/>
      <c r="AK123" s="802" t="s">
        <v>431</v>
      </c>
      <c r="AL123" s="800"/>
      <c r="AM123" s="800"/>
      <c r="AN123" s="800"/>
      <c r="AO123" s="801"/>
      <c r="AP123" s="847" t="s">
        <v>431</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466</v>
      </c>
      <c r="BP123" s="901"/>
      <c r="BQ123" s="855">
        <v>31574324</v>
      </c>
      <c r="BR123" s="856"/>
      <c r="BS123" s="856"/>
      <c r="BT123" s="856"/>
      <c r="BU123" s="856"/>
      <c r="BV123" s="856">
        <v>28933104</v>
      </c>
      <c r="BW123" s="856"/>
      <c r="BX123" s="856"/>
      <c r="BY123" s="856"/>
      <c r="BZ123" s="856"/>
      <c r="CA123" s="856">
        <v>27615925</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431</v>
      </c>
      <c r="AB124" s="800"/>
      <c r="AC124" s="800"/>
      <c r="AD124" s="800"/>
      <c r="AE124" s="801"/>
      <c r="AF124" s="802" t="s">
        <v>431</v>
      </c>
      <c r="AG124" s="800"/>
      <c r="AH124" s="800"/>
      <c r="AI124" s="800"/>
      <c r="AJ124" s="801"/>
      <c r="AK124" s="802" t="s">
        <v>431</v>
      </c>
      <c r="AL124" s="800"/>
      <c r="AM124" s="800"/>
      <c r="AN124" s="800"/>
      <c r="AO124" s="801"/>
      <c r="AP124" s="847" t="s">
        <v>431</v>
      </c>
      <c r="AQ124" s="848"/>
      <c r="AR124" s="848"/>
      <c r="AS124" s="848"/>
      <c r="AT124" s="849"/>
      <c r="AU124" s="850" t="s">
        <v>467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431</v>
      </c>
      <c r="BR124" s="854"/>
      <c r="BS124" s="854"/>
      <c r="BT124" s="854"/>
      <c r="BU124" s="854"/>
      <c r="BV124" s="854" t="s">
        <v>431</v>
      </c>
      <c r="BW124" s="854"/>
      <c r="BX124" s="854"/>
      <c r="BY124" s="854"/>
      <c r="BZ124" s="854"/>
      <c r="CA124" s="854" t="s">
        <v>431</v>
      </c>
      <c r="CB124" s="854"/>
      <c r="CC124" s="854"/>
      <c r="CD124" s="854"/>
      <c r="CE124" s="854"/>
      <c r="CF124" s="744"/>
      <c r="CG124" s="745"/>
      <c r="CH124" s="745"/>
      <c r="CI124" s="745"/>
      <c r="CJ124" s="885"/>
      <c r="CK124" s="893"/>
      <c r="CL124" s="893"/>
      <c r="CM124" s="893"/>
      <c r="CN124" s="893"/>
      <c r="CO124" s="894"/>
      <c r="CP124" s="858" t="s">
        <v>468</v>
      </c>
      <c r="CQ124" s="859"/>
      <c r="CR124" s="859"/>
      <c r="CS124" s="859"/>
      <c r="CT124" s="859"/>
      <c r="CU124" s="859"/>
      <c r="CV124" s="859"/>
      <c r="CW124" s="859"/>
      <c r="CX124" s="859"/>
      <c r="CY124" s="859"/>
      <c r="CZ124" s="859"/>
      <c r="DA124" s="859"/>
      <c r="DB124" s="859"/>
      <c r="DC124" s="859"/>
      <c r="DD124" s="859"/>
      <c r="DE124" s="859"/>
      <c r="DF124" s="860"/>
      <c r="DG124" s="782" t="s">
        <v>431</v>
      </c>
      <c r="DH124" s="783"/>
      <c r="DI124" s="783"/>
      <c r="DJ124" s="783"/>
      <c r="DK124" s="784"/>
      <c r="DL124" s="785" t="s">
        <v>431</v>
      </c>
      <c r="DM124" s="783"/>
      <c r="DN124" s="783"/>
      <c r="DO124" s="783"/>
      <c r="DP124" s="784"/>
      <c r="DQ124" s="785" t="s">
        <v>431</v>
      </c>
      <c r="DR124" s="783"/>
      <c r="DS124" s="783"/>
      <c r="DT124" s="783"/>
      <c r="DU124" s="784"/>
      <c r="DV124" s="871" t="s">
        <v>431</v>
      </c>
      <c r="DW124" s="872"/>
      <c r="DX124" s="872"/>
      <c r="DY124" s="872"/>
      <c r="DZ124" s="873"/>
    </row>
    <row r="125" spans="1:130" s="226" customFormat="1" ht="26.25" customHeight="1">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431</v>
      </c>
      <c r="AB125" s="800"/>
      <c r="AC125" s="800"/>
      <c r="AD125" s="800"/>
      <c r="AE125" s="801"/>
      <c r="AF125" s="802" t="s">
        <v>431</v>
      </c>
      <c r="AG125" s="800"/>
      <c r="AH125" s="800"/>
      <c r="AI125" s="800"/>
      <c r="AJ125" s="801"/>
      <c r="AK125" s="802" t="s">
        <v>431</v>
      </c>
      <c r="AL125" s="800"/>
      <c r="AM125" s="800"/>
      <c r="AN125" s="800"/>
      <c r="AO125" s="801"/>
      <c r="AP125" s="847" t="s">
        <v>446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469</v>
      </c>
      <c r="CL125" s="875"/>
      <c r="CM125" s="875"/>
      <c r="CN125" s="875"/>
      <c r="CO125" s="876"/>
      <c r="CP125" s="883" t="s">
        <v>470</v>
      </c>
      <c r="CQ125" s="828"/>
      <c r="CR125" s="828"/>
      <c r="CS125" s="828"/>
      <c r="CT125" s="828"/>
      <c r="CU125" s="828"/>
      <c r="CV125" s="828"/>
      <c r="CW125" s="828"/>
      <c r="CX125" s="828"/>
      <c r="CY125" s="828"/>
      <c r="CZ125" s="828"/>
      <c r="DA125" s="828"/>
      <c r="DB125" s="828"/>
      <c r="DC125" s="828"/>
      <c r="DD125" s="828"/>
      <c r="DE125" s="828"/>
      <c r="DF125" s="829"/>
      <c r="DG125" s="884" t="s">
        <v>431</v>
      </c>
      <c r="DH125" s="865"/>
      <c r="DI125" s="865"/>
      <c r="DJ125" s="865"/>
      <c r="DK125" s="865"/>
      <c r="DL125" s="865" t="s">
        <v>431</v>
      </c>
      <c r="DM125" s="865"/>
      <c r="DN125" s="865"/>
      <c r="DO125" s="865"/>
      <c r="DP125" s="865"/>
      <c r="DQ125" s="865" t="s">
        <v>431</v>
      </c>
      <c r="DR125" s="865"/>
      <c r="DS125" s="865"/>
      <c r="DT125" s="865"/>
      <c r="DU125" s="865"/>
      <c r="DV125" s="866" t="s">
        <v>431</v>
      </c>
      <c r="DW125" s="866"/>
      <c r="DX125" s="866"/>
      <c r="DY125" s="866"/>
      <c r="DZ125" s="867"/>
    </row>
    <row r="126" spans="1:130" s="226" customFormat="1" ht="26.25" customHeight="1" thickBot="1">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446</v>
      </c>
      <c r="AB126" s="800"/>
      <c r="AC126" s="800"/>
      <c r="AD126" s="800"/>
      <c r="AE126" s="801"/>
      <c r="AF126" s="802" t="s">
        <v>431</v>
      </c>
      <c r="AG126" s="800"/>
      <c r="AH126" s="800"/>
      <c r="AI126" s="800"/>
      <c r="AJ126" s="801"/>
      <c r="AK126" s="802" t="s">
        <v>431</v>
      </c>
      <c r="AL126" s="800"/>
      <c r="AM126" s="800"/>
      <c r="AN126" s="800"/>
      <c r="AO126" s="801"/>
      <c r="AP126" s="847" t="s">
        <v>431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471</v>
      </c>
      <c r="CQ126" s="770"/>
      <c r="CR126" s="770"/>
      <c r="CS126" s="770"/>
      <c r="CT126" s="770"/>
      <c r="CU126" s="770"/>
      <c r="CV126" s="770"/>
      <c r="CW126" s="770"/>
      <c r="CX126" s="770"/>
      <c r="CY126" s="770"/>
      <c r="CZ126" s="770"/>
      <c r="DA126" s="770"/>
      <c r="DB126" s="770"/>
      <c r="DC126" s="770"/>
      <c r="DD126" s="770"/>
      <c r="DE126" s="770"/>
      <c r="DF126" s="771"/>
      <c r="DG126" s="836" t="s">
        <v>431</v>
      </c>
      <c r="DH126" s="837"/>
      <c r="DI126" s="837"/>
      <c r="DJ126" s="837"/>
      <c r="DK126" s="837"/>
      <c r="DL126" s="837" t="s">
        <v>446</v>
      </c>
      <c r="DM126" s="837"/>
      <c r="DN126" s="837"/>
      <c r="DO126" s="837"/>
      <c r="DP126" s="837"/>
      <c r="DQ126" s="837" t="s">
        <v>431</v>
      </c>
      <c r="DR126" s="837"/>
      <c r="DS126" s="837"/>
      <c r="DT126" s="837"/>
      <c r="DU126" s="837"/>
      <c r="DV126" s="814" t="s">
        <v>431</v>
      </c>
      <c r="DW126" s="814"/>
      <c r="DX126" s="814"/>
      <c r="DY126" s="814"/>
      <c r="DZ126" s="815"/>
    </row>
    <row r="127" spans="1:130" s="226" customFormat="1" ht="26.25" customHeight="1">
      <c r="A127" s="842"/>
      <c r="B127" s="843"/>
      <c r="C127" s="861" t="s">
        <v>472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431</v>
      </c>
      <c r="AB127" s="800"/>
      <c r="AC127" s="800"/>
      <c r="AD127" s="800"/>
      <c r="AE127" s="801"/>
      <c r="AF127" s="802" t="s">
        <v>431</v>
      </c>
      <c r="AG127" s="800"/>
      <c r="AH127" s="800"/>
      <c r="AI127" s="800"/>
      <c r="AJ127" s="801"/>
      <c r="AK127" s="802" t="s">
        <v>431</v>
      </c>
      <c r="AL127" s="800"/>
      <c r="AM127" s="800"/>
      <c r="AN127" s="800"/>
      <c r="AO127" s="801"/>
      <c r="AP127" s="847" t="s">
        <v>446</v>
      </c>
      <c r="AQ127" s="848"/>
      <c r="AR127" s="848"/>
      <c r="AS127" s="848"/>
      <c r="AT127" s="849"/>
      <c r="AU127" s="262"/>
      <c r="AV127" s="262"/>
      <c r="AW127" s="262"/>
      <c r="AX127" s="86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477</v>
      </c>
      <c r="CQ127" s="770"/>
      <c r="CR127" s="770"/>
      <c r="CS127" s="770"/>
      <c r="CT127" s="770"/>
      <c r="CU127" s="770"/>
      <c r="CV127" s="770"/>
      <c r="CW127" s="770"/>
      <c r="CX127" s="770"/>
      <c r="CY127" s="770"/>
      <c r="CZ127" s="770"/>
      <c r="DA127" s="770"/>
      <c r="DB127" s="770"/>
      <c r="DC127" s="770"/>
      <c r="DD127" s="770"/>
      <c r="DE127" s="770"/>
      <c r="DF127" s="771"/>
      <c r="DG127" s="836" t="s">
        <v>431</v>
      </c>
      <c r="DH127" s="837"/>
      <c r="DI127" s="837"/>
      <c r="DJ127" s="837"/>
      <c r="DK127" s="837"/>
      <c r="DL127" s="837" t="s">
        <v>431</v>
      </c>
      <c r="DM127" s="837"/>
      <c r="DN127" s="837"/>
      <c r="DO127" s="837"/>
      <c r="DP127" s="837"/>
      <c r="DQ127" s="837" t="s">
        <v>431</v>
      </c>
      <c r="DR127" s="837"/>
      <c r="DS127" s="837"/>
      <c r="DT127" s="837"/>
      <c r="DU127" s="837"/>
      <c r="DV127" s="814" t="s">
        <v>431</v>
      </c>
      <c r="DW127" s="814"/>
      <c r="DX127" s="814"/>
      <c r="DY127" s="814"/>
      <c r="DZ127" s="815"/>
    </row>
    <row r="128" spans="1:130" s="226" customFormat="1" ht="26.25" customHeight="1" thickBot="1">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8126</v>
      </c>
      <c r="AB128" s="821"/>
      <c r="AC128" s="821"/>
      <c r="AD128" s="821"/>
      <c r="AE128" s="822"/>
      <c r="AF128" s="823">
        <v>14608</v>
      </c>
      <c r="AG128" s="821"/>
      <c r="AH128" s="821"/>
      <c r="AI128" s="821"/>
      <c r="AJ128" s="822"/>
      <c r="AK128" s="823">
        <v>7874</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431</v>
      </c>
      <c r="BG128" s="807"/>
      <c r="BH128" s="807"/>
      <c r="BI128" s="807"/>
      <c r="BJ128" s="807"/>
      <c r="BK128" s="807"/>
      <c r="BL128" s="830"/>
      <c r="BM128" s="806">
        <v>13.14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481</v>
      </c>
      <c r="CQ128" s="748"/>
      <c r="CR128" s="748"/>
      <c r="CS128" s="748"/>
      <c r="CT128" s="748"/>
      <c r="CU128" s="748"/>
      <c r="CV128" s="748"/>
      <c r="CW128" s="748"/>
      <c r="CX128" s="748"/>
      <c r="CY128" s="748"/>
      <c r="CZ128" s="748"/>
      <c r="DA128" s="748"/>
      <c r="DB128" s="748"/>
      <c r="DC128" s="748"/>
      <c r="DD128" s="748"/>
      <c r="DE128" s="748"/>
      <c r="DF128" s="749"/>
      <c r="DG128" s="810" t="s">
        <v>431</v>
      </c>
      <c r="DH128" s="811"/>
      <c r="DI128" s="811"/>
      <c r="DJ128" s="811"/>
      <c r="DK128" s="811"/>
      <c r="DL128" s="811" t="s">
        <v>431</v>
      </c>
      <c r="DM128" s="811"/>
      <c r="DN128" s="811"/>
      <c r="DO128" s="811"/>
      <c r="DP128" s="811"/>
      <c r="DQ128" s="811" t="s">
        <v>431</v>
      </c>
      <c r="DR128" s="811"/>
      <c r="DS128" s="811"/>
      <c r="DT128" s="811"/>
      <c r="DU128" s="811"/>
      <c r="DV128" s="812" t="s">
        <v>431</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11033964</v>
      </c>
      <c r="AB129" s="800"/>
      <c r="AC129" s="800"/>
      <c r="AD129" s="800"/>
      <c r="AE129" s="801"/>
      <c r="AF129" s="802">
        <v>11206893</v>
      </c>
      <c r="AG129" s="800"/>
      <c r="AH129" s="800"/>
      <c r="AI129" s="800"/>
      <c r="AJ129" s="801"/>
      <c r="AK129" s="802">
        <v>11335054</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431</v>
      </c>
      <c r="BG129" s="790"/>
      <c r="BH129" s="790"/>
      <c r="BI129" s="790"/>
      <c r="BJ129" s="790"/>
      <c r="BK129" s="790"/>
      <c r="BL129" s="791"/>
      <c r="BM129" s="789">
        <v>18.14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1686669</v>
      </c>
      <c r="AB130" s="800"/>
      <c r="AC130" s="800"/>
      <c r="AD130" s="800"/>
      <c r="AE130" s="801"/>
      <c r="AF130" s="802">
        <v>1714507</v>
      </c>
      <c r="AG130" s="800"/>
      <c r="AH130" s="800"/>
      <c r="AI130" s="800"/>
      <c r="AJ130" s="801"/>
      <c r="AK130" s="802">
        <v>1820012</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9347295</v>
      </c>
      <c r="AB131" s="783"/>
      <c r="AC131" s="783"/>
      <c r="AD131" s="783"/>
      <c r="AE131" s="784"/>
      <c r="AF131" s="785">
        <v>9492386</v>
      </c>
      <c r="AG131" s="783"/>
      <c r="AH131" s="783"/>
      <c r="AI131" s="783"/>
      <c r="AJ131" s="784"/>
      <c r="AK131" s="785">
        <v>9515042</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t="s">
        <v>489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491</v>
      </c>
      <c r="W132" s="760"/>
      <c r="X132" s="760"/>
      <c r="Y132" s="760"/>
      <c r="Z132" s="761"/>
      <c r="AA132" s="762">
        <v>6.8414659000000002</v>
      </c>
      <c r="AB132" s="763"/>
      <c r="AC132" s="763"/>
      <c r="AD132" s="763"/>
      <c r="AE132" s="764"/>
      <c r="AF132" s="765">
        <v>6.8405035359999999</v>
      </c>
      <c r="AG132" s="763"/>
      <c r="AH132" s="763"/>
      <c r="AI132" s="763"/>
      <c r="AJ132" s="764"/>
      <c r="AK132" s="765">
        <v>7.4110865720000003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492</v>
      </c>
      <c r="W133" s="739"/>
      <c r="X133" s="739"/>
      <c r="Y133" s="739"/>
      <c r="Z133" s="740"/>
      <c r="AA133" s="741">
        <v>6.6</v>
      </c>
      <c r="AB133" s="742"/>
      <c r="AC133" s="742"/>
      <c r="AD133" s="742"/>
      <c r="AE133" s="743"/>
      <c r="AF133" s="741">
        <v>6.7</v>
      </c>
      <c r="AG133" s="742"/>
      <c r="AH133" s="742"/>
      <c r="AI133" s="742"/>
      <c r="AJ133" s="743"/>
      <c r="AK133" s="741">
        <v>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NpAX/sE3Njk72aOKX7h3vQwYCzR/rH1GGqwzNeHHsLz8rnc9DDNaQRloKDzijw83a+e7TWaK0QF2jSc8My7Ow==" saltValue="2efQ6DKKsJNwN1P4nzqmGg==" spinCount="100000" sheet="1" objects="1" scenarios="1" formatRows="0"/>
  <mergeCells count="2033">
    <mergeCell ref="DJ2:DO2"/>
    <mergeCell ref="DQ2:DZ2"/>
    <mergeCell ref="A4:AY4"/>
    <mergeCell ref="A5:P6"/>
    <mergeCell ref="Q5:U6"/>
    <mergeCell ref="V5:Z6"/>
    <mergeCell ref="AA5:AE6"/>
    <mergeCell ref="AF5:AJ6"/>
    <mergeCell ref="AK5:AO6"/>
    <mergeCell ref="AP5:AT6"/>
    <mergeCell ref="DV7:DZ7"/>
    <mergeCell ref="AP71:AT71"/>
    <mergeCell ref="AU71:AY71"/>
    <mergeCell ref="Q72:U72"/>
    <mergeCell ref="V72:Z72"/>
    <mergeCell ref="AA72:AE72"/>
    <mergeCell ref="AF72:AJ72"/>
    <mergeCell ref="AK72:AO72"/>
    <mergeCell ref="AP72:AT72"/>
    <mergeCell ref="Q71:U71"/>
    <mergeCell ref="V71:Z71"/>
    <mergeCell ref="AA71:AE71"/>
    <mergeCell ref="AF71:AJ71"/>
    <mergeCell ref="AK71:AO71"/>
    <mergeCell ref="AU72:AY72"/>
    <mergeCell ref="DB5:DF6"/>
    <mergeCell ref="DG5:DK6"/>
    <mergeCell ref="DL5:DP6"/>
    <mergeCell ref="DB9:DF9"/>
    <mergeCell ref="DG9:DK9"/>
    <mergeCell ref="DL9:DP9"/>
    <mergeCell ref="DB12:DF12"/>
    <mergeCell ref="CR7:CV7"/>
    <mergeCell ref="CW7:DA7"/>
    <mergeCell ref="DB7:DF7"/>
    <mergeCell ref="DG7:DK7"/>
    <mergeCell ref="DL7:DP7"/>
    <mergeCell ref="DQ7:DU7"/>
    <mergeCell ref="AK7:AO7"/>
    <mergeCell ref="AP7:AT7"/>
    <mergeCell ref="AU7:AY7"/>
    <mergeCell ref="BS7:CG7"/>
    <mergeCell ref="CH7:CL7"/>
    <mergeCell ref="CM7:CQ7"/>
    <mergeCell ref="DQ5:DU6"/>
    <mergeCell ref="DV5:DZ6"/>
    <mergeCell ref="B7:P7"/>
    <mergeCell ref="Q7:U7"/>
    <mergeCell ref="V7:Z7"/>
    <mergeCell ref="AA7:AE7"/>
    <mergeCell ref="AF7:AJ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DG12:DK12"/>
    <mergeCell ref="DL12:DP12"/>
    <mergeCell ref="CR13:CV13"/>
    <mergeCell ref="CW13:DA13"/>
    <mergeCell ref="DB13:DF13"/>
    <mergeCell ref="DG13:DK13"/>
    <mergeCell ref="DL13:DP13"/>
    <mergeCell ref="DQ13:DU13"/>
    <mergeCell ref="AK13:AO13"/>
    <mergeCell ref="AP13:AT13"/>
    <mergeCell ref="AU13:AY13"/>
    <mergeCell ref="BS13:CG13"/>
    <mergeCell ref="CH13:CL13"/>
    <mergeCell ref="CM13:CQ13"/>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DB15:DF15"/>
    <mergeCell ref="DG15:DK15"/>
    <mergeCell ref="DL15:DP15"/>
    <mergeCell ref="CR16:CV16"/>
    <mergeCell ref="CW16:DA16"/>
    <mergeCell ref="DB16:DF16"/>
    <mergeCell ref="DG16:DK16"/>
    <mergeCell ref="DL16:DP16"/>
    <mergeCell ref="DQ16:DU16"/>
    <mergeCell ref="AK16:AO16"/>
    <mergeCell ref="AP16:AT16"/>
    <mergeCell ref="AU16:AY16"/>
    <mergeCell ref="BS16:CG16"/>
    <mergeCell ref="CH16:CL16"/>
    <mergeCell ref="CM16:CQ16"/>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DB18:DF18"/>
    <mergeCell ref="DG18:DK18"/>
    <mergeCell ref="DL18:DP18"/>
    <mergeCell ref="CR19:CV19"/>
    <mergeCell ref="CW19:DA19"/>
    <mergeCell ref="DB19:DF19"/>
    <mergeCell ref="DG19:DK19"/>
    <mergeCell ref="DL19:DP19"/>
    <mergeCell ref="DQ19:DU19"/>
    <mergeCell ref="AK19:AO19"/>
    <mergeCell ref="AP19:AT19"/>
    <mergeCell ref="AU19:AY19"/>
    <mergeCell ref="BS19:CG19"/>
    <mergeCell ref="CH19:CL19"/>
    <mergeCell ref="CM19:CQ19"/>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0:P20"/>
    <mergeCell ref="Q20:U20"/>
    <mergeCell ref="V20:Z20"/>
    <mergeCell ref="AA20:AE20"/>
    <mergeCell ref="AF20:AJ20"/>
    <mergeCell ref="AK20:AO20"/>
    <mergeCell ref="AP20:AT20"/>
    <mergeCell ref="AU20:AY20"/>
    <mergeCell ref="BS20:CG20"/>
    <mergeCell ref="DB21:DF21"/>
    <mergeCell ref="DG21:DK21"/>
    <mergeCell ref="DL21:DP21"/>
    <mergeCell ref="CM22:CQ22"/>
    <mergeCell ref="CR22:CV22"/>
    <mergeCell ref="CW22:DA22"/>
    <mergeCell ref="DB22:DF22"/>
    <mergeCell ref="DG22:DK22"/>
    <mergeCell ref="DL22:DP22"/>
    <mergeCell ref="AK22:AO22"/>
    <mergeCell ref="AP22:AT22"/>
    <mergeCell ref="AU22:AY22"/>
    <mergeCell ref="AZ22:BD22"/>
    <mergeCell ref="BS22:CG22"/>
    <mergeCell ref="CH22:CL22"/>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4:DZ74"/>
    <mergeCell ref="AZ72:BD72"/>
    <mergeCell ref="BS72:CG72"/>
    <mergeCell ref="CH72:CL72"/>
    <mergeCell ref="CM72:CQ72"/>
    <mergeCell ref="DG71:DK71"/>
    <mergeCell ref="DL71:DP71"/>
    <mergeCell ref="DQ71:DU71"/>
    <mergeCell ref="DV71:DZ71"/>
    <mergeCell ref="B72:P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52" zoomScale="70" zoomScaleNormal="85" zoomScaleSheetLayoutView="70" workbookViewId="0">
      <selection activeCell="DN76" sqref="DN7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k4thwtruHsttZIiQzOBjhRLQoPqfZ9dKzLRwpydfjslePp5ttvUs/suvnCEfEq6R+sXwmge/UnwYqBOsCx/1w==" saltValue="lfqFkJ0M3B6qhC3+x29Nk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PAUKnSsmPF/SijQzqC4lztL2CAkj/Fq0XznV6rdqvyONEsXUyJLdX65eQuGl1LqPOMGPdxWtpyfxeuwBtJHTw==" saltValue="vGbg2qHvShAfZoq+s93L3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2"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9"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0"/>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3" t="s">
        <v>501</v>
      </c>
      <c r="AL9" s="1174"/>
      <c r="AM9" s="1174"/>
      <c r="AN9" s="1175"/>
      <c r="AO9" s="292">
        <v>2425393</v>
      </c>
      <c r="AP9" s="292">
        <v>55540</v>
      </c>
      <c r="AQ9" s="293">
        <v>89546</v>
      </c>
      <c r="AR9" s="294">
        <v>-38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3" t="s">
        <v>502</v>
      </c>
      <c r="AL10" s="1174"/>
      <c r="AM10" s="1174"/>
      <c r="AN10" s="1175"/>
      <c r="AO10" s="295">
        <v>381247</v>
      </c>
      <c r="AP10" s="295">
        <v>8730</v>
      </c>
      <c r="AQ10" s="296">
        <v>7518</v>
      </c>
      <c r="AR10" s="297">
        <v>16.100000000000001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3" t="s">
        <v>503</v>
      </c>
      <c r="AL11" s="1174"/>
      <c r="AM11" s="1174"/>
      <c r="AN11" s="1175"/>
      <c r="AO11" s="295">
        <v>407732</v>
      </c>
      <c r="AP11" s="295">
        <v>9337</v>
      </c>
      <c r="AQ11" s="296">
        <v>9181</v>
      </c>
      <c r="AR11" s="297">
        <v>1.7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3" t="s">
        <v>504</v>
      </c>
      <c r="AL12" s="1174"/>
      <c r="AM12" s="1174"/>
      <c r="AN12" s="1175"/>
      <c r="AO12" s="295" t="s">
        <v>505</v>
      </c>
      <c r="AP12" s="295" t="s">
        <v>505</v>
      </c>
      <c r="AQ12" s="296">
        <v>1021</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3" t="s">
        <v>506</v>
      </c>
      <c r="AL13" s="1174"/>
      <c r="AM13" s="1174"/>
      <c r="AN13" s="1175"/>
      <c r="AO13" s="295" t="s">
        <v>505</v>
      </c>
      <c r="AP13" s="295" t="s">
        <v>505</v>
      </c>
      <c r="AQ13" s="296">
        <v>11</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3" t="s">
        <v>507</v>
      </c>
      <c r="AL14" s="1174"/>
      <c r="AM14" s="1174"/>
      <c r="AN14" s="1175"/>
      <c r="AO14" s="295">
        <v>149855</v>
      </c>
      <c r="AP14" s="295">
        <v>3432</v>
      </c>
      <c r="AQ14" s="296">
        <v>4082</v>
      </c>
      <c r="AR14" s="297">
        <v>-15.9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3" t="s">
        <v>508</v>
      </c>
      <c r="AL15" s="1174"/>
      <c r="AM15" s="1174"/>
      <c r="AN15" s="1175"/>
      <c r="AO15" s="295">
        <v>177547</v>
      </c>
      <c r="AP15" s="295">
        <v>4066</v>
      </c>
      <c r="AQ15" s="296">
        <v>2228</v>
      </c>
      <c r="AR15" s="297">
        <v>82.5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6" t="s">
        <v>509</v>
      </c>
      <c r="AL16" s="1177"/>
      <c r="AM16" s="1177"/>
      <c r="AN16" s="1178"/>
      <c r="AO16" s="295">
        <v>-320508</v>
      </c>
      <c r="AP16" s="295">
        <v>-7339</v>
      </c>
      <c r="AQ16" s="296">
        <v>-8980</v>
      </c>
      <c r="AR16" s="297">
        <v>-18.3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6" t="s">
        <v>182</v>
      </c>
      <c r="AL17" s="1177"/>
      <c r="AM17" s="1177"/>
      <c r="AN17" s="1178"/>
      <c r="AO17" s="295">
        <v>3221266</v>
      </c>
      <c r="AP17" s="295">
        <v>73766</v>
      </c>
      <c r="AQ17" s="296">
        <v>104606</v>
      </c>
      <c r="AR17" s="297">
        <v>-29.5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0" t="s">
        <v>514</v>
      </c>
      <c r="AL21" s="1171"/>
      <c r="AM21" s="1171"/>
      <c r="AN21" s="1172"/>
      <c r="AO21" s="307">
        <v>6.94</v>
      </c>
      <c r="AP21" s="308">
        <v>10.09</v>
      </c>
      <c r="AQ21" s="309">
        <v>-3.15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0" t="s">
        <v>515</v>
      </c>
      <c r="AL22" s="1171"/>
      <c r="AM22" s="1171"/>
      <c r="AN22" s="1172"/>
      <c r="AO22" s="312">
        <v>97.3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9"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0"/>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1" t="s">
        <v>520</v>
      </c>
      <c r="AL32" s="1162"/>
      <c r="AM32" s="1162"/>
      <c r="AN32" s="1163"/>
      <c r="AO32" s="322">
        <v>2170066</v>
      </c>
      <c r="AP32" s="322">
        <v>49694</v>
      </c>
      <c r="AQ32" s="323">
        <v>67805</v>
      </c>
      <c r="AR32" s="324">
        <v>-26.7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1" t="s">
        <v>521</v>
      </c>
      <c r="AL33" s="1162"/>
      <c r="AM33" s="1162"/>
      <c r="AN33" s="1163"/>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1" t="s">
        <v>522</v>
      </c>
      <c r="AL34" s="1162"/>
      <c r="AM34" s="1162"/>
      <c r="AN34" s="1163"/>
      <c r="AO34" s="322" t="s">
        <v>505</v>
      </c>
      <c r="AP34" s="322" t="s">
        <v>505</v>
      </c>
      <c r="AQ34" s="323">
        <v>11</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1" t="s">
        <v>523</v>
      </c>
      <c r="AL35" s="1162"/>
      <c r="AM35" s="1162"/>
      <c r="AN35" s="1163"/>
      <c r="AO35" s="322">
        <v>264539</v>
      </c>
      <c r="AP35" s="322">
        <v>6058</v>
      </c>
      <c r="AQ35" s="323">
        <v>18110</v>
      </c>
      <c r="AR35" s="324">
        <v>-66.5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1" t="s">
        <v>524</v>
      </c>
      <c r="AL36" s="1162"/>
      <c r="AM36" s="1162"/>
      <c r="AN36" s="1163"/>
      <c r="AO36" s="322">
        <v>98445</v>
      </c>
      <c r="AP36" s="322">
        <v>2254</v>
      </c>
      <c r="AQ36" s="323">
        <v>2781</v>
      </c>
      <c r="AR36" s="324">
        <v>-19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1" t="s">
        <v>525</v>
      </c>
      <c r="AL37" s="1162"/>
      <c r="AM37" s="1162"/>
      <c r="AN37" s="1163"/>
      <c r="AO37" s="322" t="s">
        <v>505</v>
      </c>
      <c r="AP37" s="322" t="s">
        <v>505</v>
      </c>
      <c r="AQ37" s="323">
        <v>1073</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4" t="s">
        <v>526</v>
      </c>
      <c r="AL38" s="1165"/>
      <c r="AM38" s="1165"/>
      <c r="AN38" s="1166"/>
      <c r="AO38" s="325">
        <v>4</v>
      </c>
      <c r="AP38" s="325">
        <v>0</v>
      </c>
      <c r="AQ38" s="326">
        <v>5</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4" t="s">
        <v>527</v>
      </c>
      <c r="AL39" s="1165"/>
      <c r="AM39" s="1165"/>
      <c r="AN39" s="1166"/>
      <c r="AO39" s="322">
        <v>-7874</v>
      </c>
      <c r="AP39" s="322">
        <v>-180</v>
      </c>
      <c r="AQ39" s="323">
        <v>-3858</v>
      </c>
      <c r="AR39" s="324">
        <v>-95.3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1" t="s">
        <v>528</v>
      </c>
      <c r="AL40" s="1162"/>
      <c r="AM40" s="1162"/>
      <c r="AN40" s="1163"/>
      <c r="AO40" s="322">
        <v>-1820012</v>
      </c>
      <c r="AP40" s="322">
        <v>-41677</v>
      </c>
      <c r="AQ40" s="323">
        <v>-59194</v>
      </c>
      <c r="AR40" s="324">
        <v>-29.6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7" t="s">
        <v>293</v>
      </c>
      <c r="AL41" s="1168"/>
      <c r="AM41" s="1168"/>
      <c r="AN41" s="1169"/>
      <c r="AO41" s="322">
        <v>705168</v>
      </c>
      <c r="AP41" s="322">
        <v>16148</v>
      </c>
      <c r="AQ41" s="323">
        <v>26732</v>
      </c>
      <c r="AR41" s="324">
        <v>-39.6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4" t="s">
        <v>496</v>
      </c>
      <c r="AN49" s="1156" t="s">
        <v>532</v>
      </c>
      <c r="AO49" s="1157"/>
      <c r="AP49" s="1157"/>
      <c r="AQ49" s="1157"/>
      <c r="AR49" s="1158"/>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5"/>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3514617</v>
      </c>
      <c r="AN51" s="344">
        <v>84076</v>
      </c>
      <c r="AO51" s="345">
        <v>60.3</v>
      </c>
      <c r="AP51" s="346">
        <v>90961</v>
      </c>
      <c r="AQ51" s="347">
        <v>20.100000000000001</v>
      </c>
      <c r="AR51" s="348">
        <v>40.200000000000003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1140002</v>
      </c>
      <c r="AN52" s="352">
        <v>27271</v>
      </c>
      <c r="AO52" s="353">
        <v>70.8</v>
      </c>
      <c r="AP52" s="354">
        <v>37720</v>
      </c>
      <c r="AQ52" s="355">
        <v>7.1</v>
      </c>
      <c r="AR52" s="356">
        <v>63.7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4226285</v>
      </c>
      <c r="AN53" s="344">
        <v>100201</v>
      </c>
      <c r="AO53" s="345">
        <v>19.2</v>
      </c>
      <c r="AP53" s="346">
        <v>106614</v>
      </c>
      <c r="AQ53" s="347">
        <v>17.2</v>
      </c>
      <c r="AR53" s="348">
        <v>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1933813</v>
      </c>
      <c r="AN54" s="352">
        <v>45849</v>
      </c>
      <c r="AO54" s="353">
        <v>68.099999999999994</v>
      </c>
      <c r="AP54" s="354">
        <v>45545</v>
      </c>
      <c r="AQ54" s="355">
        <v>20.7</v>
      </c>
      <c r="AR54" s="356">
        <v>47.4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3586872</v>
      </c>
      <c r="AN55" s="344">
        <v>83735</v>
      </c>
      <c r="AO55" s="345">
        <v>-16.399999999999999</v>
      </c>
      <c r="AP55" s="346">
        <v>85459</v>
      </c>
      <c r="AQ55" s="347">
        <v>-19.8</v>
      </c>
      <c r="AR55" s="348">
        <v>3.4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1108393</v>
      </c>
      <c r="AN56" s="352">
        <v>25875</v>
      </c>
      <c r="AO56" s="353">
        <v>-43.6</v>
      </c>
      <c r="AP56" s="354">
        <v>44378</v>
      </c>
      <c r="AQ56" s="355">
        <v>-2.6</v>
      </c>
      <c r="AR56" s="356">
        <v>-41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5181083</v>
      </c>
      <c r="AN57" s="344">
        <v>119802</v>
      </c>
      <c r="AO57" s="345">
        <v>43.1</v>
      </c>
      <c r="AP57" s="346">
        <v>83280</v>
      </c>
      <c r="AQ57" s="347">
        <v>-2.5</v>
      </c>
      <c r="AR57" s="348">
        <v>45.6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3208390</v>
      </c>
      <c r="AN58" s="352">
        <v>74188</v>
      </c>
      <c r="AO58" s="353">
        <v>186.7</v>
      </c>
      <c r="AP58" s="354">
        <v>43123</v>
      </c>
      <c r="AQ58" s="355">
        <v>-2.8</v>
      </c>
      <c r="AR58" s="356">
        <v>189.5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5338934</v>
      </c>
      <c r="AN59" s="344">
        <v>122259</v>
      </c>
      <c r="AO59" s="345">
        <v>2.1</v>
      </c>
      <c r="AP59" s="346">
        <v>88968</v>
      </c>
      <c r="AQ59" s="347">
        <v>6.8</v>
      </c>
      <c r="AR59" s="348">
        <v>-4.7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2978866</v>
      </c>
      <c r="AN60" s="352">
        <v>68215</v>
      </c>
      <c r="AO60" s="353">
        <v>-8.1</v>
      </c>
      <c r="AP60" s="354">
        <v>45482</v>
      </c>
      <c r="AQ60" s="355">
        <v>5.5</v>
      </c>
      <c r="AR60" s="356">
        <v>-13.6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4369558</v>
      </c>
      <c r="AN61" s="359">
        <v>102015</v>
      </c>
      <c r="AO61" s="360">
        <v>21.7</v>
      </c>
      <c r="AP61" s="361">
        <v>91056</v>
      </c>
      <c r="AQ61" s="362">
        <v>4.4000000000000004</v>
      </c>
      <c r="AR61" s="348">
        <v>17.3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2073893</v>
      </c>
      <c r="AN62" s="352">
        <v>48280</v>
      </c>
      <c r="AO62" s="353">
        <v>54.8</v>
      </c>
      <c r="AP62" s="354">
        <v>43250</v>
      </c>
      <c r="AQ62" s="355">
        <v>5.6</v>
      </c>
      <c r="AR62" s="356">
        <v>49.2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zQ1hap5DRqAM+s9c8DJqSCntraMIYRnnx9jg2NkCSu5dTAtbSDnyzZmDFjCdwYloqAECKRX6Xn09HOG0W7Gxw==" saltValue="0/N6VzZ/SmG9nNO94pEx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80" zoomScaleNormal="80" zoomScaleSheetLayoutView="55" workbookViewId="0">
      <selection activeCell="BI103" sqref="BI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var/Yw6wOJUVGqIZBVkNqgpC5XTBSAUPuPR8aeadoeMinsSVzZdlEjeJ3FQWLA5bQ7l2nV4B2cY21SQhe9bAQ==" saltValue="iv32q0smIUfg+1KQ5Y+0y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A91" zoomScale="90" zoomScaleNormal="90" zoomScaleSheetLayoutView="55" workbookViewId="0">
      <selection activeCell="BK84" sqref="BK8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GSTZj2d2W+CN2ii8mbr1eux61rfRjFXxabrFrxdCJ4939jhLtRU+IDYm9e0OiFFLLCsdr7FyWsISiKAo1u7mA==" saltValue="Lsfb8Hdn1DeYRA4M7hQhX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9" t="s">
        <v>3</v>
      </c>
      <c r="D47" s="1179"/>
      <c r="E47" s="1180"/>
      <c r="F47" s="11">
        <v>26.7</v>
      </c>
      <c r="G47" s="12">
        <v>25.83</v>
      </c>
      <c r="H47" s="12">
        <v>27.47</v>
      </c>
      <c r="I47" s="12">
        <v>33.24</v>
      </c>
      <c r="J47" s="13">
        <v>33.53</v>
      </c>
    </row>
    <row r="48" spans="2:10" ht="57.75" customHeight="1">
      <c r="B48" s="14"/>
      <c r="C48" s="1181" t="s">
        <v>4</v>
      </c>
      <c r="D48" s="1181"/>
      <c r="E48" s="1182"/>
      <c r="F48" s="15">
        <v>9.7799999999999994</v>
      </c>
      <c r="G48" s="16">
        <v>9.5500000000000007</v>
      </c>
      <c r="H48" s="16">
        <v>10.220000000000001</v>
      </c>
      <c r="I48" s="16">
        <v>8.83</v>
      </c>
      <c r="J48" s="17">
        <v>7.87</v>
      </c>
    </row>
    <row r="49" spans="2:10" ht="57.75" customHeight="1" thickBot="1">
      <c r="B49" s="18"/>
      <c r="C49" s="1183" t="s">
        <v>5</v>
      </c>
      <c r="D49" s="1183"/>
      <c r="E49" s="1184"/>
      <c r="F49" s="19">
        <v>3.77</v>
      </c>
      <c r="G49" s="20" t="s">
        <v>553</v>
      </c>
      <c r="H49" s="20">
        <v>3.39</v>
      </c>
      <c r="I49" s="20">
        <v>5.74</v>
      </c>
      <c r="J49" s="21">
        <v>0.81</v>
      </c>
    </row>
    <row r="50" spans="2:10" ht="13.5" customHeight="1"/>
    <row r="51" spans="2:10" ht="13.5" hidden="1" customHeight="1"/>
    <row r="52" spans="2:10" ht="13.5" hidden="1" customHeight="1"/>
    <row r="53" spans="2:10" ht="13.5" hidden="1" customHeight="1"/>
  </sheetData>
  <sheetProtection algorithmName="SHA-512" hashValue="EMDBGGjooRjQ7J8iCSpQ/Mt3Dgck2s1GG6EC5MS4uCxOm0a5/WL33k4fjvJLXHRxr7eQWZdRgWWW0ZYw5qZGhA==" saltValue="pn8G1UUHMHRBUvdLbljvJ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2019-03-13T07:45:08Z</cp:lastPrinted>
  <dcterms:created xsi:type="dcterms:W3CDTF">2019-02-14T05:34:03Z</dcterms:created>
  <dcterms:modified xsi:type="dcterms:W3CDTF">2019-10-31T10:39:17Z</dcterms:modified>
  <cp:category/>
</cp:coreProperties>
</file>