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920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AM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U34" i="10"/>
  <c r="U35" i="10" s="1"/>
  <c r="BE35"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<sst xmlns="http://schemas.openxmlformats.org/spreadsheetml/2006/main" count="1105" uniqueCount="610">
  <si>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</si>
  <si>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</si>
  <si>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</si>
  <si>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</si>
  <si>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</si>
  <si>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</si>
  <si>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</si>
  <si>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</si>
  <si>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</si>
  <si>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</si>
  <si>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</si>
  <si>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</si>
  <si>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</si>
  <si>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</si>
  <si>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</si>
  <si>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</si>
  <si>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</si>
  <si>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</si>
  <si>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</si>
  <si>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</si>
  <si>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</si>
  <si>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</si>
  <si>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</si>
  <si>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</si>
  <si>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</si>
  <si>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</si>
  <si>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</si>
  <si>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</si>
  <si>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</si>
  <si>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</si>
  <si>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</si>
  <si>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</si>
  <si>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</si>
  <si>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</si>
  <si>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</si>
  <si>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</si>
  <si>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</si>
  <si>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</si>
  <si>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</si>
  <si>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</si>
  <si>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</si>
  <si>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</si>
  <si>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</si>
  <si>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</si>
  <si>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</si>
  <si>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</si>
  <si>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</si>
  <si>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</si>
  <si>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</si>
  <si>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</si>
  <si>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</si>
  <si>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</si>
  <si>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</si>
  <si>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</si>
  <si>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</si>
  <si>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</si>
  <si>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</si>
  <si>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</si>
  <si>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</si>
  <si>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</si>
  <si>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</si>
  <si>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</si>
  <si>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</si>
  <si>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</si>
  <si>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</si>
  <si>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</si>
  <si>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</si>
  <si>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</si>
  <si>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</si>
  <si>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</si>
  <si>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</si>
  <si>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</si>
  <si>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</si>
  <si>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</si>
  <si>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</si>
  <si>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</si>
  <si>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</si>
  <si>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</si>
  <si>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</si>
  <si>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</si>
  <si>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</si>
  <si>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</si>
  <si>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</si>
  <si>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</si>
  <si>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</si>
  <si>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</si>
  <si>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</si>
  <si>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</si>
  <si>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</si>
  <si>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</si>
  <si>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</si>
  <si>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</si>
  <si>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</si>
  <si>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</si>
  <si>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</si>
  <si>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</si>
  <si>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</si>
  <si>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</si>
  <si>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</si>
  <si>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</si>
  <si>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</si>
  <si>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</si>
  <si>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</si>
  <si>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</si>
  <si>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</si>
  <si>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</si>
  <si>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</si>
  <si>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</si>
  <si>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</si>
  <si>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</si>
  <si>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</si>
  <si>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</si>
  <si>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</si>
  <si>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</si>
  <si>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</si>
  <si>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</si>
  <si>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</si>
  <si>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</si>
  <si>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</si>
  <si>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</si>
  <si>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</si>
  <si>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</si>
  <si>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</si>
  <si>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</si>
  <si>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</si>
  <si>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</si>
  <si>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</si>
  <si>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</si>
  <si>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</si>
  <si>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</si>
  <si>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</si>
  <si>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</si>
  <si>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</si>
  <si>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</si>
  <si>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</si>
  <si>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</si>
  <si>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</si>
  <si>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</si>
  <si>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</si>
  <si>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</si>
  <si>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</si>
  <si>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</si>
  <si>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</si>
  <si>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</si>
  <si>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</si>
  <si>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</si>
  <si>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</si>
  <si>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</si>
  <si>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</si>
  <si>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</si>
  <si>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</si>
  <si>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</si>
  <si>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</si>
  <si>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</si>
  <si>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</si>
  <si>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</si>
  <si>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</si>
  <si>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</si>
  <si>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</si>
  <si>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</si>
  <si>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</si>
  <si>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</si>
  <si>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</si>
  <si>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</si>
  <si>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</si>
  <si>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</si>
  <si>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</si>
  <si>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</si>
  <si>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</si>
  <si>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</si>
  <si>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</si>
  <si>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</si>
  <si>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</si>
  <si>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</si>
  <si>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</si>
  <si>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</si>
  <si>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</si>
  <si>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</si>
  <si>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</si>
  <si>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</si>
  <si>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</si>
  <si>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</si>
  <si>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</si>
  <si>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</si>
  <si>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</si>
  <si>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</si>
  <si>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</si>
  <si>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</si>
  <si>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</si>
  <si>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</si>
  <si>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</si>
  <si>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</si>
  <si>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</si>
  <si>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</si>
  <si>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</si>
  <si>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</si>
  <si>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</si>
  <si>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</si>
  <si>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</si>
  <si>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</si>
  <si>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</si>
  <si>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</si>
  <si>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</si>
  <si>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</si>
  <si>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</si>
  <si>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</si>
  <si>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</si>
  <si>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</si>
  <si>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</si>
  <si>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</si>
  <si>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沖縄県豊見城市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</si>
  <si>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</si>
  <si>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</si>
  <si>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</si>
  <si>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</si>
  <si>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</si>
  <si>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</si>
  <si>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</si>
  <si>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</si>
  <si>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</si>
  <si>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</si>
  <si>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</si>
  <si>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</si>
  <si>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</si>
  <si>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</si>
  <si>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</si>
  <si>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</si>
  <si>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</si>
  <si>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</si>
  <si>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</si>
  <si>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</si>
  <si>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</si>
  <si>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</si>
  <si>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</si>
  <si>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</si>
  <si>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</si>
  <si>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</si>
  <si>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</si>
  <si>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</si>
  <si>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</si>
  <si>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</si>
  <si>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</si>
  <si>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</si>
  <si>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</si>
  <si>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</si>
  <si>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</si>
  <si>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</si>
  <si>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</si>
  <si>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</si>
  <si>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</si>
  <si>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</si>
  <si>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</si>
  <si>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</si>
  <si>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</si>
  <si>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</si>
  <si>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</si>
  <si>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</si>
  <si>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</si>
  <si>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</si>
  <si>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</si>
  <si>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</si>
  <si>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</si>
  <si>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</si>
  <si>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</si>
  <si>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</si>
  <si>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</si>
  <si>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</si>
  <si>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</si>
  <si>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</si>
  <si>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</si>
  <si>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</si>
  <si>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</si>
  <si>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</si>
  <si>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</si>
  <si>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</si>
  <si>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</si>
  <si>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</si>
  <si>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</si>
  <si>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</si>
  <si>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</si>
  <si>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</si>
  <si>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</si>
  <si>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</si>
  <si>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</si>
  <si>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</si>
  <si>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</si>
  <si>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</si>
  <si>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</si>
  <si>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</si>
  <si>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</si>
  <si>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</si>
  <si>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</si>
  <si>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</si>
  <si>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</si>
  <si>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</si>
  <si>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</si>
  <si>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</si>
  <si>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</si>
  <si>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</si>
  <si>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</si>
  <si>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</si>
  <si>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</si>
  <si>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</si>
  <si>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</si>
  <si>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</si>
  <si>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</si>
  <si>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</si>
  <si>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</si>
  <si>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</si>
  <si>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</si>
  <si>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</si>
  <si>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</si>
  <si>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</si>
  <si>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</si>
  <si>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</si>
  <si>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</si>
  <si>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</si>
  <si>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</si>
  <si>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</si>
  <si>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</si>
  <si>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</si>
  <si>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</si>
  <si>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</si>
  <si>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</si>
  <si>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</si>
  <si>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</si>
  <si>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</si>
  <si>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</si>
  <si>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</si>
  <si>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</si>
  <si>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</si>
  <si>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</si>
  <si>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</si>
  <si>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</si>
  <si>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</si>
  <si>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</si>
  <si>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</si>
  <si>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</si>
  <si>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</si>
  <si>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</si>
  <si>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</si>
  <si>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</si>
  <si>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</si>
  <si>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</si>
  <si>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</si>
  <si>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</si>
  <si>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</si>
  <si>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</si>
  <si>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</si>
  <si>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</si>
  <si>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</si>
  <si>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</si>
  <si>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</si>
  <si>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</si>
  <si>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</si>
  <si>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</si>
  <si>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</si>
  <si>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</si>
  <si>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</si>
  <si>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沖縄県豊見城市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</si>
  <si>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</si>
  <si>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</si>
  <si>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</si>
  <si>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</si>
  <si>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</si>
  <si>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</si>
  <si>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</si>
  <si>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</si>
  <si>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</si>
  <si>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</si>
  <si>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</si>
  <si>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</si>
  <si>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</si>
  <si>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</si>
  <si>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</si>
  <si>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</si>
  <si>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</si>
  <si>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</si>
  <si>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</si>
  <si>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</si>
  <si>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</si>
  <si>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</si>
  <si>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</si>
  <si>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</si>
  <si>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</si>
  <si>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</si>
  <si>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</si>
  <si>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</si>
  <si>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</si>
  <si>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</si>
  <si>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</si>
  <si>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</si>
  <si>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</si>
  <si>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</si>
  <si>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</si>
  <si>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</si>
  <si>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</si>
  <si>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</si>
  <si>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</si>
  <si>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</si>
  <si>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</si>
  <si>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</si>
  <si>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</si>
  <si>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</si>
  <si>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</si>
  <si>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</si>
  <si>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</si>
  <si>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</si>
  <si>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</si>
  <si>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</si>
  <si>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</si>
  <si>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</si>
  <si>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</si>
  <si>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</si>
  <si>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</si>
  <si>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</si>
  <si>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</si>
  <si>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</si>
  <si>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</si>
  <si>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</si>
  <si>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</si>
  <si>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</si>
  <si>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</si>
  <si>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</si>
  <si>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</si>
  <si>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</si>
  <si>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</si>
  <si>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</si>
  <si>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</si>
  <si>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</si>
  <si>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</si>
  <si>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</si>
  <si>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</si>
  <si>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</si>
  <si>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</si>
  <si>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</si>
  <si>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</si>
  <si>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</si>
  <si>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</si>
  <si>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</si>
  <si>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</si>
  <si>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</si>
  <si>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</si>
  <si>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</si>
  <si>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</si>
  <si>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</si>
  <si>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</si>
  <si>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</si>
  <si>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</si>
  <si>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</si>
  <si>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</si>
  <si>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</si>
  <si>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</si>
  <si>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</si>
  <si>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</si>
  <si>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</si>
  <si>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</si>
  <si>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</si>
  <si>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</si>
  <si>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</si>
  <si>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</si>
  <si>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</si>
  <si>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</si>
  <si>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</si>
  <si>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</si>
  <si>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</si>
  <si>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</si>
  <si>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</si>
  <si>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</si>
  <si>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</si>
  <si>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</si>
  <si>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</si>
  <si>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</si>
  <si>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</si>
  <si>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</si>
  <si>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</si>
  <si>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</si>
  <si>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</si>
  <si>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</si>
  <si>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</si>
  <si>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</si>
  <si>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</si>
  <si>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</si>
  <si>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</si>
  <si>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</si>
  <si>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</si>
  <si>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</si>
  <si>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</si>
  <si>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</si>
  <si>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</si>
  <si>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</si>
  <si>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</si>
  <si>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</si>
  <si>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</si>
  <si>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</si>
  <si>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</si>
  <si>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</si>
  <si>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</si>
  <si>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</si>
  <si>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</si>
  <si>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</si>
  <si>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</si>
  <si>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</si>
  <si>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</si>
  <si>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</si>
  <si>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</si>
  <si>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</si>
  <si>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</si>
  <si>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</si>
  <si>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</si>
  <si>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</si>
  <si>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</si>
  <si>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</si>
  <si>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</si>
  <si>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</si>
  <si>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</si>
  <si>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</si>
  <si>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</si>
  <si>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</si>
  <si>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</si>
  <si>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</si>
  <si>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</si>
  <si>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</si>
  <si>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</si>
  <si>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</si>
  <si>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</si>
  <si>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</si>
  <si>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</si>
  <si>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</si>
  <si>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</si>
  <si>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</si>
  <si>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</si>
  <si>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</si>
  <si>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</si>
  <si>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</si>
  <si>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</si>
  <si>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</si>
  <si>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</si>
  <si>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</si>
  <si>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</si>
  <si>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</si>
  <si>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</si>
  <si>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</si>
  <si>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</si>
  <si>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</si>
  <si>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</si>
  <si>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</si>
  <si>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</si>
  <si>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</si>
  <si>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</si>
  <si>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</si>
  <si>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</si>
  <si>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</si>
  <si>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</si>
  <si>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</si>
  <si>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</si>
  <si>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</si>
  <si>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</si>
  <si>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</si>
  <si>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</si>
  <si>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2.05</t>
  </si>
  <si>
    <t>▲ 2.43</t>
  </si>
  <si>
    <t>▲ 3.91</t>
  </si>
  <si>
    <t>国民健康保険特別会計</t>
  </si>
  <si>
    <t>▲ 2.21</t>
  </si>
  <si>
    <t>▲ 3.76</t>
  </si>
  <si>
    <t>▲ 5.38</t>
  </si>
  <si>
    <t>▲ 5.24</t>
  </si>
  <si>
    <t>▲ 6.25</t>
  </si>
  <si>
    <t>水道事業会計</t>
  </si>
  <si>
    <t>一般会計</t>
  </si>
  <si>
    <t>農業集落排水事業特別会計</t>
  </si>
  <si>
    <t>下水道事業特別会計</t>
  </si>
  <si>
    <t>後期高齢者医療特別会計</t>
  </si>
  <si>
    <t>育英会特別会計</t>
  </si>
  <si>
    <t>土地区画整理事業特別会計</t>
  </si>
  <si>
    <t>その他会計（赤字）</t>
  </si>
  <si>
    <t>その他会計（黒字）</t>
  </si>
  <si>
    <t>-</t>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</si>
  <si>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</si>
  <si>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</si>
  <si>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</si>
  <si>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</si>
  <si>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</si>
  <si>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</si>
  <si>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</si>
  <si>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0">
      <t>セイソウ</t>
    </rPh>
    <rPh sb="10" eb="12">
      <t>シセツ</t>
    </rPh>
    <rPh sb="12" eb="14">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</si>
  <si>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</si>
  <si>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</si>
  <si>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9">
      <t>ジチカイ</t>
    </rPh>
    <rPh sb="9" eb="10">
      <t>カン</t>
    </rPh>
    <rPh sb="10" eb="12">
      <t>カンリ</t>
    </rPh>
    <rPh sb="12" eb="14">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</si>
  <si>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</si>
  <si>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</si>
  <si>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新庁舎等建設基金</t>
    <rPh sb="0" eb="1">
      <t>シン</t>
    </rPh>
    <rPh sb="1" eb="3">
      <t>チョウシャ</t>
    </rPh>
    <rPh sb="3" eb="4">
      <t>トウ</t>
    </rPh>
    <rPh sb="4" eb="6">
      <t>ケンセツ</t>
    </rPh>
    <rPh sb="6" eb="8">
      <t>キキン</t>
    </rPh>
    <phoneticPr fontId="11"/>
  </si>
  <si>
    <t>改良住宅整備基金</t>
    <rPh sb="0" eb="2">
      <t>カイリョウ</t>
    </rPh>
    <rPh sb="2" eb="4">
      <t>ジュウタク</t>
    </rPh>
    <rPh sb="4" eb="6">
      <t>セイビ</t>
    </rPh>
    <rPh sb="6" eb="8">
      <t>キキン</t>
    </rPh>
    <phoneticPr fontId="11"/>
  </si>
  <si>
    <t>地域福祉基金</t>
    <rPh sb="0" eb="2">
      <t>チイキ</t>
    </rPh>
    <rPh sb="2" eb="4">
      <t>フクシ</t>
    </rPh>
    <rPh sb="4" eb="6">
      <t>キキン</t>
    </rPh>
    <phoneticPr fontId="11"/>
  </si>
  <si>
    <t>教育関連施設等整備基金</t>
    <rPh sb="0" eb="2">
      <t>キョウイク</t>
    </rPh>
    <rPh sb="2" eb="4">
      <t>カンレン</t>
    </rPh>
    <rPh sb="4" eb="6">
      <t>シセツ</t>
    </rPh>
    <rPh sb="6" eb="7">
      <t>トウ</t>
    </rPh>
    <rPh sb="7" eb="9">
      <t>セイビ</t>
    </rPh>
    <rPh sb="9" eb="11">
      <t>キキン</t>
    </rPh>
    <phoneticPr fontId="11"/>
  </si>
  <si>
    <t>ふるさとづくり基金</t>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</si>
  <si>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</si>
  <si>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</si>
  <si>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</si>
  <si>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</si>
  <si>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</si>
  <si>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29年度決算においては将来負担比率が急激に高くなっているが、これは学校施設の増改築事業や中心市街地における道路事業、新庁舎及び新消防庁舎建設事業により、地方債の発行額が増加したことによるものと思われる。今後数年は引き続き、学校施設の大規模改造や公共施設の老朽化に伴う改修等により地方債の発行額増加が見込まれることから、事業等の精査を行い、将来の財政運営に支障を及ぼさないように努めることが必要である。</t>
    <rPh sb="0" eb="2">
      <t>ヘイセイ</t>
    </rPh>
    <rPh sb="4" eb="6">
      <t>ネンド</t>
    </rPh>
    <rPh sb="6" eb="8">
      <t>ケッサン</t>
    </rPh>
    <rPh sb="13" eb="15">
      <t>ショウライ</t>
    </rPh>
    <rPh sb="15" eb="17">
      <t>フタン</t>
    </rPh>
    <rPh sb="17" eb="19">
      <t>ヒリツ</t>
    </rPh>
    <rPh sb="20" eb="22">
      <t>キュウゲキ</t>
    </rPh>
    <rPh sb="23" eb="24">
      <t>タカ</t>
    </rPh>
    <rPh sb="98" eb="99">
      <t>オモ</t>
    </rPh>
    <rPh sb="103" eb="105">
      <t>コンゴ</t>
    </rPh>
    <rPh sb="105" eb="107">
      <t>スウネン</t>
    </rPh>
    <rPh sb="108" eb="109">
      <t>ヒ</t>
    </rPh>
    <rPh sb="110" eb="111">
      <t>ツヅ</t>
    </rPh>
    <rPh sb="113" eb="115">
      <t>ガッコウ</t>
    </rPh>
    <rPh sb="115" eb="117">
      <t>シセツ</t>
    </rPh>
    <rPh sb="118" eb="121">
      <t>ダイキボ</t>
    </rPh>
    <rPh sb="121" eb="123">
      <t>カイゾウ</t>
    </rPh>
    <rPh sb="124" eb="126">
      <t>コウキョウ</t>
    </rPh>
    <rPh sb="126" eb="128">
      <t>シセツ</t>
    </rPh>
    <rPh sb="129" eb="132">
      <t>ロウキュウカ</t>
    </rPh>
    <rPh sb="133" eb="134">
      <t>トモナ</t>
    </rPh>
    <rPh sb="135" eb="137">
      <t>カイシュウ</t>
    </rPh>
    <rPh sb="137" eb="138">
      <t>トウ</t>
    </rPh>
    <rPh sb="141" eb="144">
      <t>チホウサイ</t>
    </rPh>
    <rPh sb="145" eb="147">
      <t>ハッコウ</t>
    </rPh>
    <rPh sb="147" eb="148">
      <t>ガク</t>
    </rPh>
    <rPh sb="148" eb="150">
      <t>ゾウカ</t>
    </rPh>
    <rPh sb="151" eb="153">
      <t>ミコ</t>
    </rPh>
    <rPh sb="161" eb="163">
      <t>ジギョウ</t>
    </rPh>
    <rPh sb="163" eb="164">
      <t>トウ</t>
    </rPh>
    <rPh sb="165" eb="167">
      <t>セイサ</t>
    </rPh>
    <rPh sb="168" eb="169">
      <t>オコナ</t>
    </rPh>
    <rPh sb="171" eb="173">
      <t>ショウライ</t>
    </rPh>
    <rPh sb="174" eb="176">
      <t>ザイセイ</t>
    </rPh>
    <rPh sb="176" eb="178">
      <t>ウンエイ</t>
    </rPh>
    <rPh sb="179" eb="181">
      <t>シショウ</t>
    </rPh>
    <rPh sb="182" eb="183">
      <t>オヨ</t>
    </rPh>
    <rPh sb="190" eb="191">
      <t>ツト</t>
    </rPh>
    <rPh sb="196" eb="19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</si>
  <si>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</si>
  <si>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</si>
  <si>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</si>
  <si>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内平均値と比べ将来負担比率が高く、有形固定資産減価償却率が低い傾向となっている。これは、児童生徒の増加に伴い学校施設の増改築事業や中心市街地における道路事業、新庁舎及び新消防庁舎建設事業等により、地方債の発行額が増加した一方、老朽化施設の除却及び新規固定資産の割合が増加したことによるものと考えられる。
今後も公共施設等の整備により地方債の発行額増加が見込まれることから、必要最小限で最大の効果が得られるよう各事業を精査し、地方債の発行が将来の財政運営に支障を及ぼすことが無いよう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</si>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</sst>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1605-433A-9815-89798884FE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132977</c:v>
                </c:pt>
                <c:pt idx="1">
                  <c:v>118050</c:v>
                </c:pt>
                <c:pt idx="2">
                  <c:v>108001</c:v>
                </c:pt>
                <c:pt idx="3">
                  <c:v>107663</c:v>
                </c:pt>
                <c:pt idx="4">
                  <c:v>112354</c:v>
                </c:pt>
              </c:numCache>
            </c:numRef>
          </c:val>
          <c:smooth val="0"/>
          <c:extLst>
            <c:ext xmlns:c16="http://schemas.microsoft.com/office/drawing/2014/chart" uri="{C3380CC4-5D6E-409C-BE32-E72D297353CC}">
              <c16:uniqueId val="{00000001-1605-433A-9815-89798884FE9F}"/>
            </c:ext>
          </c:extLst>
        </c:ser>
        <c:dLbls>
          <c:showLegendKey val="0"/>
          <c:showVal val="0"/>
          <c:showCatName val="0"/>
          <c:showSerName val="0"/>
          <c:showPercent val="0"/>
          <c:showBubbleSize val="0"/>
        </c:dLbls>
        <c:marker val="1"/>
        <c:smooth val="0"/>
        <c:axId val="225450680"/>
        <c:axId val="415010720"/>
      </c:lineChart>
      <c:catAx>
        <c:axId val="225450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010720"/>
        <c:crosses val="autoZero"/>
        <c:auto val="1"/>
        <c:lblAlgn val="ctr"/>
        <c:lblOffset val="100"/>
        <c:tickLblSkip val="1"/>
        <c:tickMarkSkip val="1"/>
        <c:noMultiLvlLbl val="0"/>
      </c:catAx>
      <c:valAx>
        <c:axId val="4150107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450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5.73</c:v>
                </c:pt>
                <c:pt idx="1">
                  <c:v>4.32</c:v>
                </c:pt>
                <c:pt idx="2">
                  <c:v>2.0499999999999998</c:v>
                </c:pt>
                <c:pt idx="3">
                  <c:v>0.66</c:v>
                </c:pt>
                <c:pt idx="4">
                  <c:v>0.99</c:v>
                </c:pt>
              </c:numCache>
            </c:numRef>
          </c:val>
          <c:extLst>
            <c:ext xmlns:c16="http://schemas.microsoft.com/office/drawing/2014/chart" uri="{C3380CC4-5D6E-409C-BE32-E72D297353CC}">
              <c16:uniqueId val="{00000000-2F78-48BA-825E-99A5FD2BF6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15.81</c:v>
                </c:pt>
                <c:pt idx="1">
                  <c:v>18.62</c:v>
                </c:pt>
                <c:pt idx="2">
                  <c:v>19.91</c:v>
                </c:pt>
                <c:pt idx="3">
                  <c:v>19.66</c:v>
                </c:pt>
                <c:pt idx="4">
                  <c:v>14.92</c:v>
                </c:pt>
              </c:numCache>
            </c:numRef>
          </c:val>
          <c:extLst>
            <c:ext xmlns:c16="http://schemas.microsoft.com/office/drawing/2014/chart" uri="{C3380CC4-5D6E-409C-BE32-E72D297353CC}">
              <c16:uniqueId val="{00000001-2F78-48BA-825E-99A5FD2BF653}"/>
            </c:ext>
          </c:extLst>
        </c:ser>
        <c:dLbls>
          <c:showLegendKey val="0"/>
          <c:showVal val="0"/>
          <c:showCatName val="0"/>
          <c:showSerName val="0"/>
          <c:showPercent val="0"/>
          <c:showBubbleSize val="0"/>
        </c:dLbls>
        <c:gapWidth val="250"/>
        <c:overlap val="100"/>
        <c:axId val="226724296"/>
        <c:axId val="22672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c:v>
                </c:pt>
                <c:pt idx="1">
                  <c:v>-1.33</c:v>
                </c:pt>
                <c:pt idx="2">
                  <c:v>-2.0499999999999998</c:v>
                </c:pt>
                <c:pt idx="3">
                  <c:v>-2.4300000000000002</c:v>
                </c:pt>
                <c:pt idx="4">
                  <c:v>-3.91</c:v>
                </c:pt>
              </c:numCache>
            </c:numRef>
          </c:val>
          <c:smooth val="0"/>
          <c:extLst>
            <c:ext xmlns:c16="http://schemas.microsoft.com/office/drawing/2014/chart" uri="{C3380CC4-5D6E-409C-BE32-E72D297353CC}">
              <c16:uniqueId val="{00000002-2F78-48BA-825E-99A5FD2BF653}"/>
            </c:ext>
          </c:extLst>
        </c:ser>
        <c:dLbls>
          <c:showLegendKey val="0"/>
          <c:showVal val="0"/>
          <c:showCatName val="0"/>
          <c:showSerName val="0"/>
          <c:showPercent val="0"/>
          <c:showBubbleSize val="0"/>
        </c:dLbls>
        <c:marker val="1"/>
        <c:smooth val="0"/>
        <c:axId val="226724296"/>
        <c:axId val="226724688"/>
      </c:lineChart>
      <c:catAx>
        <c:axId val="22672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724688"/>
        <c:crosses val="autoZero"/>
        <c:auto val="1"/>
        <c:lblAlgn val="ctr"/>
        <c:lblOffset val="100"/>
        <c:tickLblSkip val="1"/>
        <c:tickMarkSkip val="1"/>
        <c:noMultiLvlLbl val="0"/>
      </c:catAx>
      <c:valAx>
        <c:axId val="22672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2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75-4943-B940-A1C32635D9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75-4943-B940-A1C32635D98F}"/>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0.14000000000000001</c:v>
                </c:pt>
                <c:pt idx="4">
                  <c:v>#N/A</c:v>
                </c:pt>
                <c:pt idx="5">
                  <c:v>0.02</c:v>
                </c:pt>
                <c:pt idx="6">
                  <c:v>#N/A</c:v>
                </c:pt>
                <c:pt idx="7">
                  <c:v>0</c:v>
                </c:pt>
                <c:pt idx="8">
                  <c:v>#N/A</c:v>
                </c:pt>
                <c:pt idx="9">
                  <c:v>0</c:v>
                </c:pt>
              </c:numCache>
            </c:numRef>
          </c:val>
          <c:extLst>
            <c:ext xmlns:c16="http://schemas.microsoft.com/office/drawing/2014/chart" uri="{C3380CC4-5D6E-409C-BE32-E72D297353CC}">
              <c16:uniqueId val="{00000002-7675-4943-B940-A1C32635D98F}"/>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75-4943-B940-A1C32635D9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7675-4943-B940-A1C32635D98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0.09</c:v>
                </c:pt>
                <c:pt idx="4">
                  <c:v>#N/A</c:v>
                </c:pt>
                <c:pt idx="5">
                  <c:v>0.15</c:v>
                </c:pt>
                <c:pt idx="6">
                  <c:v>#N/A</c:v>
                </c:pt>
                <c:pt idx="7">
                  <c:v>0.32</c:v>
                </c:pt>
                <c:pt idx="8">
                  <c:v>#N/A</c:v>
                </c:pt>
                <c:pt idx="9">
                  <c:v>7.0000000000000007E-2</c:v>
                </c:pt>
              </c:numCache>
            </c:numRef>
          </c:val>
          <c:extLst>
            <c:ext xmlns:c16="http://schemas.microsoft.com/office/drawing/2014/chart" uri="{C3380CC4-5D6E-409C-BE32-E72D297353CC}">
              <c16:uniqueId val="{00000005-7675-4943-B940-A1C32635D98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0.06</c:v>
                </c:pt>
                <c:pt idx="4">
                  <c:v>#N/A</c:v>
                </c:pt>
                <c:pt idx="5">
                  <c:v>0</c:v>
                </c:pt>
                <c:pt idx="6">
                  <c:v>#N/A</c:v>
                </c:pt>
                <c:pt idx="7">
                  <c:v>0.05</c:v>
                </c:pt>
                <c:pt idx="8">
                  <c:v>#N/A</c:v>
                </c:pt>
                <c:pt idx="9">
                  <c:v>0.12</c:v>
                </c:pt>
              </c:numCache>
            </c:numRef>
          </c:val>
          <c:extLst>
            <c:ext xmlns:c16="http://schemas.microsoft.com/office/drawing/2014/chart" uri="{C3380CC4-5D6E-409C-BE32-E72D297353CC}">
              <c16:uniqueId val="{00000006-7675-4943-B940-A1C32635D9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5.71</c:v>
                </c:pt>
                <c:pt idx="2">
                  <c:v>#N/A</c:v>
                </c:pt>
                <c:pt idx="3">
                  <c:v>4.3</c:v>
                </c:pt>
                <c:pt idx="4">
                  <c:v>#N/A</c:v>
                </c:pt>
                <c:pt idx="5">
                  <c:v>2.0099999999999998</c:v>
                </c:pt>
                <c:pt idx="6">
                  <c:v>#N/A</c:v>
                </c:pt>
                <c:pt idx="7">
                  <c:v>0.65</c:v>
                </c:pt>
                <c:pt idx="8">
                  <c:v>#N/A</c:v>
                </c:pt>
                <c:pt idx="9">
                  <c:v>0.98</c:v>
                </c:pt>
              </c:numCache>
            </c:numRef>
          </c:val>
          <c:extLst>
            <c:ext xmlns:c16="http://schemas.microsoft.com/office/drawing/2014/chart" uri="{C3380CC4-5D6E-409C-BE32-E72D297353CC}">
              <c16:uniqueId val="{00000007-7675-4943-B940-A1C32635D9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12.19</c:v>
                </c:pt>
                <c:pt idx="2">
                  <c:v>#N/A</c:v>
                </c:pt>
                <c:pt idx="3">
                  <c:v>13.37</c:v>
                </c:pt>
                <c:pt idx="4">
                  <c:v>#N/A</c:v>
                </c:pt>
                <c:pt idx="5">
                  <c:v>13.96</c:v>
                </c:pt>
                <c:pt idx="6">
                  <c:v>#N/A</c:v>
                </c:pt>
                <c:pt idx="7">
                  <c:v>14.08</c:v>
                </c:pt>
                <c:pt idx="8">
                  <c:v>#N/A</c:v>
                </c:pt>
                <c:pt idx="9">
                  <c:v>12.39</c:v>
                </c:pt>
              </c:numCache>
            </c:numRef>
          </c:val>
          <c:extLst>
            <c:ext xmlns:c16="http://schemas.microsoft.com/office/drawing/2014/chart" uri="{C3380CC4-5D6E-409C-BE32-E72D297353CC}">
              <c16:uniqueId val="{00000008-7675-4943-B940-A1C32635D98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2.21</c:v>
                </c:pt>
                <c:pt idx="1">
                  <c:v>#N/A</c:v>
                </c:pt>
                <c:pt idx="2">
                  <c:v>3.76</c:v>
                </c:pt>
                <c:pt idx="3">
                  <c:v>#N/A</c:v>
                </c:pt>
                <c:pt idx="4">
                  <c:v>5.38</c:v>
                </c:pt>
                <c:pt idx="5">
                  <c:v>#N/A</c:v>
                </c:pt>
                <c:pt idx="6">
                  <c:v>5.24</c:v>
                </c:pt>
                <c:pt idx="7">
                  <c:v>#N/A</c:v>
                </c:pt>
                <c:pt idx="8">
                  <c:v>6.25</c:v>
                </c:pt>
                <c:pt idx="9">
                  <c:v>#N/A</c:v>
                </c:pt>
              </c:numCache>
            </c:numRef>
          </c:val>
          <c:extLst>
            <c:ext xmlns:c16="http://schemas.microsoft.com/office/drawing/2014/chart" uri="{C3380CC4-5D6E-409C-BE32-E72D297353CC}">
              <c16:uniqueId val="{00000009-7675-4943-B940-A1C32635D98F}"/>
            </c:ext>
          </c:extLst>
        </c:ser>
        <c:dLbls>
          <c:showLegendKey val="0"/>
          <c:showVal val="0"/>
          <c:showCatName val="0"/>
          <c:showSerName val="0"/>
          <c:showPercent val="0"/>
          <c:showBubbleSize val="0"/>
        </c:dLbls>
        <c:gapWidth val="150"/>
        <c:overlap val="100"/>
        <c:axId val="438251736"/>
        <c:axId val="438252128"/>
      </c:barChart>
      <c:catAx>
        <c:axId val="43825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252128"/>
        <c:crosses val="autoZero"/>
        <c:auto val="1"/>
        <c:lblAlgn val="ctr"/>
        <c:lblOffset val="100"/>
        <c:tickLblSkip val="1"/>
        <c:tickMarkSkip val="1"/>
        <c:noMultiLvlLbl val="0"/>
      </c:catAx>
      <c:valAx>
        <c:axId val="4382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251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1192</c:v>
                </c:pt>
                <c:pt idx="5">
                  <c:v>1219</c:v>
                </c:pt>
                <c:pt idx="8">
                  <c:v>1270</c:v>
                </c:pt>
                <c:pt idx="11">
                  <c:v>1276</c:v>
                </c:pt>
                <c:pt idx="14">
                  <c:v>1337</c:v>
                </c:pt>
              </c:numCache>
            </c:numRef>
          </c:val>
          <c:extLst>
            <c:ext xmlns:c16="http://schemas.microsoft.com/office/drawing/2014/chart" uri="{C3380CC4-5D6E-409C-BE32-E72D297353CC}">
              <c16:uniqueId val="{00000000-B2C9-4488-A761-782388EB24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2</c:v>
                </c:pt>
                <c:pt idx="9">
                  <c:v>6</c:v>
                </c:pt>
                <c:pt idx="12">
                  <c:v>3</c:v>
                </c:pt>
              </c:numCache>
            </c:numRef>
          </c:val>
          <c:extLst>
            <c:ext xmlns:c16="http://schemas.microsoft.com/office/drawing/2014/chart" uri="{C3380CC4-5D6E-409C-BE32-E72D297353CC}">
              <c16:uniqueId val="{00000001-B2C9-4488-A761-782388EB24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38</c:v>
                </c:pt>
                <c:pt idx="12">
                  <c:v>0</c:v>
                </c:pt>
              </c:numCache>
            </c:numRef>
          </c:val>
          <c:extLst>
            <c:ext xmlns:c16="http://schemas.microsoft.com/office/drawing/2014/chart" uri="{C3380CC4-5D6E-409C-BE32-E72D297353CC}">
              <c16:uniqueId val="{00000002-B2C9-4488-A761-782388EB24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37</c:v>
                </c:pt>
                <c:pt idx="6">
                  <c:v>47</c:v>
                </c:pt>
                <c:pt idx="9">
                  <c:v>64</c:v>
                </c:pt>
                <c:pt idx="12">
                  <c:v>71</c:v>
                </c:pt>
              </c:numCache>
            </c:numRef>
          </c:val>
          <c:extLst>
            <c:ext xmlns:c16="http://schemas.microsoft.com/office/drawing/2014/chart" uri="{C3380CC4-5D6E-409C-BE32-E72D297353CC}">
              <c16:uniqueId val="{00000003-B2C9-4488-A761-782388EB24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227</c:v>
                </c:pt>
                <c:pt idx="3">
                  <c:v>222</c:v>
                </c:pt>
                <c:pt idx="6">
                  <c:v>221</c:v>
                </c:pt>
                <c:pt idx="9">
                  <c:v>195</c:v>
                </c:pt>
                <c:pt idx="12">
                  <c:v>195</c:v>
                </c:pt>
              </c:numCache>
            </c:numRef>
          </c:val>
          <c:extLst>
            <c:ext xmlns:c16="http://schemas.microsoft.com/office/drawing/2014/chart" uri="{C3380CC4-5D6E-409C-BE32-E72D297353CC}">
              <c16:uniqueId val="{00000004-B2C9-4488-A761-782388EB24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C9-4488-A761-782388EB24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C9-4488-A761-782388EB24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1826</c:v>
                </c:pt>
                <c:pt idx="3">
                  <c:v>1791</c:v>
                </c:pt>
                <c:pt idx="6">
                  <c:v>1763</c:v>
                </c:pt>
                <c:pt idx="9">
                  <c:v>1834</c:v>
                </c:pt>
                <c:pt idx="12">
                  <c:v>1934</c:v>
                </c:pt>
              </c:numCache>
            </c:numRef>
          </c:val>
          <c:extLst>
            <c:ext xmlns:c16="http://schemas.microsoft.com/office/drawing/2014/chart" uri="{C3380CC4-5D6E-409C-BE32-E72D297353CC}">
              <c16:uniqueId val="{00000007-B2C9-4488-A761-782388EB247A}"/>
            </c:ext>
          </c:extLst>
        </c:ser>
        <c:dLbls>
          <c:showLegendKey val="0"/>
          <c:showVal val="0"/>
          <c:showCatName val="0"/>
          <c:showSerName val="0"/>
          <c:showPercent val="0"/>
          <c:showBubbleSize val="0"/>
        </c:dLbls>
        <c:gapWidth val="100"/>
        <c:overlap val="100"/>
        <c:axId val="438252912"/>
        <c:axId val="438253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871</c:v>
                </c:pt>
                <c:pt idx="2">
                  <c:v>#N/A</c:v>
                </c:pt>
                <c:pt idx="3">
                  <c:v>#N/A</c:v>
                </c:pt>
                <c:pt idx="4">
                  <c:v>834</c:v>
                </c:pt>
                <c:pt idx="5">
                  <c:v>#N/A</c:v>
                </c:pt>
                <c:pt idx="6">
                  <c:v>#N/A</c:v>
                </c:pt>
                <c:pt idx="7">
                  <c:v>763</c:v>
                </c:pt>
                <c:pt idx="8">
                  <c:v>#N/A</c:v>
                </c:pt>
                <c:pt idx="9">
                  <c:v>#N/A</c:v>
                </c:pt>
                <c:pt idx="10">
                  <c:v>861</c:v>
                </c:pt>
                <c:pt idx="11">
                  <c:v>#N/A</c:v>
                </c:pt>
                <c:pt idx="12">
                  <c:v>#N/A</c:v>
                </c:pt>
                <c:pt idx="13">
                  <c:v>866</c:v>
                </c:pt>
                <c:pt idx="14">
                  <c:v>#N/A</c:v>
                </c:pt>
              </c:numCache>
            </c:numRef>
          </c:val>
          <c:smooth val="0"/>
          <c:extLst>
            <c:ext xmlns:c16="http://schemas.microsoft.com/office/drawing/2014/chart" uri="{C3380CC4-5D6E-409C-BE32-E72D297353CC}">
              <c16:uniqueId val="{00000008-B2C9-4488-A761-782388EB247A}"/>
            </c:ext>
          </c:extLst>
        </c:ser>
        <c:dLbls>
          <c:showLegendKey val="0"/>
          <c:showVal val="0"/>
          <c:showCatName val="0"/>
          <c:showSerName val="0"/>
          <c:showPercent val="0"/>
          <c:showBubbleSize val="0"/>
        </c:dLbls>
        <c:marker val="1"/>
        <c:smooth val="0"/>
        <c:axId val="438252912"/>
        <c:axId val="438253304"/>
      </c:lineChart>
      <c:catAx>
        <c:axId val="43825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253304"/>
        <c:crosses val="autoZero"/>
        <c:auto val="1"/>
        <c:lblAlgn val="ctr"/>
        <c:lblOffset val="100"/>
        <c:tickLblSkip val="1"/>
        <c:tickMarkSkip val="1"/>
        <c:noMultiLvlLbl val="0"/>
      </c:catAx>
      <c:valAx>
        <c:axId val="43825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25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13143</c:v>
                </c:pt>
                <c:pt idx="5">
                  <c:v>13536</c:v>
                </c:pt>
                <c:pt idx="8">
                  <c:v>13993</c:v>
                </c:pt>
                <c:pt idx="11">
                  <c:v>17581</c:v>
                </c:pt>
                <c:pt idx="14">
                  <c:v>17637</c:v>
                </c:pt>
              </c:numCache>
            </c:numRef>
          </c:val>
          <c:extLst>
            <c:ext xmlns:c16="http://schemas.microsoft.com/office/drawing/2014/chart" uri="{C3380CC4-5D6E-409C-BE32-E72D297353CC}">
              <c16:uniqueId val="{00000000-E290-46AE-B3F5-82884EA37C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3072</c:v>
                </c:pt>
                <c:pt idx="5">
                  <c:v>2933</c:v>
                </c:pt>
                <c:pt idx="8">
                  <c:v>2784</c:v>
                </c:pt>
                <c:pt idx="11">
                  <c:v>2634</c:v>
                </c:pt>
                <c:pt idx="14">
                  <c:v>2491</c:v>
                </c:pt>
              </c:numCache>
            </c:numRef>
          </c:val>
          <c:extLst>
            <c:ext xmlns:c16="http://schemas.microsoft.com/office/drawing/2014/chart" uri="{C3380CC4-5D6E-409C-BE32-E72D297353CC}">
              <c16:uniqueId val="{00000001-E290-46AE-B3F5-82884EA37C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3734</c:v>
                </c:pt>
                <c:pt idx="5">
                  <c:v>4208</c:v>
                </c:pt>
                <c:pt idx="8">
                  <c:v>4468</c:v>
                </c:pt>
                <c:pt idx="11">
                  <c:v>4179</c:v>
                </c:pt>
                <c:pt idx="14">
                  <c:v>3622</c:v>
                </c:pt>
              </c:numCache>
            </c:numRef>
          </c:val>
          <c:extLst>
            <c:ext xmlns:c16="http://schemas.microsoft.com/office/drawing/2014/chart" uri="{C3380CC4-5D6E-409C-BE32-E72D297353CC}">
              <c16:uniqueId val="{00000002-E290-46AE-B3F5-82884EA37C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0-46AE-B3F5-82884EA37C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90-46AE-B3F5-82884EA37C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0-46AE-B3F5-82884EA37C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1670</c:v>
                </c:pt>
                <c:pt idx="3">
                  <c:v>1138</c:v>
                </c:pt>
                <c:pt idx="6">
                  <c:v>866</c:v>
                </c:pt>
                <c:pt idx="9">
                  <c:v>835</c:v>
                </c:pt>
                <c:pt idx="12">
                  <c:v>631</c:v>
                </c:pt>
              </c:numCache>
            </c:numRef>
          </c:val>
          <c:extLst>
            <c:ext xmlns:c16="http://schemas.microsoft.com/office/drawing/2014/chart" uri="{C3380CC4-5D6E-409C-BE32-E72D297353CC}">
              <c16:uniqueId val="{00000006-E290-46AE-B3F5-82884EA37C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779</c:v>
                </c:pt>
                <c:pt idx="3">
                  <c:v>911</c:v>
                </c:pt>
                <c:pt idx="6">
                  <c:v>887</c:v>
                </c:pt>
                <c:pt idx="9">
                  <c:v>976</c:v>
                </c:pt>
                <c:pt idx="12">
                  <c:v>1045</c:v>
                </c:pt>
              </c:numCache>
            </c:numRef>
          </c:val>
          <c:extLst>
            <c:ext xmlns:c16="http://schemas.microsoft.com/office/drawing/2014/chart" uri="{C3380CC4-5D6E-409C-BE32-E72D297353CC}">
              <c16:uniqueId val="{00000007-E290-46AE-B3F5-82884EA37C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3138</c:v>
                </c:pt>
                <c:pt idx="3">
                  <c:v>2790</c:v>
                </c:pt>
                <c:pt idx="6">
                  <c:v>2608</c:v>
                </c:pt>
                <c:pt idx="9">
                  <c:v>2567</c:v>
                </c:pt>
                <c:pt idx="12">
                  <c:v>2872</c:v>
                </c:pt>
              </c:numCache>
            </c:numRef>
          </c:val>
          <c:extLst>
            <c:ext xmlns:c16="http://schemas.microsoft.com/office/drawing/2014/chart" uri="{C3380CC4-5D6E-409C-BE32-E72D297353CC}">
              <c16:uniqueId val="{00000008-E290-46AE-B3F5-82884EA37C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670</c:v>
                </c:pt>
                <c:pt idx="3">
                  <c:v>172</c:v>
                </c:pt>
                <c:pt idx="6">
                  <c:v>33</c:v>
                </c:pt>
                <c:pt idx="9">
                  <c:v>38</c:v>
                </c:pt>
                <c:pt idx="12">
                  <c:v>0</c:v>
                </c:pt>
              </c:numCache>
            </c:numRef>
          </c:val>
          <c:extLst>
            <c:ext xmlns:c16="http://schemas.microsoft.com/office/drawing/2014/chart" uri="{C3380CC4-5D6E-409C-BE32-E72D297353CC}">
              <c16:uniqueId val="{00000009-E290-46AE-B3F5-82884EA37C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20790</c:v>
                </c:pt>
                <c:pt idx="3">
                  <c:v>22224</c:v>
                </c:pt>
                <c:pt idx="6">
                  <c:v>23225</c:v>
                </c:pt>
                <c:pt idx="9">
                  <c:v>25444</c:v>
                </c:pt>
                <c:pt idx="12">
                  <c:v>27569</c:v>
                </c:pt>
              </c:numCache>
            </c:numRef>
          </c:val>
          <c:extLst>
            <c:ext xmlns:c16="http://schemas.microsoft.com/office/drawing/2014/chart" uri="{C3380CC4-5D6E-409C-BE32-E72D297353CC}">
              <c16:uniqueId val="{0000000A-E290-46AE-B3F5-82884EA37C85}"/>
            </c:ext>
          </c:extLst>
        </c:ser>
        <c:dLbls>
          <c:showLegendKey val="0"/>
          <c:showVal val="0"/>
          <c:showCatName val="0"/>
          <c:showSerName val="0"/>
          <c:showPercent val="0"/>
          <c:showBubbleSize val="0"/>
        </c:dLbls>
        <c:gapWidth val="100"/>
        <c:overlap val="100"/>
        <c:axId val="438654296"/>
        <c:axId val="43865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7098</c:v>
                </c:pt>
                <c:pt idx="2">
                  <c:v>#N/A</c:v>
                </c:pt>
                <c:pt idx="3">
                  <c:v>#N/A</c:v>
                </c:pt>
                <c:pt idx="4">
                  <c:v>6558</c:v>
                </c:pt>
                <c:pt idx="5">
                  <c:v>#N/A</c:v>
                </c:pt>
                <c:pt idx="6">
                  <c:v>#N/A</c:v>
                </c:pt>
                <c:pt idx="7">
                  <c:v>6374</c:v>
                </c:pt>
                <c:pt idx="8">
                  <c:v>#N/A</c:v>
                </c:pt>
                <c:pt idx="9">
                  <c:v>#N/A</c:v>
                </c:pt>
                <c:pt idx="10">
                  <c:v>5466</c:v>
                </c:pt>
                <c:pt idx="11">
                  <c:v>#N/A</c:v>
                </c:pt>
                <c:pt idx="12">
                  <c:v>#N/A</c:v>
                </c:pt>
                <c:pt idx="13">
                  <c:v>8368</c:v>
                </c:pt>
                <c:pt idx="14">
                  <c:v>#N/A</c:v>
                </c:pt>
              </c:numCache>
            </c:numRef>
          </c:val>
          <c:smooth val="0"/>
          <c:extLst>
            <c:ext xmlns:c16="http://schemas.microsoft.com/office/drawing/2014/chart" uri="{C3380CC4-5D6E-409C-BE32-E72D297353CC}">
              <c16:uniqueId val="{0000000B-E290-46AE-B3F5-82884EA37C85}"/>
            </c:ext>
          </c:extLst>
        </c:ser>
        <c:dLbls>
          <c:showLegendKey val="0"/>
          <c:showVal val="0"/>
          <c:showCatName val="0"/>
          <c:showSerName val="0"/>
          <c:showPercent val="0"/>
          <c:showBubbleSize val="0"/>
        </c:dLbls>
        <c:marker val="1"/>
        <c:smooth val="0"/>
        <c:axId val="438654296"/>
        <c:axId val="438654688"/>
      </c:lineChart>
      <c:catAx>
        <c:axId val="43865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654688"/>
        <c:crosses val="autoZero"/>
        <c:auto val="1"/>
        <c:lblAlgn val="ctr"/>
        <c:lblOffset val="100"/>
        <c:tickLblSkip val="1"/>
        <c:tickMarkSkip val="1"/>
        <c:noMultiLvlLbl val="0"/>
      </c:catAx>
      <c:valAx>
        <c:axId val="43865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5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2163</c:v>
                </c:pt>
                <c:pt idx="1">
                  <c:v>2165</c:v>
                </c:pt>
                <c:pt idx="2">
                  <c:v>1684</c:v>
                </c:pt>
              </c:numCache>
            </c:numRef>
          </c:val>
          <c:extLst>
            <c:ext xmlns:c16="http://schemas.microsoft.com/office/drawing/2014/chart" uri="{C3380CC4-5D6E-409C-BE32-E72D297353CC}">
              <c16:uniqueId val="{00000000-23D9-4099-8C75-84B5DDE466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518</c:v>
                </c:pt>
                <c:pt idx="1">
                  <c:v>529</c:v>
                </c:pt>
                <c:pt idx="2">
                  <c:v>540</c:v>
                </c:pt>
              </c:numCache>
            </c:numRef>
          </c:val>
          <c:extLst>
            <c:ext xmlns:c16="http://schemas.microsoft.com/office/drawing/2014/chart" uri="{C3380CC4-5D6E-409C-BE32-E72D297353CC}">
              <c16:uniqueId val="{00000001-23D9-4099-8C75-84B5DDE466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1731</c:v>
                </c:pt>
                <c:pt idx="1">
                  <c:v>1431</c:v>
                </c:pt>
                <c:pt idx="2">
                  <c:v>1341</c:v>
                </c:pt>
              </c:numCache>
            </c:numRef>
          </c:val>
          <c:extLst>
            <c:ext xmlns:c16="http://schemas.microsoft.com/office/drawing/2014/chart" uri="{C3380CC4-5D6E-409C-BE32-E72D297353CC}">
              <c16:uniqueId val="{00000002-23D9-4099-8C75-84B5DDE46653}"/>
            </c:ext>
          </c:extLst>
        </c:ser>
        <c:dLbls>
          <c:showLegendKey val="0"/>
          <c:showVal val="0"/>
          <c:showCatName val="0"/>
          <c:showSerName val="0"/>
          <c:showPercent val="0"/>
          <c:showBubbleSize val="0"/>
        </c:dLbls>
        <c:gapWidth val="120"/>
        <c:overlap val="100"/>
        <c:axId val="438656256"/>
        <c:axId val="438656648"/>
      </c:barChart>
      <c:catAx>
        <c:axId val="4386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656648"/>
        <c:crosses val="autoZero"/>
        <c:auto val="1"/>
        <c:lblAlgn val="ctr"/>
        <c:lblOffset val="100"/>
        <c:tickLblSkip val="1"/>
        <c:tickMarkSkip val="1"/>
        <c:noMultiLvlLbl val="0"/>
      </c:catAx>
      <c:valAx>
        <c:axId val="438656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65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{C5529DE1-46DC-4696-B78C-AC608A477749}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3C-4FAF-9459-3D180FFD9D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{9466BDC1-D4B7-49D4-9044-9DEB96FA1065}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3C-4FAF-9459-3D180FFD9D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{A0C027D0-DFDC-48CB-B666-3F5EBF0BE5D5}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3C-4FAF-9459-3D180FFD9D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{A2B9837B-582C-430F-B191-3C31EA7FC3AC}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3C-4FAF-9459-3D180FFD9D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{959BE60A-5339-4EED-A2C2-D681A7955812}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3C-4FAF-9459-3D180FFD9D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{6330D384-5785-4597-B372-E051BDC29C60}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3C-4FAF-9459-3D180FFD9DD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{52CF3375-EE3A-4AEF-9C56-EE3D02726348}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3C-4FAF-9459-3D180FFD9DD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{98107537-511D-4786-B478-C32FCF000E2C}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3C-4FAF-9459-3D180FFD9DD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{E25A7421-9BB5-463D-8A43-EB4036A0AD7C}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3C-4FAF-9459-3D180FFD9D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39.200000000000003</c:v>
                </c:pt>
                <c:pt idx="24">
                  <c:v>40.1</c:v>
                </c:pt>
                <c:pt idx="32">
                  <c:v>39.700000000000003</c:v>
                </c:pt>
              </c:numCache>
            </c:numRef>
          </c:xVal>
          <c:yVal>
            <c:numRef>
              <c:f>公会計指標分析・財政指標組合せ分析表!$BP$51:$DC$51</c:f>
              <c:numCache>
                <c:formatCode>#,##0.0;"▲ "#,##0.0</c:formatCode>
                <c:ptCount val="40"/>
                <c:pt idx="16">
                  <c:v>65.099999999999994</c:v>
                </c:pt>
                <c:pt idx="24">
                  <c:v>55.1</c:v>
                </c:pt>
                <c:pt idx="32">
                  <c:v>82.6</c:v>
                </c:pt>
              </c:numCache>
            </c:numRef>
          </c:yVal>
          <c:smooth val="0"/>
          <c:extLst>
            <c:ext xmlns:c16="http://schemas.microsoft.com/office/drawing/2014/chart" uri="{C3380CC4-5D6E-409C-BE32-E72D297353CC}">
              <c16:uniqueId val="{00000009-FA3C-4FAF-9459-3D180FFD9D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{94F0A4B3-E1AA-4F1D-A616-FDB5DC62A56E}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3C-4FAF-9459-3D180FFD9D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{BC8C43D6-F311-4A2F-B0F4-35F1E7575913}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3C-4FAF-9459-3D180FFD9D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{C00385BA-177B-4111-8428-9AD2CA44485A}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3C-4FAF-9459-3D180FFD9D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{3A35BCA8-95E1-4FB2-A1C6-6E3613175063}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3C-4FAF-9459-3D180FFD9D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{74A426CE-4750-4F91-80EE-05FBC4E852B3}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3C-4FAF-9459-3D180FFD9D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{40EC89B3-4BA3-4DD7-A628-A49CA6871FC5}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3C-4FAF-9459-3D180FFD9DD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{BB741BE3-FFB2-43A4-961E-C3BEBDF9B6CB}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3C-4FAF-9459-3D180FFD9DD0}"/>
                </c:ext>
              </c:extLst>
            </c:dLbl>
            <c:dLbl>
              <c:idx val="24"/>
              <c:layout>
                <c:manualLayout>
                  <c:x val="-3.410085378635625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{C7406210-10CD-491A-A79E-5B786DDA06BF}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3C-4FAF-9459-3D180FFD9DD0}"/>
                </c:ext>
              </c:extLst>
            </c:dLbl>
            <c:dLbl>
              <c:idx val="32"/>
              <c:layout>
                <c:manualLayout>
                  <c:x val="-3.0189547152788355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{F3632A61-BA90-4AF0-BE9E-B4CF976E3AE3}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3C-4FAF-9459-3D180FFD9D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FA3C-4FAF-9459-3D180FFD9DD0}"/>
            </c:ext>
          </c:extLst>
        </c:ser>
        <c:dLbls>
          <c:showLegendKey val="0"/>
          <c:showVal val="1"/>
          <c:showCatName val="0"/>
          <c:showSerName val="0"/>
          <c:showPercent val="0"/>
          <c:showBubbleSize val="0"/>
        </c:dLbls>
        <c:axId val="46179840"/>
        <c:axId val="46181760"/>
      </c:scatterChart>
      <c:valAx>
        <c:axId val="46179840"/>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{60B3AB0C-C244-434C-BB9F-765E00EADC76}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ACF-46B1-AE14-0F683EE6A0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{71E1EFA1-DB5D-452C-BDDC-ECD528B5D5FC}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CF-46B1-AE14-0F683EE6A0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{2BA2905E-D9DA-4594-B590-6AFD8CFF4022}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CF-46B1-AE14-0F683EE6A0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{A28D5CBE-82A0-4C7B-861A-130CABDDB4AA}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CF-46B1-AE14-0F683EE6A0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{D61584BA-0BFF-472E-BA3D-C582A69BDCF3}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CF-46B1-AE14-0F683EE6A03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{DE82F776-A5D7-4193-B712-5C122F283371}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ACF-46B1-AE14-0F683EE6A03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{BDD0A22D-9328-40B2-9D28-C3630B29C584}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ACF-46B1-AE14-0F683EE6A03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{7BC186AA-5AE1-49FF-AE21-0309067F0C38}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ACF-46B1-AE14-0F683EE6A03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{8032D6DA-F502-4549-AEB4-76327037EF85}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ACF-46B1-AE14-0F683EE6A0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9.6999999999999993</c:v>
                </c:pt>
                <c:pt idx="16">
                  <c:v>8.6999999999999993</c:v>
                </c:pt>
                <c:pt idx="24">
                  <c:v>8.4</c:v>
                </c:pt>
                <c:pt idx="32">
                  <c:v>8.3000000000000007</c:v>
                </c:pt>
              </c:numCache>
            </c:numRef>
          </c:xVal>
          <c:yVal>
            <c:numRef>
              <c:f>公会計指標分析・財政指標組合せ分析表!$BP$73:$DC$73</c:f>
              <c:numCache>
                <c:formatCode>#,##0.0;"▲ "#,##0.0</c:formatCode>
                <c:ptCount val="40"/>
                <c:pt idx="0">
                  <c:v>76.5</c:v>
                </c:pt>
                <c:pt idx="8">
                  <c:v>70.3</c:v>
                </c:pt>
                <c:pt idx="16">
                  <c:v>65.099999999999994</c:v>
                </c:pt>
                <c:pt idx="24">
                  <c:v>55.1</c:v>
                </c:pt>
                <c:pt idx="32">
                  <c:v>82.6</c:v>
                </c:pt>
              </c:numCache>
            </c:numRef>
          </c:yVal>
          <c:smooth val="0"/>
          <c:extLst>
            <c:ext xmlns:c16="http://schemas.microsoft.com/office/drawing/2014/chart" uri="{C3380CC4-5D6E-409C-BE32-E72D297353CC}">
              <c16:uniqueId val="{00000009-8ACF-46B1-AE14-0F683EE6A0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{7BC279AF-4F7B-4C03-B677-27C5C948BF15}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ACF-46B1-AE14-0F683EE6A0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{A4041238-6F77-44E7-8F67-4B9B2841E38B}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CF-46B1-AE14-0F683EE6A0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{C4F17FD0-A18C-4454-94BF-EC326EC5D989}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CF-46B1-AE14-0F683EE6A0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{6815A11B-FAE1-4866-BE92-E95FB8827595}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CF-46B1-AE14-0F683EE6A0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{EF4938D8-E142-4ACA-BA79-D07E70BF47AB}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CF-46B1-AE14-0F683EE6A03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{5E4610F3-7D8A-453D-A4EE-73FDABD2A0F0}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ACF-46B1-AE14-0F683EE6A03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{A47B22E2-3F63-4CD8-B25C-4CFC721A0E49}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ACF-46B1-AE14-0F683EE6A03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{1C16AEA6-A33F-44D3-AA0B-0E7393809C56}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ACF-46B1-AE14-0F683EE6A03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{DFCC1158-9029-490B-BA45-EDD9465803DA}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ACF-46B1-AE14-0F683EE6A0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8ACF-46B1-AE14-0F683EE6A030}"/>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年度の実質公債費比率は、前年度比▲</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ポイントの</a:t>
          </a:r>
          <a:r>
            <a:rPr kumimoji="1" lang="en-US" altLang="ja-JP" sz="1400">
              <a:solidFill>
                <a:schemeClr val="dk1"/>
              </a:solidFill>
              <a:effectLst/>
              <a:latin typeface="+mn-lt"/>
              <a:ea typeface="+mn-ea"/>
              <a:cs typeface="+mn-cs"/>
            </a:rPr>
            <a:t>8.3</a:t>
          </a:r>
          <a:r>
            <a:rPr kumimoji="1" lang="ja-JP" altLang="ja-JP" sz="1400">
              <a:solidFill>
                <a:schemeClr val="dk1"/>
              </a:solidFill>
              <a:effectLst/>
              <a:latin typeface="+mn-lt"/>
              <a:ea typeface="+mn-ea"/>
              <a:cs typeface="+mn-cs"/>
            </a:rPr>
            <a:t>％となっているものの、実質公債費比率の分子は昨年に引き続き増となっている。</a:t>
          </a:r>
          <a:endParaRPr lang="ja-JP" altLang="ja-JP" sz="1400">
            <a:effectLst/>
          </a:endParaRPr>
        </a:p>
        <a:p>
          <a:r>
            <a:rPr kumimoji="1" lang="ja-JP" altLang="ja-JP" sz="1400">
              <a:solidFill>
                <a:schemeClr val="dk1"/>
              </a:solidFill>
              <a:effectLst/>
              <a:latin typeface="+mn-lt"/>
              <a:ea typeface="+mn-ea"/>
              <a:cs typeface="+mn-cs"/>
            </a:rPr>
            <a:t>　総務債や臨時財政対策債等の増による元利償還金の増額により実質公債費比率の分子は増加しているものの、算入公費等も増加しており、それにより実質公債費比率は減となっている。</a:t>
          </a:r>
          <a:endParaRPr lang="ja-JP" altLang="ja-JP" sz="1400">
            <a:effectLst/>
          </a:endParaRPr>
        </a:p>
        <a:p>
          <a:r>
            <a:rPr kumimoji="1" lang="ja-JP" altLang="ja-JP" sz="1400">
              <a:solidFill>
                <a:schemeClr val="dk1"/>
              </a:solidFill>
              <a:effectLst/>
              <a:latin typeface="+mn-lt"/>
              <a:ea typeface="+mn-ea"/>
              <a:cs typeface="+mn-cs"/>
            </a:rPr>
            <a:t>　今後も引き続き算入公債費等の活用や公債費負担の抑制及び平準化を図ることで、実質公債費比率の抑制に努める。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学校施設等整備事業、瀬長島観光拠点整備事業等の一括交付金事業及び新庁舎、消防庁舎建設事業等による地方債の発行により地方債現在高が増加したこと及び、充当可能基金の減少により将来負担比率の分子は大幅に増加している。</a:t>
          </a:r>
          <a:endParaRPr lang="ja-JP" altLang="ja-JP" sz="1400">
            <a:effectLst/>
          </a:endParaRPr>
        </a:p>
        <a:p>
          <a:r>
            <a:rPr kumimoji="1" lang="ja-JP" altLang="ja-JP" sz="1400">
              <a:solidFill>
                <a:schemeClr val="dk1"/>
              </a:solidFill>
              <a:effectLst/>
              <a:latin typeface="+mn-lt"/>
              <a:ea typeface="+mn-ea"/>
              <a:cs typeface="+mn-cs"/>
            </a:rPr>
            <a:t>　今後も児童生徒急増や老朽化に伴う学校施設等の増改築事業及び、中心市街地における道路事業等による新規地方債の発行が見込まれることから、引き続き建設関連事業の事業計画の精査、緊急性及び必要性を判断したうえでの事業選択を実施するとともに、基金残高の適正化を図り、将来の財政運営に支障を及ぼすことが無いよう努めていく。</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扶助費の増加、新庁舎建設、学校建設等による収支不足を補填するため財政調整基金を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億円を取り崩しており、その影響が大きく基金全体としては約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消防庁舎建設、学校建設等の大規模事業終了に伴い収支は改善されていくと思われるが、これらの事業の起債償還も始まり公債費の負担も大きくなっていくことが予想されるので、今後は財政調整基金の取崩しを抑制し、計画的に積立額の増加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新庁舎等建設基金条例：新庁舎及び消防庁舎建設に要する事業費の財源に充てるため。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教育関連施設等整備基金：教育関連施設等整備の資金に充てるため。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新庁舎等建設基金条例：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建設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及び消防庁舎建設の為の取崩しを行っており、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26,100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教育関連施設等整備基金：上田幼少学校の建替え事業の財源として充当したための減少。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新庁舎等建設基金条例：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新庁舎及び消防庁舎の整備が完了し、基金の設置目的を果たしたので、基金条例を廃止</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教育関連施設等整備基金：今後も教育関連施設等整備のため積み立てを継続していく。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219,077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千円の積立を行った一方、扶助費の増加、新庁舎建設、学校建設等による収支不足を補填するため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480,923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1,684,007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学校建設等の大規模事業終了に伴い収支は改善されていくと思われるが、これらの事業の起債償還も始まり公債費の負担も大きくなっていくことが予想されるので、今後は財政調整基金の取崩しを抑制し、計画的に積立額の増加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減債基金条例において毎年度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千円以上積み立てることとなっており、これに基づき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今後も公債費の増額が見込まれるため、それに備え毎年度計画的に積立を行っていく。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児童・生徒の増による学校施設等の増改築事業の推進により、有形固定資産原価償却率は類似団体内平均値を大幅に下回っている。更に平成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新庁舎及び新消防庁舎の完成や、今後も学校施設の老朽化に伴う大規模改築、その他公共施設の整備が予定されており、有形固定減価償却率は類似団体内平均値より低い値で推移することが予想される。</a:t>
          </a:r>
        </a:p>
        <a:p>
          <a:r>
            <a:rPr kumimoji="1" lang="ja-JP" altLang="en-US" sz="1100">
              <a:latin typeface="ＭＳ Ｐゴシック" panose="020B0600070205080204" pitchFamily="50" charset="-128"/>
              <a:ea typeface="ＭＳ Ｐゴシック" panose="020B0600070205080204" pitchFamily="50" charset="-128"/>
            </a:rPr>
            <a:t>　各公共施設については、個別施設計画を策定する予定となっていることから、当該計画に基づいた維持管理を適切に進めていく。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4565777"/>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4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456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489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238500" y="509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117602</xdr:rowOff>
    </xdr:from>
    <xdr:to>
      <xdr:col>23</xdr:col>
      <xdr:colOff>136525</xdr:colOff>
      <xdr:row>32</xdr:row>
      <xdr:rowOff>47752</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4711700" y="54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96029</xdr:rowOff>
    </xdr:from>
    <xdr:ext cx="405111" cy="259045"/>
    <xdr:sp macro="" textlink="">
      <xdr:nvSpPr>
        <xdr:cNvPr id="77" name="有形固定資産減価償却率該当値テキスト">
          <a:extLst>
            <a:ext uri="{FF2B5EF4-FFF2-40B4-BE49-F238E27FC236}">
              <a16:creationId xmlns:a16="http://schemas.microsoft.com/office/drawing/2014/main" id="{00000000-0008-0000-0000-00004D000000}"/>
            </a:ext>
          </a:extLst>
        </xdr:cNvPr>
        <xdr:cNvSpPr txBox="1"/>
      </xdr:nvSpPr>
      <xdr:spPr>
        <a:xfrm>
          <a:off x="4813300" y="5410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000500" y="5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31</xdr:row>
      <xdr:rowOff>168402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051300" y="547471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128397</xdr:rowOff>
    </xdr:from>
    <xdr:to>
      <xdr:col>15</xdr:col>
      <xdr:colOff>187325</xdr:colOff>
      <xdr:row>32</xdr:row>
      <xdr:rowOff>58547</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3238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159766</xdr:rowOff>
    </xdr:from>
    <xdr:to>
      <xdr:col>19</xdr:col>
      <xdr:colOff>136525</xdr:colOff>
      <xdr:row>32</xdr:row>
      <xdr:rowOff>7747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3289300" y="547471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48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30243</xdr:rowOff>
    </xdr:from>
    <xdr:ext cx="405111" cy="259045"/>
    <xdr:sp macro="" textlink="">
      <xdr:nvSpPr>
        <xdr:cNvPr id="84" name="n_1mainValue有形固定資産減価償却率">
          <a:extLst>
            <a:ext uri="{FF2B5EF4-FFF2-40B4-BE49-F238E27FC236}">
              <a16:creationId xmlns:a16="http://schemas.microsoft.com/office/drawing/2014/main" id="{00000000-0008-0000-0000-000054000000}"/>
            </a:ext>
          </a:extLst>
        </xdr:cNvPr>
        <xdr:cNvSpPr txBox="1"/>
      </xdr:nvSpPr>
      <xdr:spPr>
        <a:xfrm>
          <a:off x="3836044" y="551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85" name="n_2mainValue有形固定資産減価償却率">
          <a:extLst>
            <a:ext uri="{FF2B5EF4-FFF2-40B4-BE49-F238E27FC236}">
              <a16:creationId xmlns:a16="http://schemas.microsoft.com/office/drawing/2014/main" id="{00000000-0008-0000-0000-000055000000}"/>
            </a:ext>
          </a:extLst>
        </xdr:cNvPr>
        <xdr:cNvSpPr txBox="1"/>
      </xdr:nvSpPr>
      <xdr:spPr>
        <a:xfrm>
          <a:off x="3086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債務償還可能年数については沖縄県平均の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倍になっているが、近年の児童生徒の増加に伴う学校施設の増改築や新庁舎及び消防庁舎の建築を行ったことにより、地方債の借入額が増えたことによるものと思われる。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今後も多様な財政需要により地方債の発行額はしばらく増加するものと推測されるが、事務事業等の見直し・精査を行うことで地方債の発行抑制等に努めていく。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00000000-0008-0000-0000-000071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flipV="1">
          <a:off x="14793595" y="4529314"/>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a:extLst>
            <a:ext uri="{FF2B5EF4-FFF2-40B4-BE49-F238E27FC236}">
              <a16:creationId xmlns:a16="http://schemas.microsoft.com/office/drawing/2014/main" id="{00000000-0008-0000-0000-000073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a:extLst>
            <a:ext uri="{FF2B5EF4-FFF2-40B4-BE49-F238E27FC236}">
              <a16:creationId xmlns:a16="http://schemas.microsoft.com/office/drawing/2014/main" id="{00000000-0008-0000-0000-000075000000}"/>
            </a:ext>
          </a:extLst>
        </xdr:cNvPr>
        <xdr:cNvSpPr txBox="1"/>
      </xdr:nvSpPr>
      <xdr:spPr>
        <a:xfrm>
          <a:off x="14846300" y="430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452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a:extLst>
            <a:ext uri="{FF2B5EF4-FFF2-40B4-BE49-F238E27FC236}">
              <a16:creationId xmlns:a16="http://schemas.microsoft.com/office/drawing/2014/main" id="{00000000-0008-0000-0000-000077000000}"/>
            </a:ext>
          </a:extLst>
        </xdr:cNvPr>
        <xdr:cNvSpPr txBox="1"/>
      </xdr:nvSpPr>
      <xdr:spPr>
        <a:xfrm>
          <a:off x="14846300" y="5140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a:extLst>
            <a:ext uri="{FF2B5EF4-FFF2-40B4-BE49-F238E27FC236}">
              <a16:creationId xmlns:a16="http://schemas.microsoft.com/office/drawing/2014/main" id="{00000000-0008-0000-0000-000078000000}"/>
            </a:ext>
          </a:extLst>
        </xdr:cNvPr>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137230</xdr:rowOff>
    </xdr:from>
    <xdr:to>
      <xdr:col>76</xdr:col>
      <xdr:colOff>73025</xdr:colOff>
      <xdr:row>28</xdr:row>
      <xdr:rowOff>67380</xdr:rowOff>
    </xdr:to>
    <xdr:sp macro="" textlink="">
      <xdr:nvSpPr>
        <xdr:cNvPr id="126" name="楕円 125">
          <a:extLst>
            <a:ext uri="{FF2B5EF4-FFF2-40B4-BE49-F238E27FC236}">
              <a16:creationId xmlns:a16="http://schemas.microsoft.com/office/drawing/2014/main" id="{00000000-0008-0000-0000-00007E000000}"/>
            </a:ext>
          </a:extLst>
        </xdr:cNvPr>
        <xdr:cNvSpPr/>
      </xdr:nvSpPr>
      <xdr:spPr>
        <a:xfrm>
          <a:off x="14744700" y="47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160107</xdr:rowOff>
    </xdr:from>
    <xdr:ext cx="340478" cy="259045"/>
    <xdr:sp macro="" textlink="">
      <xdr:nvSpPr>
        <xdr:cNvPr id="127" name="債務償還可能年数該当値テキスト">
          <a:extLst>
            <a:ext uri="{FF2B5EF4-FFF2-40B4-BE49-F238E27FC236}">
              <a16:creationId xmlns:a16="http://schemas.microsoft.com/office/drawing/2014/main" id="{00000000-0008-0000-0000-00007F000000}"/>
            </a:ext>
          </a:extLst>
        </xdr:cNvPr>
        <xdr:cNvSpPr txBox="1"/>
      </xdr:nvSpPr>
      <xdr:spPr>
        <a:xfrm>
          <a:off x="14846300" y="4617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24765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6922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156845</xdr:rowOff>
    </xdr:from>
    <xdr:to>
      <xdr:col>15</xdr:col>
      <xdr:colOff>101600</xdr:colOff>
      <xdr:row>39</xdr:row>
      <xdr:rowOff>86995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24765</xdr:rowOff>
    </xdr:from>
    <xdr:to>
      <xdr:col>19</xdr:col>
      <xdr:colOff>177800</xdr:colOff>
      <xdr:row>39</xdr:row>
      <xdr:rowOff>36195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71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78122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59919</xdr:rowOff>
    </xdr:from>
    <xdr:to>
      <xdr:col>55</xdr:col>
      <xdr:colOff>50800</xdr:colOff>
      <xdr:row>41</xdr:row>
      <xdr:rowOff>161519</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146296</xdr:rowOff>
    </xdr:from>
    <xdr:ext cx="469744"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70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58204</xdr:rowOff>
    </xdr:from>
    <xdr:to>
      <xdr:col>50</xdr:col>
      <xdr:colOff>165100</xdr:colOff>
      <xdr:row>41</xdr:row>
      <xdr:rowOff>159804</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70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109004</xdr:rowOff>
    </xdr:from>
    <xdr:to>
      <xdr:col>55</xdr:col>
      <xdr:colOff>0</xdr:colOff>
      <xdr:row>41</xdr:row>
      <xdr:rowOff>110719</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639300" y="713845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74396</xdr:rowOff>
    </xdr:from>
    <xdr:to>
      <xdr:col>46</xdr:col>
      <xdr:colOff>38100</xdr:colOff>
      <xdr:row>42</xdr:row>
      <xdr:rowOff>4546</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71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109004</xdr:rowOff>
    </xdr:from>
    <xdr:to>
      <xdr:col>50</xdr:col>
      <xdr:colOff>114300</xdr:colOff>
      <xdr:row>41</xdr:row>
      <xdr:rowOff>125196</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8750300" y="7138454"/>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150931</xdr:rowOff>
    </xdr:from>
    <xdr:ext cx="469744"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91727" y="718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167123</xdr:rowOff>
    </xdr:from>
    <xdr:ext cx="469744"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515427" y="719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100-000099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100-00009B000000}"/>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100-00009D000000}"/>
            </a:ext>
          </a:extLst>
        </xdr:cNvPr>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100-0000A7000000}"/>
            </a:ext>
          </a:extLst>
        </xdr:cNvPr>
        <xdr:cNvSpPr txBox="1"/>
      </xdr:nvSpPr>
      <xdr:spPr>
        <a:xfrm>
          <a:off x="4673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62049</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3797300" y="105107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80010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100-0000C8000000}"/>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100-0000CA000000}"/>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100-0000CC000000}"/>
            </a:ext>
          </a:extLst>
        </xdr:cNvPr>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108417</xdr:rowOff>
    </xdr:from>
    <xdr:to>
      <xdr:col>55</xdr:col>
      <xdr:colOff>50800</xdr:colOff>
      <xdr:row>64</xdr:row>
      <xdr:rowOff>38567</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426700" y="109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23344</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100-0000D6000000}"/>
            </a:ext>
          </a:extLst>
        </xdr:cNvPr>
        <xdr:cNvSpPr txBox="1"/>
      </xdr:nvSpPr>
      <xdr:spPr>
        <a:xfrm>
          <a:off x="10515600" y="1082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112390</xdr:rowOff>
    </xdr:from>
    <xdr:to>
      <xdr:col>50</xdr:col>
      <xdr:colOff>165100</xdr:colOff>
      <xdr:row>64</xdr:row>
      <xdr:rowOff>42540</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9588500" y="109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159217</xdr:rowOff>
    </xdr:from>
    <xdr:to>
      <xdr:col>55</xdr:col>
      <xdr:colOff>0</xdr:colOff>
      <xdr:row>63</xdr:row>
      <xdr:rowOff>163190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9639300" y="10960567"/>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111945</xdr:rowOff>
    </xdr:from>
    <xdr:to>
      <xdr:col>46</xdr:col>
      <xdr:colOff>38100</xdr:colOff>
      <xdr:row>64</xdr:row>
      <xdr:rowOff>42095</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8699500" y="109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162745</xdr:rowOff>
    </xdr:from>
    <xdr:to>
      <xdr:col>50</xdr:col>
      <xdr:colOff>114300</xdr:colOff>
      <xdr:row>63</xdr:row>
      <xdr:rowOff>163190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8750300" y="10964095"/>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33667</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9327095" y="1100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33222</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8450795" y="1100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0000000-0008-0000-01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00000000-0008-0000-0100-0000F8000000}"/>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00000000-0008-0000-0100-0000FA00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00000000-0008-0000-0100-0000FC000000}"/>
            </a:ext>
          </a:extLst>
        </xdr:cNvPr>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88916</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100-000006010000}"/>
            </a:ext>
          </a:extLst>
        </xdr:cNvPr>
        <xdr:cNvSpPr txBox="1"/>
      </xdr:nvSpPr>
      <xdr:spPr>
        <a:xfrm>
          <a:off x="4673600"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118111</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3797300" y="146265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86</xdr:row>
      <xdr:rowOff>15239</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2908300" y="14691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100-00000B010000}"/>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100-00000C010000}"/>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269" name="n_1mainValue【公営住宅】&#10;有形固定資産減価償却率">
          <a:extLst>
            <a:ext uri="{FF2B5EF4-FFF2-40B4-BE49-F238E27FC236}">
              <a16:creationId xmlns:a16="http://schemas.microsoft.com/office/drawing/2014/main" id="{00000000-0008-0000-0100-00000D010000}"/>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70" name="n_2mainValue【公営住宅】&#10;有形固定資産減価償却率">
          <a:extLst>
            <a:ext uri="{FF2B5EF4-FFF2-40B4-BE49-F238E27FC236}">
              <a16:creationId xmlns:a16="http://schemas.microsoft.com/office/drawing/2014/main" id="{00000000-0008-0000-0100-00000E010000}"/>
            </a:ext>
          </a:extLst>
        </xdr:cNvPr>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1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100-000027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100-000029010000}"/>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100-00002B010000}"/>
            </a:ext>
          </a:extLst>
        </xdr:cNvPr>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106172</xdr:rowOff>
    </xdr:from>
    <xdr:to>
      <xdr:col>55</xdr:col>
      <xdr:colOff>50800</xdr:colOff>
      <xdr:row>85</xdr:row>
      <xdr:rowOff>36322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84599</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100-000035010000}"/>
            </a:ext>
          </a:extLst>
        </xdr:cNvPr>
        <xdr:cNvSpPr txBox="1"/>
      </xdr:nvSpPr>
      <xdr:spPr>
        <a:xfrm>
          <a:off x="10515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100837</xdr:rowOff>
    </xdr:from>
    <xdr:to>
      <xdr:col>50</xdr:col>
      <xdr:colOff>165100</xdr:colOff>
      <xdr:row>85</xdr:row>
      <xdr:rowOff>30987</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588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151637</xdr:rowOff>
    </xdr:from>
    <xdr:to>
      <xdr:col>55</xdr:col>
      <xdr:colOff>0</xdr:colOff>
      <xdr:row>84</xdr:row>
      <xdr:rowOff>156972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9639300" y="14553437"/>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93980</xdr:rowOff>
    </xdr:from>
    <xdr:to>
      <xdr:col>46</xdr:col>
      <xdr:colOff>38100</xdr:colOff>
      <xdr:row>85</xdr:row>
      <xdr:rowOff>24130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869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84</xdr:row>
      <xdr:rowOff>151637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8750300" y="14546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a:extLst>
            <a:ext uri="{FF2B5EF4-FFF2-40B4-BE49-F238E27FC236}">
              <a16:creationId xmlns:a16="http://schemas.microsoft.com/office/drawing/2014/main" id="{00000000-0008-0000-0100-00003A010000}"/>
            </a:ext>
          </a:extLst>
        </xdr:cNvPr>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a:extLst>
            <a:ext uri="{FF2B5EF4-FFF2-40B4-BE49-F238E27FC236}">
              <a16:creationId xmlns:a16="http://schemas.microsoft.com/office/drawing/2014/main" id="{00000000-0008-0000-0100-00003B010000}"/>
            </a:ext>
          </a:extLst>
        </xdr:cNvPr>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22114</xdr:rowOff>
    </xdr:from>
    <xdr:ext cx="469744" cy="259045"/>
    <xdr:sp macro="" textlink="">
      <xdr:nvSpPr>
        <xdr:cNvPr id="316" name="n_1mainValue【公営住宅】&#10;一人当たり面積">
          <a:extLst>
            <a:ext uri="{FF2B5EF4-FFF2-40B4-BE49-F238E27FC236}">
              <a16:creationId xmlns:a16="http://schemas.microsoft.com/office/drawing/2014/main" id="{00000000-0008-0000-0100-00003C010000}"/>
            </a:ext>
          </a:extLst>
        </xdr:cNvPr>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15257</xdr:rowOff>
    </xdr:from>
    <xdr:ext cx="469744" cy="259045"/>
    <xdr:sp macro="" textlink="">
      <xdr:nvSpPr>
        <xdr:cNvPr id="317" name="n_2mainValue【公営住宅】&#10;一人当たり面積">
          <a:extLst>
            <a:ext uri="{FF2B5EF4-FFF2-40B4-BE49-F238E27FC236}">
              <a16:creationId xmlns:a16="http://schemas.microsoft.com/office/drawing/2014/main" id="{00000000-0008-0000-0100-00003D010000}"/>
            </a:ext>
          </a:extLst>
        </xdr:cNvPr>
        <xdr:cNvSpPr txBox="1"/>
      </xdr:nvSpPr>
      <xdr:spPr>
        <a:xfrm>
          <a:off x="8515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00000000-0008-0000-0100-00005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1" name="【港湾・漁港】&#10;有形固定資産減価償却率最小値テキスト">
          <a:extLst>
            <a:ext uri="{FF2B5EF4-FFF2-40B4-BE49-F238E27FC236}">
              <a16:creationId xmlns:a16="http://schemas.microsoft.com/office/drawing/2014/main" id="{00000000-0008-0000-0100-000055010000}"/>
            </a:ext>
          </a:extLst>
        </xdr:cNvPr>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3" name="【港湾・漁港】&#10;有形固定資産減価償却率最大値テキスト">
          <a:extLst>
            <a:ext uri="{FF2B5EF4-FFF2-40B4-BE49-F238E27FC236}">
              <a16:creationId xmlns:a16="http://schemas.microsoft.com/office/drawing/2014/main" id="{00000000-0008-0000-0100-000057010000}"/>
            </a:ext>
          </a:extLst>
        </xdr:cNvPr>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39133</xdr:rowOff>
    </xdr:from>
    <xdr:ext cx="405111" cy="259045"/>
    <xdr:sp macro="" textlink="">
      <xdr:nvSpPr>
        <xdr:cNvPr id="345" name="【港湾・漁港】&#10;有形固定資産減価償却率平均値テキスト">
          <a:extLst>
            <a:ext uri="{FF2B5EF4-FFF2-40B4-BE49-F238E27FC236}">
              <a16:creationId xmlns:a16="http://schemas.microsoft.com/office/drawing/2014/main" id="{00000000-0008-0000-0100-000059010000}"/>
            </a:ext>
          </a:extLst>
        </xdr:cNvPr>
        <xdr:cNvSpPr txBox="1"/>
      </xdr:nvSpPr>
      <xdr:spPr>
        <a:xfrm>
          <a:off x="4673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27687</xdr:rowOff>
    </xdr:from>
    <xdr:to>
      <xdr:col>24</xdr:col>
      <xdr:colOff>114300</xdr:colOff>
      <xdr:row>104</xdr:row>
      <xdr:rowOff>129287</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4584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6114</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00000000-0008-0000-0100-000063010000}"/>
            </a:ext>
          </a:extLst>
        </xdr:cNvPr>
        <xdr:cNvSpPr txBox="1"/>
      </xdr:nvSpPr>
      <xdr:spPr>
        <a:xfrm>
          <a:off x="4673600"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84837</xdr:rowOff>
    </xdr:from>
    <xdr:to>
      <xdr:col>20</xdr:col>
      <xdr:colOff>38100</xdr:colOff>
      <xdr:row>105</xdr:row>
      <xdr:rowOff>14987</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3746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78487</xdr:rowOff>
    </xdr:from>
    <xdr:to>
      <xdr:col>24</xdr:col>
      <xdr:colOff>63500</xdr:colOff>
      <xdr:row>104</xdr:row>
      <xdr:rowOff>135637</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3797300" y="179092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144272</xdr:rowOff>
    </xdr:from>
    <xdr:to>
      <xdr:col>15</xdr:col>
      <xdr:colOff>101600</xdr:colOff>
      <xdr:row>105</xdr:row>
      <xdr:rowOff>74422</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2857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135637</xdr:rowOff>
    </xdr:from>
    <xdr:to>
      <xdr:col>19</xdr:col>
      <xdr:colOff>177800</xdr:colOff>
      <xdr:row>105</xdr:row>
      <xdr:rowOff>23622</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2908300" y="179664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170959</xdr:rowOff>
    </xdr:from>
    <xdr:ext cx="405111" cy="259045"/>
    <xdr:sp macro="" textlink="">
      <xdr:nvSpPr>
        <xdr:cNvPr id="360" name="n_1aveValue【港湾・漁港】&#10;有形固定資産減価償却率">
          <a:extLst>
            <a:ext uri="{FF2B5EF4-FFF2-40B4-BE49-F238E27FC236}">
              <a16:creationId xmlns:a16="http://schemas.microsoft.com/office/drawing/2014/main" id="{00000000-0008-0000-0100-000068010000}"/>
            </a:ext>
          </a:extLst>
        </xdr:cNvPr>
        <xdr:cNvSpPr txBox="1"/>
      </xdr:nvSpPr>
      <xdr:spPr>
        <a:xfrm>
          <a:off x="3582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1" name="n_2aveValue【港湾・漁港】&#10;有形固定資産減価償却率">
          <a:extLst>
            <a:ext uri="{FF2B5EF4-FFF2-40B4-BE49-F238E27FC236}">
              <a16:creationId xmlns:a16="http://schemas.microsoft.com/office/drawing/2014/main" id="{00000000-0008-0000-0100-000069010000}"/>
            </a:ext>
          </a:extLst>
        </xdr:cNvPr>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6114</xdr:rowOff>
    </xdr:from>
    <xdr:ext cx="405111" cy="259045"/>
    <xdr:sp macro="" textlink="">
      <xdr:nvSpPr>
        <xdr:cNvPr id="362" name="n_1mainValue【港湾・漁港】&#10;有形固定資産減価償却率">
          <a:extLst>
            <a:ext uri="{FF2B5EF4-FFF2-40B4-BE49-F238E27FC236}">
              <a16:creationId xmlns:a16="http://schemas.microsoft.com/office/drawing/2014/main" id="{00000000-0008-0000-0100-00006A010000}"/>
            </a:ext>
          </a:extLst>
        </xdr:cNvPr>
        <xdr:cNvSpPr txBox="1"/>
      </xdr:nvSpPr>
      <xdr:spPr>
        <a:xfrm>
          <a:off x="35820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90949</xdr:rowOff>
    </xdr:from>
    <xdr:ext cx="405111" cy="259045"/>
    <xdr:sp macro="" textlink="">
      <xdr:nvSpPr>
        <xdr:cNvPr id="363" name="n_2mainValue【港湾・漁港】&#10;有形固定資産減価償却率">
          <a:extLst>
            <a:ext uri="{FF2B5EF4-FFF2-40B4-BE49-F238E27FC236}">
              <a16:creationId xmlns:a16="http://schemas.microsoft.com/office/drawing/2014/main" id="{00000000-0008-0000-0100-00006B010000}"/>
            </a:ext>
          </a:extLst>
        </xdr:cNvPr>
        <xdr:cNvSpPr txBox="1"/>
      </xdr:nvSpPr>
      <xdr:spPr>
        <a:xfrm>
          <a:off x="27057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00000000-0008-0000-0100-00008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8" name="【港湾・漁港】&#10;一人当たり有形固定資産（償却資産）額最小値テキスト">
          <a:extLst>
            <a:ext uri="{FF2B5EF4-FFF2-40B4-BE49-F238E27FC236}">
              <a16:creationId xmlns:a16="http://schemas.microsoft.com/office/drawing/2014/main" id="{00000000-0008-0000-0100-000084010000}"/>
            </a:ext>
          </a:extLst>
        </xdr:cNvPr>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0" name="【港湾・漁港】&#10;一人当たり有形固定資産（償却資産）額最大値テキスト">
          <a:extLst>
            <a:ext uri="{FF2B5EF4-FFF2-40B4-BE49-F238E27FC236}">
              <a16:creationId xmlns:a16="http://schemas.microsoft.com/office/drawing/2014/main" id="{00000000-0008-0000-0100-000086010000}"/>
            </a:ext>
          </a:extLst>
        </xdr:cNvPr>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id="{00000000-0008-0000-0100-000088010000}"/>
            </a:ext>
          </a:extLst>
        </xdr:cNvPr>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68866</xdr:rowOff>
    </xdr:from>
    <xdr:to>
      <xdr:col>55</xdr:col>
      <xdr:colOff>50800</xdr:colOff>
      <xdr:row>108</xdr:row>
      <xdr:rowOff>170466</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0426700" y="185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155243</xdr:rowOff>
    </xdr:from>
    <xdr:ext cx="534377" cy="259045"/>
    <xdr:sp macro="" textlink="">
      <xdr:nvSpPr>
        <xdr:cNvPr id="402" name="【港湾・漁港】&#10;一人当たり有形固定資産（償却資産）額該当値テキスト">
          <a:extLst>
            <a:ext uri="{FF2B5EF4-FFF2-40B4-BE49-F238E27FC236}">
              <a16:creationId xmlns:a16="http://schemas.microsoft.com/office/drawing/2014/main" id="{00000000-0008-0000-0100-000092010000}"/>
            </a:ext>
          </a:extLst>
        </xdr:cNvPr>
        <xdr:cNvSpPr txBox="1"/>
      </xdr:nvSpPr>
      <xdr:spPr>
        <a:xfrm>
          <a:off x="10515600" y="185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68301</xdr:rowOff>
    </xdr:from>
    <xdr:to>
      <xdr:col>50</xdr:col>
      <xdr:colOff>165100</xdr:colOff>
      <xdr:row>108</xdr:row>
      <xdr:rowOff>169901</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9588500" y="18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119101</xdr:rowOff>
    </xdr:from>
    <xdr:to>
      <xdr:col>55</xdr:col>
      <xdr:colOff>0</xdr:colOff>
      <xdr:row>108</xdr:row>
      <xdr:rowOff>119666</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9639300" y="18635701"/>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68126</xdr:rowOff>
    </xdr:from>
    <xdr:to>
      <xdr:col>46</xdr:col>
      <xdr:colOff>38100</xdr:colOff>
      <xdr:row>108</xdr:row>
      <xdr:rowOff>169726</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8699500" y="18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118926</xdr:rowOff>
    </xdr:from>
    <xdr:to>
      <xdr:col>50</xdr:col>
      <xdr:colOff>114300</xdr:colOff>
      <xdr:row>108</xdr:row>
      <xdr:rowOff>119101</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8750300" y="18635526"/>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id="{00000000-0008-0000-0100-000097010000}"/>
            </a:ext>
          </a:extLst>
        </xdr:cNvPr>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408" name="n_2aveValue【港湾・漁港】&#10;一人当たり有形固定資産（償却資産）額">
          <a:extLst>
            <a:ext uri="{FF2B5EF4-FFF2-40B4-BE49-F238E27FC236}">
              <a16:creationId xmlns:a16="http://schemas.microsoft.com/office/drawing/2014/main" id="{00000000-0008-0000-0100-000098010000}"/>
            </a:ext>
          </a:extLst>
        </xdr:cNvPr>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161028</xdr:rowOff>
    </xdr:from>
    <xdr:ext cx="534377" cy="259045"/>
    <xdr:sp macro="" textlink="">
      <xdr:nvSpPr>
        <xdr:cNvPr id="409" name="n_1mainValue【港湾・漁港】&#10;一人当たり有形固定資産（償却資産）額">
          <a:extLst>
            <a:ext uri="{FF2B5EF4-FFF2-40B4-BE49-F238E27FC236}">
              <a16:creationId xmlns:a16="http://schemas.microsoft.com/office/drawing/2014/main" id="{00000000-0008-0000-0100-000099010000}"/>
            </a:ext>
          </a:extLst>
        </xdr:cNvPr>
        <xdr:cNvSpPr txBox="1"/>
      </xdr:nvSpPr>
      <xdr:spPr>
        <a:xfrm>
          <a:off x="9359411" y="186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160853</xdr:rowOff>
    </xdr:from>
    <xdr:ext cx="534377" cy="259045"/>
    <xdr:sp macro="" textlink="">
      <xdr:nvSpPr>
        <xdr:cNvPr id="410" name="n_2mainValue【港湾・漁港】&#10;一人当たり有形固定資産（償却資産）額">
          <a:extLst>
            <a:ext uri="{FF2B5EF4-FFF2-40B4-BE49-F238E27FC236}">
              <a16:creationId xmlns:a16="http://schemas.microsoft.com/office/drawing/2014/main" id="{00000000-0008-0000-0100-00009A010000}"/>
            </a:ext>
          </a:extLst>
        </xdr:cNvPr>
        <xdr:cNvSpPr txBox="1"/>
      </xdr:nvSpPr>
      <xdr:spPr>
        <a:xfrm>
          <a:off x="8483111" y="186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a:extLst>
            <a:ext uri="{FF2B5EF4-FFF2-40B4-BE49-F238E27FC236}">
              <a16:creationId xmlns:a16="http://schemas.microsoft.com/office/drawing/2014/main" id="{00000000-0008-0000-0100-0000B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6" name="【認定こども園・幼稚園・保育所】&#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8" name="【認定こども園・幼稚園・保育所】&#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440" name="【認定こども園・幼稚園・保育所】&#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77487</xdr:rowOff>
    </xdr:from>
    <xdr:ext cx="405111" cy="259045"/>
    <xdr:sp macro="" textlink="">
      <xdr:nvSpPr>
        <xdr:cNvPr id="450" name="【認定こども園・幼稚園・保育所】&#10;有形固定資産減価償却率該当値テキスト">
          <a:extLst>
            <a:ext uri="{FF2B5EF4-FFF2-40B4-BE49-F238E27FC236}">
              <a16:creationId xmlns:a16="http://schemas.microsoft.com/office/drawing/2014/main" id="{00000000-0008-0000-0100-0000C2010000}"/>
            </a:ext>
          </a:extLst>
        </xdr:cNvPr>
        <xdr:cNvSpPr txBox="1"/>
      </xdr:nvSpPr>
      <xdr:spPr>
        <a:xfrm>
          <a:off x="16357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97155</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5481300" y="70713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132080</xdr:rowOff>
    </xdr:from>
    <xdr:to>
      <xdr:col>76</xdr:col>
      <xdr:colOff>165100</xdr:colOff>
      <xdr:row>42</xdr:row>
      <xdr:rowOff>62230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4541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97155</xdr:rowOff>
    </xdr:from>
    <xdr:to>
      <xdr:col>81</xdr:col>
      <xdr:colOff>50800</xdr:colOff>
      <xdr:row>42</xdr:row>
      <xdr:rowOff>11430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4592300" y="7126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455" name="n_1ave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56" name="n_2ave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457" name="n_1mainValue【認定こども園・幼稚園・保育所】&#10;有形固定資産減価償却率">
          <a:extLst>
            <a:ext uri="{FF2B5EF4-FFF2-40B4-BE49-F238E27FC236}">
              <a16:creationId xmlns:a16="http://schemas.microsoft.com/office/drawing/2014/main" id="{00000000-0008-0000-0100-0000C9010000}"/>
            </a:ext>
          </a:extLst>
        </xdr:cNvPr>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53357</xdr:rowOff>
    </xdr:from>
    <xdr:ext cx="405111" cy="259045"/>
    <xdr:sp macro="" textlink="">
      <xdr:nvSpPr>
        <xdr:cNvPr id="458" name="n_2mainValue【認定こども園・幼稚園・保育所】&#10;有形固定資産減価償却率">
          <a:extLst>
            <a:ext uri="{FF2B5EF4-FFF2-40B4-BE49-F238E27FC236}">
              <a16:creationId xmlns:a16="http://schemas.microsoft.com/office/drawing/2014/main" id="{00000000-0008-0000-0100-0000CA010000}"/>
            </a:ext>
          </a:extLst>
        </xdr:cNvPr>
        <xdr:cNvSpPr txBox="1"/>
      </xdr:nvSpPr>
      <xdr:spPr>
        <a:xfrm>
          <a:off x="14389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00000000-0008-0000-0100-0000E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00000000-0008-0000-0100-0000E3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00000000-0008-0000-0100-0000E5010000}"/>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00000000-0008-0000-0100-0000E7010000}"/>
            </a:ext>
          </a:extLst>
        </xdr:cNvPr>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106680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1323300" y="67856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99060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0434300" y="676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91259</xdr:rowOff>
    </xdr:from>
    <xdr:to>
      <xdr:col>85</xdr:col>
      <xdr:colOff>177800</xdr:colOff>
      <xdr:row>64</xdr:row>
      <xdr:rowOff>21409</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6186</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80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19413</xdr:rowOff>
    </xdr:from>
    <xdr:to>
      <xdr:col>81</xdr:col>
      <xdr:colOff>101600</xdr:colOff>
      <xdr:row>63</xdr:row>
      <xdr:rowOff>121013</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70213</xdr:rowOff>
    </xdr:from>
    <xdr:to>
      <xdr:col>85</xdr:col>
      <xdr:colOff>127000</xdr:colOff>
      <xdr:row>63</xdr:row>
      <xdr:rowOff>142059</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8715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70213</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858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2" name="n_1aveValue【学校施設】&#10;有形固定資産減価償却率">
          <a:extLst>
            <a:ext uri="{FF2B5EF4-FFF2-40B4-BE49-F238E27FC236}">
              <a16:creationId xmlns:a16="http://schemas.microsoft.com/office/drawing/2014/main" id="{00000000-0008-0000-0100-000028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53" name="n_2aveValue【学校施設】&#10;有形固定資産減価償却率">
          <a:extLst>
            <a:ext uri="{FF2B5EF4-FFF2-40B4-BE49-F238E27FC236}">
              <a16:creationId xmlns:a16="http://schemas.microsoft.com/office/drawing/2014/main" id="{00000000-0008-0000-0100-000029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112140</xdr:rowOff>
    </xdr:from>
    <xdr:ext cx="405111" cy="259045"/>
    <xdr:sp macro="" textlink="">
      <xdr:nvSpPr>
        <xdr:cNvPr id="554" name="n_1main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55" name="n_2main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00000000-0008-0000-0100-00004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3" name="【学校施設】&#10;一人当たり面積最小値テキスト">
          <a:extLst>
            <a:ext uri="{FF2B5EF4-FFF2-40B4-BE49-F238E27FC236}">
              <a16:creationId xmlns:a16="http://schemas.microsoft.com/office/drawing/2014/main" id="{00000000-0008-0000-0100-000047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5" name="【学校施設】&#10;一人当たり面積最大値テキスト">
          <a:extLst>
            <a:ext uri="{FF2B5EF4-FFF2-40B4-BE49-F238E27FC236}">
              <a16:creationId xmlns:a16="http://schemas.microsoft.com/office/drawing/2014/main" id="{00000000-0008-0000-0100-000049020000}"/>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87" name="【学校施設】&#10;一人当たり面積平均値テキスト">
          <a:extLst>
            <a:ext uri="{FF2B5EF4-FFF2-40B4-BE49-F238E27FC236}">
              <a16:creationId xmlns:a16="http://schemas.microsoft.com/office/drawing/2014/main" id="{00000000-0008-0000-0100-00004B020000}"/>
            </a:ext>
          </a:extLst>
        </xdr:cNvPr>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19086</xdr:rowOff>
    </xdr:from>
    <xdr:to>
      <xdr:col>116</xdr:col>
      <xdr:colOff>114300</xdr:colOff>
      <xdr:row>60</xdr:row>
      <xdr:rowOff>120686</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103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168963</xdr:rowOff>
    </xdr:from>
    <xdr:ext cx="469744" cy="259045"/>
    <xdr:sp macro="" textlink="">
      <xdr:nvSpPr>
        <xdr:cNvPr id="597" name="【学校施設】&#10;一人当たり面積該当値テキスト">
          <a:extLst>
            <a:ext uri="{FF2B5EF4-FFF2-40B4-BE49-F238E27FC236}">
              <a16:creationId xmlns:a16="http://schemas.microsoft.com/office/drawing/2014/main" id="{00000000-0008-0000-0100-000055020000}"/>
            </a:ext>
          </a:extLst>
        </xdr:cNvPr>
        <xdr:cNvSpPr txBox="1"/>
      </xdr:nvSpPr>
      <xdr:spPr>
        <a:xfrm>
          <a:off x="22199600" y="102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94851</xdr:rowOff>
    </xdr:from>
    <xdr:to>
      <xdr:col>112</xdr:col>
      <xdr:colOff>38100</xdr:colOff>
      <xdr:row>61</xdr:row>
      <xdr:rowOff>25001</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103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69886</xdr:rowOff>
    </xdr:from>
    <xdr:to>
      <xdr:col>116</xdr:col>
      <xdr:colOff>63500</xdr:colOff>
      <xdr:row>60</xdr:row>
      <xdr:rowOff>145651</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1323300" y="10356886"/>
          <a:ext cx="8382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94851</xdr:rowOff>
    </xdr:from>
    <xdr:to>
      <xdr:col>107</xdr:col>
      <xdr:colOff>101600</xdr:colOff>
      <xdr:row>61</xdr:row>
      <xdr:rowOff>25001</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103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145651</xdr:rowOff>
    </xdr:from>
    <xdr:to>
      <xdr:col>111</xdr:col>
      <xdr:colOff>177800</xdr:colOff>
      <xdr:row>60</xdr:row>
      <xdr:rowOff>145651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0434300" y="10432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602" name="n_1aveValue【学校施設】&#10;一人当たり面積">
          <a:extLst>
            <a:ext uri="{FF2B5EF4-FFF2-40B4-BE49-F238E27FC236}">
              <a16:creationId xmlns:a16="http://schemas.microsoft.com/office/drawing/2014/main" id="{00000000-0008-0000-0100-00005A020000}"/>
            </a:ext>
          </a:extLst>
        </xdr:cNvPr>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603" name="n_2aveValue【学校施設】&#10;一人当たり面積">
          <a:extLst>
            <a:ext uri="{FF2B5EF4-FFF2-40B4-BE49-F238E27FC236}">
              <a16:creationId xmlns:a16="http://schemas.microsoft.com/office/drawing/2014/main" id="{00000000-0008-0000-0100-00005B020000}"/>
            </a:ext>
          </a:extLst>
        </xdr:cNvPr>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16128</xdr:rowOff>
    </xdr:from>
    <xdr:ext cx="469744" cy="259045"/>
    <xdr:sp macro="" textlink="">
      <xdr:nvSpPr>
        <xdr:cNvPr id="604" name="n_1mainValue【学校施設】&#10;一人当たり面積">
          <a:extLst>
            <a:ext uri="{FF2B5EF4-FFF2-40B4-BE49-F238E27FC236}">
              <a16:creationId xmlns:a16="http://schemas.microsoft.com/office/drawing/2014/main" id="{00000000-0008-0000-0100-00005C020000}"/>
            </a:ext>
          </a:extLst>
        </xdr:cNvPr>
        <xdr:cNvSpPr txBox="1"/>
      </xdr:nvSpPr>
      <xdr:spPr>
        <a:xfrm>
          <a:off x="21075727" y="104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16128</xdr:rowOff>
    </xdr:from>
    <xdr:ext cx="469744" cy="259045"/>
    <xdr:sp macro="" textlink="">
      <xdr:nvSpPr>
        <xdr:cNvPr id="605" name="n_2mainValue【学校施設】&#10;一人当たり面積">
          <a:extLst>
            <a:ext uri="{FF2B5EF4-FFF2-40B4-BE49-F238E27FC236}">
              <a16:creationId xmlns:a16="http://schemas.microsoft.com/office/drawing/2014/main" id="{00000000-0008-0000-0100-00005D020000}"/>
            </a:ext>
          </a:extLst>
        </xdr:cNvPr>
        <xdr:cNvSpPr txBox="1"/>
      </xdr:nvSpPr>
      <xdr:spPr>
        <a:xfrm>
          <a:off x="20199427" y="104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631" name="【児童館】&#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3" name="【児童館】&#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635" name="【児童館】&#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6268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645" name="【児童館】&#10;有形固定資産減価償却率該当値テキスト">
          <a:extLst>
            <a:ext uri="{FF2B5EF4-FFF2-40B4-BE49-F238E27FC236}">
              <a16:creationId xmlns:a16="http://schemas.microsoft.com/office/drawing/2014/main" id="{00000000-0008-0000-0100-000085020000}"/>
            </a:ext>
          </a:extLst>
        </xdr:cNvPr>
        <xdr:cNvSpPr txBox="1"/>
      </xdr:nvSpPr>
      <xdr:spPr>
        <a:xfrm>
          <a:off x="16357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543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148589</xdr:rowOff>
    </xdr:from>
    <xdr:to>
      <xdr:col>85</xdr:col>
      <xdr:colOff>127000</xdr:colOff>
      <xdr:row>84</xdr:row>
      <xdr:rowOff>11430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5481300" y="143789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151130</xdr:rowOff>
    </xdr:from>
    <xdr:to>
      <xdr:col>76</xdr:col>
      <xdr:colOff>165100</xdr:colOff>
      <xdr:row>85</xdr:row>
      <xdr:rowOff>81280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4541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xdr:rowOff>
    </xdr:from>
    <xdr:to>
      <xdr:col>81</xdr:col>
      <xdr:colOff>50800</xdr:colOff>
      <xdr:row>85</xdr:row>
      <xdr:rowOff>30480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4592300" y="144132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50" name="n_1aveValue【児童館】&#10;有形固定資産減価償却率">
          <a:extLst>
            <a:ext uri="{FF2B5EF4-FFF2-40B4-BE49-F238E27FC236}">
              <a16:creationId xmlns:a16="http://schemas.microsoft.com/office/drawing/2014/main" id="{00000000-0008-0000-0100-00008A02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51" name="n_2aveValue【児童館】&#10;有形固定資産減価償却率">
          <a:extLst>
            <a:ext uri="{FF2B5EF4-FFF2-40B4-BE49-F238E27FC236}">
              <a16:creationId xmlns:a16="http://schemas.microsoft.com/office/drawing/2014/main" id="{00000000-0008-0000-0100-00008B020000}"/>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652" name="n_1mainValue【児童館】&#10;有形固定資産減価償却率">
          <a:extLst>
            <a:ext uri="{FF2B5EF4-FFF2-40B4-BE49-F238E27FC236}">
              <a16:creationId xmlns:a16="http://schemas.microsoft.com/office/drawing/2014/main" id="{00000000-0008-0000-0100-00008C020000}"/>
            </a:ext>
          </a:extLst>
        </xdr:cNvPr>
        <xdr:cNvSpPr txBox="1"/>
      </xdr:nvSpPr>
      <xdr:spPr>
        <a:xfrm>
          <a:off x="15266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72407</xdr:rowOff>
    </xdr:from>
    <xdr:ext cx="405111" cy="259045"/>
    <xdr:sp macro="" textlink="">
      <xdr:nvSpPr>
        <xdr:cNvPr id="653" name="n_2mainValue【児童館】&#10;有形固定資産減価償却率">
          <a:extLst>
            <a:ext uri="{FF2B5EF4-FFF2-40B4-BE49-F238E27FC236}">
              <a16:creationId xmlns:a16="http://schemas.microsoft.com/office/drawing/2014/main" id="{00000000-0008-0000-0100-00008D020000}"/>
            </a:ext>
          </a:extLst>
        </xdr:cNvPr>
        <xdr:cNvSpPr txBox="1"/>
      </xdr:nvSpPr>
      <xdr:spPr>
        <a:xfrm>
          <a:off x="14389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8" name="【児童館】&#10;一人当たり面積最小値テキスト">
          <a:extLst>
            <a:ext uri="{FF2B5EF4-FFF2-40B4-BE49-F238E27FC236}">
              <a16:creationId xmlns:a16="http://schemas.microsoft.com/office/drawing/2014/main" id="{00000000-0008-0000-0100-0000A6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80" name="【児童館】&#10;一人当たり面積最大値テキスト">
          <a:extLst>
            <a:ext uri="{FF2B5EF4-FFF2-40B4-BE49-F238E27FC236}">
              <a16:creationId xmlns:a16="http://schemas.microsoft.com/office/drawing/2014/main" id="{00000000-0008-0000-0100-0000A8020000}"/>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82" name="【児童館】&#10;一人当たり面積平均値テキスト">
          <a:extLst>
            <a:ext uri="{FF2B5EF4-FFF2-40B4-BE49-F238E27FC236}">
              <a16:creationId xmlns:a16="http://schemas.microsoft.com/office/drawing/2014/main" id="{00000000-0008-0000-0100-0000AA020000}"/>
            </a:ext>
          </a:extLst>
        </xdr:cNvPr>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92" name="【児童館】&#10;一人当たり面積該当値テキスト">
          <a:extLst>
            <a:ext uri="{FF2B5EF4-FFF2-40B4-BE49-F238E27FC236}">
              <a16:creationId xmlns:a16="http://schemas.microsoft.com/office/drawing/2014/main" id="{00000000-0008-0000-0100-0000B4020000}"/>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97" name="n_1aveValue【児童館】&#10;一人当たり面積">
          <a:extLst>
            <a:ext uri="{FF2B5EF4-FFF2-40B4-BE49-F238E27FC236}">
              <a16:creationId xmlns:a16="http://schemas.microsoft.com/office/drawing/2014/main" id="{00000000-0008-0000-0100-0000B9020000}"/>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98" name="n_2aveValue【児童館】&#10;一人当たり面積">
          <a:extLst>
            <a:ext uri="{FF2B5EF4-FFF2-40B4-BE49-F238E27FC236}">
              <a16:creationId xmlns:a16="http://schemas.microsoft.com/office/drawing/2014/main" id="{00000000-0008-0000-0100-0000BA020000}"/>
            </a:ext>
          </a:extLst>
        </xdr:cNvPr>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99" name="n_1mainValue【児童館】&#10;一人当たり面積">
          <a:extLst>
            <a:ext uri="{FF2B5EF4-FFF2-40B4-BE49-F238E27FC236}">
              <a16:creationId xmlns:a16="http://schemas.microsoft.com/office/drawing/2014/main" id="{00000000-0008-0000-0100-0000BB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00" name="n_2mainValue【児童館】&#10;一人当たり面積">
          <a:extLst>
            <a:ext uri="{FF2B5EF4-FFF2-40B4-BE49-F238E27FC236}">
              <a16:creationId xmlns:a16="http://schemas.microsoft.com/office/drawing/2014/main" id="{00000000-0008-0000-0100-0000BC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00000000-0008-0000-0100-0000D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726" name="【公民館】&#10;有形固定資産減価償却率最小値テキスト">
          <a:extLst>
            <a:ext uri="{FF2B5EF4-FFF2-40B4-BE49-F238E27FC236}">
              <a16:creationId xmlns:a16="http://schemas.microsoft.com/office/drawing/2014/main" id="{00000000-0008-0000-0100-0000D6020000}"/>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728" name="【公民館】&#10;有形固定資産減価償却率最大値テキスト">
          <a:extLst>
            <a:ext uri="{FF2B5EF4-FFF2-40B4-BE49-F238E27FC236}">
              <a16:creationId xmlns:a16="http://schemas.microsoft.com/office/drawing/2014/main" id="{00000000-0008-0000-0100-0000D8020000}"/>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730" name="【公民館】&#10;有形固定資産減価償却率平均値テキスト">
          <a:extLst>
            <a:ext uri="{FF2B5EF4-FFF2-40B4-BE49-F238E27FC236}">
              <a16:creationId xmlns:a16="http://schemas.microsoft.com/office/drawing/2014/main" id="{00000000-0008-0000-0100-0000DA020000}"/>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xdr:rowOff>
    </xdr:from>
    <xdr:to>
      <xdr:col>85</xdr:col>
      <xdr:colOff>177800</xdr:colOff>
      <xdr:row>103</xdr:row>
      <xdr:rowOff>109855</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31132</xdr:rowOff>
    </xdr:from>
    <xdr:ext cx="405111" cy="259045"/>
    <xdr:sp macro="" textlink="">
      <xdr:nvSpPr>
        <xdr:cNvPr id="740" name="【公民館】&#10;有形固定資産減価償却率該当値テキスト">
          <a:extLst>
            <a:ext uri="{FF2B5EF4-FFF2-40B4-BE49-F238E27FC236}">
              <a16:creationId xmlns:a16="http://schemas.microsoft.com/office/drawing/2014/main" id="{00000000-0008-0000-0100-0000E4020000}"/>
            </a:ext>
          </a:extLst>
        </xdr:cNvPr>
        <xdr:cNvSpPr txBox="1"/>
      </xdr:nvSpPr>
      <xdr:spPr>
        <a:xfrm>
          <a:off x="163576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103</xdr:row>
      <xdr:rowOff>97155</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5481300" y="17718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116205</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4592300" y="17756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45" name="n_1aveValue【公民館】&#10;有形固定資産減価償却率">
          <a:extLst>
            <a:ext uri="{FF2B5EF4-FFF2-40B4-BE49-F238E27FC236}">
              <a16:creationId xmlns:a16="http://schemas.microsoft.com/office/drawing/2014/main" id="{00000000-0008-0000-0100-0000E902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46" name="n_2aveValue【公民館】&#10;有形固定資産減価償却率">
          <a:extLst>
            <a:ext uri="{FF2B5EF4-FFF2-40B4-BE49-F238E27FC236}">
              <a16:creationId xmlns:a16="http://schemas.microsoft.com/office/drawing/2014/main" id="{00000000-0008-0000-0100-0000EA020000}"/>
            </a:ext>
          </a:extLst>
        </xdr:cNvPr>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47" name="n_1mainValue【公民館】&#10;有形固定資産減価償却率">
          <a:extLst>
            <a:ext uri="{FF2B5EF4-FFF2-40B4-BE49-F238E27FC236}">
              <a16:creationId xmlns:a16="http://schemas.microsoft.com/office/drawing/2014/main" id="{00000000-0008-0000-0100-0000EB020000}"/>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748" name="n_2mainValue【公民館】&#10;有形固定資産減価償却率">
          <a:extLst>
            <a:ext uri="{FF2B5EF4-FFF2-40B4-BE49-F238E27FC236}">
              <a16:creationId xmlns:a16="http://schemas.microsoft.com/office/drawing/2014/main" id="{00000000-0008-0000-0100-0000EC020000}"/>
            </a:ext>
          </a:extLst>
        </xdr:cNvPr>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a:extLst>
            <a:ext uri="{FF2B5EF4-FFF2-40B4-BE49-F238E27FC236}">
              <a16:creationId xmlns:a16="http://schemas.microsoft.com/office/drawing/2014/main" id="{00000000-0008-0000-0100-00000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75" name="【公民館】&#10;一人当たり面積最小値テキスト">
          <a:extLst>
            <a:ext uri="{FF2B5EF4-FFF2-40B4-BE49-F238E27FC236}">
              <a16:creationId xmlns:a16="http://schemas.microsoft.com/office/drawing/2014/main" id="{00000000-0008-0000-0100-000007030000}"/>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7" name="【公民館】&#10;一人当たり面積最大値テキスト">
          <a:extLst>
            <a:ext uri="{FF2B5EF4-FFF2-40B4-BE49-F238E27FC236}">
              <a16:creationId xmlns:a16="http://schemas.microsoft.com/office/drawing/2014/main" id="{00000000-0008-0000-0100-00000903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79" name="【公民館】&#10;一人当たり面積平均値テキスト">
          <a:extLst>
            <a:ext uri="{FF2B5EF4-FFF2-40B4-BE49-F238E27FC236}">
              <a16:creationId xmlns:a16="http://schemas.microsoft.com/office/drawing/2014/main" id="{00000000-0008-0000-0100-00000B030000}"/>
            </a:ext>
          </a:extLst>
        </xdr:cNvPr>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789" name="【公民館】&#10;一人当たり面積該当値テキスト">
          <a:extLst>
            <a:ext uri="{FF2B5EF4-FFF2-40B4-BE49-F238E27FC236}">
              <a16:creationId xmlns:a16="http://schemas.microsoft.com/office/drawing/2014/main" id="{00000000-0008-0000-0100-000015030000}"/>
            </a:ext>
          </a:extLst>
        </xdr:cNvPr>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107</xdr:row>
      <xdr:rowOff>152944</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21323300" y="18491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146413</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20434300" y="184425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94" name="n_1aveValue【公民館】&#10;一人当たり面積">
          <a:extLst>
            <a:ext uri="{FF2B5EF4-FFF2-40B4-BE49-F238E27FC236}">
              <a16:creationId xmlns:a16="http://schemas.microsoft.com/office/drawing/2014/main" id="{00000000-0008-0000-0100-00001A030000}"/>
            </a:ext>
          </a:extLst>
        </xdr:cNvPr>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95" name="n_2aveValue【公民館】&#10;一人当たり面積">
          <a:extLst>
            <a:ext uri="{FF2B5EF4-FFF2-40B4-BE49-F238E27FC236}">
              <a16:creationId xmlns:a16="http://schemas.microsoft.com/office/drawing/2014/main" id="{00000000-0008-0000-0100-00001B030000}"/>
            </a:ext>
          </a:extLst>
        </xdr:cNvPr>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796" name="n_1mainValue【公民館】&#10;一人当たり面積">
          <a:extLst>
            <a:ext uri="{FF2B5EF4-FFF2-40B4-BE49-F238E27FC236}">
              <a16:creationId xmlns:a16="http://schemas.microsoft.com/office/drawing/2014/main" id="{00000000-0008-0000-0100-00001C030000}"/>
            </a:ext>
          </a:extLst>
        </xdr:cNvPr>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97" name="n_2mainValue【公民館】&#10;一人当たり面積">
          <a:extLst>
            <a:ext uri="{FF2B5EF4-FFF2-40B4-BE49-F238E27FC236}">
              <a16:creationId xmlns:a16="http://schemas.microsoft.com/office/drawing/2014/main" id="{00000000-0008-0000-0100-00001D03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ほとんどの類型において、有形固定資産減価償却率は類似団体平均を下回っているものの、港湾・漁港は類似団体平均とほぼ同基準となっており、公民館は類似団体平均を若干上回っている。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年度に策定した漁港機能保全計画により、緊急性の高い航路や泊地、船揚場等について平成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年度から改修工事等を実施する予定をしており、今後も同計画に基づき定期点検及び適切に修繕を行っていく。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公民館については、老朽化が進んでいることから今後個別施設計画の策定等必要な検討を行い維持管理等について適切に進めていく。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認定こども園・幼稚園・保育所及び学校施設については、有形固定資産減価償却率が大きく低下している。これは平成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年度にゆたか小学校新設、平成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年度から上田小学校、平成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年度から上田幼稚園の改築事業を進めたためである。また平成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年度から豊見城中学校等の改築事業を実施していることから、地方債の発行の適正化や各施設の維持管理に係る経費の増加に留意しつつ、引き続き子育て環境の整備に取り組んでいく。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108676</xdr:rowOff>
    </xdr:from>
    <xdr:to>
      <xdr:col>24</xdr:col>
      <xdr:colOff>114300</xdr:colOff>
      <xdr:row>37</xdr:row>
      <xdr:rowOff>38826</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131553</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7620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3316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35378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35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105427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114300</xdr:rowOff>
    </xdr:from>
    <xdr:to>
      <xdr:col>55</xdr:col>
      <xdr:colOff>0</xdr:colOff>
      <xdr:row>33</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639300" y="577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63500</xdr:rowOff>
    </xdr:from>
    <xdr:to>
      <xdr:col>46</xdr:col>
      <xdr:colOff>38100</xdr:colOff>
      <xdr:row>34</xdr:row>
      <xdr:rowOff>165100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34</xdr:row>
      <xdr:rowOff>114300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flipV="1">
          <a:off x="8750300" y="5772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a:extLst>
            <a:ext uri="{FF2B5EF4-FFF2-40B4-BE49-F238E27FC236}">
              <a16:creationId xmlns:a16="http://schemas.microsoft.com/office/drawing/2014/main" id="{00000000-0008-0000-0200-00007C000000}"/>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10177</xdr:rowOff>
    </xdr:from>
    <xdr:ext cx="469744" cy="259045"/>
    <xdr:sp macro="" textlink="">
      <xdr:nvSpPr>
        <xdr:cNvPr id="126" name="n_1mainValue【図書館】&#10;一人当たり面積">
          <a:extLst>
            <a:ext uri="{FF2B5EF4-FFF2-40B4-BE49-F238E27FC236}">
              <a16:creationId xmlns:a16="http://schemas.microsoft.com/office/drawing/2014/main" id="{00000000-0008-0000-0200-00007E000000}"/>
            </a:ext>
          </a:extLst>
        </xdr:cNvPr>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10177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8515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4899</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634865" y="9612630"/>
          <a:ext cx="0" cy="119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8726</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200-00009A000000}"/>
            </a:ext>
          </a:extLst>
        </xdr:cNvPr>
        <xdr:cNvSpPr txBox="1"/>
      </xdr:nvSpPr>
      <xdr:spPr>
        <a:xfrm>
          <a:off x="4673600" y="108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4899</xdr:rowOff>
    </xdr:from>
    <xdr:to>
      <xdr:col>24</xdr:col>
      <xdr:colOff>152400</xdr:colOff>
      <xdr:row>63</xdr:row>
      <xdr:rowOff>4899</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080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200-00009C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1468</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200-00009E000000}"/>
            </a:ext>
          </a:extLst>
        </xdr:cNvPr>
        <xdr:cNvSpPr txBox="1"/>
      </xdr:nvSpPr>
      <xdr:spPr>
        <a:xfrm>
          <a:off x="4673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150041</xdr:rowOff>
    </xdr:from>
    <xdr:to>
      <xdr:col>24</xdr:col>
      <xdr:colOff>114300</xdr:colOff>
      <xdr:row>59</xdr:row>
      <xdr:rowOff>80191</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4584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40476</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200-0000A8000000}"/>
            </a:ext>
          </a:extLst>
        </xdr:cNvPr>
        <xdr:cNvSpPr txBox="1"/>
      </xdr:nvSpPr>
      <xdr:spPr>
        <a:xfrm>
          <a:off x="4673600" y="1067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63681</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3797300" y="108062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125730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2908300" y="108650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3" name="n_1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175" name="n_1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2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200-0000C7000000}"/>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200-0000C9000000}"/>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200-0000CB000000}"/>
            </a:ext>
          </a:extLst>
        </xdr:cNvPr>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90932</xdr:rowOff>
    </xdr:from>
    <xdr:to>
      <xdr:col>55</xdr:col>
      <xdr:colOff>50800</xdr:colOff>
      <xdr:row>62</xdr:row>
      <xdr:rowOff>21082</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4267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69359</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200-0000D5000000}"/>
            </a:ext>
          </a:extLst>
        </xdr:cNvPr>
        <xdr:cNvSpPr txBox="1"/>
      </xdr:nvSpPr>
      <xdr:spPr>
        <a:xfrm>
          <a:off x="10515600" y="10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141732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9639300" y="105956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137160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8750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200-0000DA000000}"/>
            </a:ext>
          </a:extLst>
        </xdr:cNvPr>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200-0000DB000000}"/>
            </a:ext>
          </a:extLst>
        </xdr:cNvPr>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7637</xdr:rowOff>
    </xdr:from>
    <xdr:ext cx="469744" cy="259045"/>
    <xdr:sp macro="" textlink="">
      <xdr:nvSpPr>
        <xdr:cNvPr id="220" name="n_1mainValue【体育館・プール】&#10;一人当たり面積">
          <a:extLst>
            <a:ext uri="{FF2B5EF4-FFF2-40B4-BE49-F238E27FC236}">
              <a16:creationId xmlns:a16="http://schemas.microsoft.com/office/drawing/2014/main" id="{00000000-0008-0000-0200-0000DC000000}"/>
            </a:ext>
          </a:extLst>
        </xdr:cNvPr>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21" name="n_2mainValue【体育館・プール】&#10;一人当たり面積">
          <a:extLst>
            <a:ext uri="{FF2B5EF4-FFF2-40B4-BE49-F238E27FC236}">
              <a16:creationId xmlns:a16="http://schemas.microsoft.com/office/drawing/2014/main" id="{00000000-0008-0000-0200-0000DD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200-0000F8000000}"/>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200-0000FA000000}"/>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200-0000FC000000}"/>
            </a:ext>
          </a:extLst>
        </xdr:cNvPr>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68943</xdr:rowOff>
    </xdr:from>
    <xdr:to>
      <xdr:col>15</xdr:col>
      <xdr:colOff>101600</xdr:colOff>
      <xdr:row>83</xdr:row>
      <xdr:rowOff>170543</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2857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62" name="n_1aveValue【福祉施設】&#10;有形固定資産減価償却率">
          <a:extLst>
            <a:ext uri="{FF2B5EF4-FFF2-40B4-BE49-F238E27FC236}">
              <a16:creationId xmlns:a16="http://schemas.microsoft.com/office/drawing/2014/main" id="{00000000-0008-0000-0200-000006010000}"/>
            </a:ext>
          </a:extLst>
        </xdr:cNvPr>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3" name="n_2aveValue【福祉施設】&#10;有形固定資産減価償却率">
          <a:extLst>
            <a:ext uri="{FF2B5EF4-FFF2-40B4-BE49-F238E27FC236}">
              <a16:creationId xmlns:a16="http://schemas.microsoft.com/office/drawing/2014/main" id="{00000000-0008-0000-0200-000007010000}"/>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161670</xdr:rowOff>
    </xdr:from>
    <xdr:ext cx="405111" cy="259045"/>
    <xdr:sp macro="" textlink="">
      <xdr:nvSpPr>
        <xdr:cNvPr id="264" name="n_2mainValue【福祉施設】&#10;有形固定資産減価償却率">
          <a:extLst>
            <a:ext uri="{FF2B5EF4-FFF2-40B4-BE49-F238E27FC236}">
              <a16:creationId xmlns:a16="http://schemas.microsoft.com/office/drawing/2014/main" id="{00000000-0008-0000-0200-000008010000}"/>
            </a:ext>
          </a:extLst>
        </xdr:cNvPr>
        <xdr:cNvSpPr txBox="1"/>
      </xdr:nvSpPr>
      <xdr:spPr>
        <a:xfrm>
          <a:off x="2705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00000000-0008-0000-0200-00002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1" name="【福祉施設】&#10;一人当たり面積最小値テキスト">
          <a:extLst>
            <a:ext uri="{FF2B5EF4-FFF2-40B4-BE49-F238E27FC236}">
              <a16:creationId xmlns:a16="http://schemas.microsoft.com/office/drawing/2014/main" id="{00000000-0008-0000-0200-000023010000}"/>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3" name="【福祉施設】&#10;一人当たり面積最大値テキスト">
          <a:extLst>
            <a:ext uri="{FF2B5EF4-FFF2-40B4-BE49-F238E27FC236}">
              <a16:creationId xmlns:a16="http://schemas.microsoft.com/office/drawing/2014/main" id="{00000000-0008-0000-0200-000025010000}"/>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95" name="【福祉施設】&#10;一人当たり面積平均値テキスト">
          <a:extLst>
            <a:ext uri="{FF2B5EF4-FFF2-40B4-BE49-F238E27FC236}">
              <a16:creationId xmlns:a16="http://schemas.microsoft.com/office/drawing/2014/main" id="{00000000-0008-0000-0200-000027010000}"/>
            </a:ext>
          </a:extLst>
        </xdr:cNvPr>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104866</xdr:rowOff>
    </xdr:from>
    <xdr:to>
      <xdr:col>46</xdr:col>
      <xdr:colOff>38100</xdr:colOff>
      <xdr:row>87</xdr:row>
      <xdr:rowOff>35016</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8699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05" name="n_1aveValue【福祉施設】&#10;一人当たり面積">
          <a:extLst>
            <a:ext uri="{FF2B5EF4-FFF2-40B4-BE49-F238E27FC236}">
              <a16:creationId xmlns:a16="http://schemas.microsoft.com/office/drawing/2014/main" id="{00000000-0008-0000-0200-00003101000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06" name="n_2aveValue【福祉施設】&#10;一人当たり面積">
          <a:extLst>
            <a:ext uri="{FF2B5EF4-FFF2-40B4-BE49-F238E27FC236}">
              <a16:creationId xmlns:a16="http://schemas.microsoft.com/office/drawing/2014/main" id="{00000000-0008-0000-0200-000032010000}"/>
            </a:ext>
          </a:extLst>
        </xdr:cNvPr>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26143</xdr:rowOff>
    </xdr:from>
    <xdr:ext cx="469744" cy="259045"/>
    <xdr:sp macro="" textlink="">
      <xdr:nvSpPr>
        <xdr:cNvPr id="307" name="n_2mainValue【福祉施設】&#10;一人当たり面積">
          <a:extLst>
            <a:ext uri="{FF2B5EF4-FFF2-40B4-BE49-F238E27FC236}">
              <a16:creationId xmlns:a16="http://schemas.microsoft.com/office/drawing/2014/main" id="{00000000-0008-0000-0200-000033010000}"/>
            </a:ext>
          </a:extLst>
        </xdr:cNvPr>
        <xdr:cNvSpPr txBox="1"/>
      </xdr:nvSpPr>
      <xdr:spPr>
        <a:xfrm>
          <a:off x="8515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a:extLst>
            <a:ext uri="{FF2B5EF4-FFF2-40B4-BE49-F238E27FC236}">
              <a16:creationId xmlns:a16="http://schemas.microsoft.com/office/drawing/2014/main" id="{00000000-0008-0000-0200-00005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50" name="【一般廃棄物処理施設】&#10;有形固定資産減価償却率最小値テキスト">
          <a:extLst>
            <a:ext uri="{FF2B5EF4-FFF2-40B4-BE49-F238E27FC236}">
              <a16:creationId xmlns:a16="http://schemas.microsoft.com/office/drawing/2014/main" id="{00000000-0008-0000-0200-00005E010000}"/>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52" name="【一般廃棄物処理施設】&#10;有形固定資産減価償却率最大値テキスト">
          <a:extLst>
            <a:ext uri="{FF2B5EF4-FFF2-40B4-BE49-F238E27FC236}">
              <a16:creationId xmlns:a16="http://schemas.microsoft.com/office/drawing/2014/main" id="{00000000-0008-0000-0200-000060010000}"/>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54" name="【一般廃棄物処理施設】&#10;有形固定資産減価償却率平均値テキスト">
          <a:extLst>
            <a:ext uri="{FF2B5EF4-FFF2-40B4-BE49-F238E27FC236}">
              <a16:creationId xmlns:a16="http://schemas.microsoft.com/office/drawing/2014/main" id="{00000000-0008-0000-0200-000062010000}"/>
            </a:ext>
          </a:extLst>
        </xdr:cNvPr>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364" name="【一般廃棄物処理施設】&#10;有形固定資産減価償却率該当値テキスト">
          <a:extLst>
            <a:ext uri="{FF2B5EF4-FFF2-40B4-BE49-F238E27FC236}">
              <a16:creationId xmlns:a16="http://schemas.microsoft.com/office/drawing/2014/main" id="{00000000-0008-0000-0200-00006C010000}"/>
            </a:ext>
          </a:extLst>
        </xdr:cNvPr>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102144</xdr:rowOff>
    </xdr:from>
    <xdr:to>
      <xdr:col>81</xdr:col>
      <xdr:colOff>101600</xdr:colOff>
      <xdr:row>35</xdr:row>
      <xdr:rowOff>32294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5430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152944</xdr:rowOff>
    </xdr:from>
    <xdr:to>
      <xdr:col>85</xdr:col>
      <xdr:colOff>127000</xdr:colOff>
      <xdr:row>35</xdr:row>
      <xdr:rowOff>28847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5481300" y="598224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367" name="n_1aveValue【一般廃棄物処理施設】&#10;有形固定資産減価償却率">
          <a:extLst>
            <a:ext uri="{FF2B5EF4-FFF2-40B4-BE49-F238E27FC236}">
              <a16:creationId xmlns:a16="http://schemas.microsoft.com/office/drawing/2014/main" id="{00000000-0008-0000-0200-00006F010000}"/>
            </a:ext>
          </a:extLst>
        </xdr:cNvPr>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id="{00000000-0008-0000-0200-000070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48821</xdr:rowOff>
    </xdr:from>
    <xdr:ext cx="405111" cy="259045"/>
    <xdr:sp macro="" textlink="">
      <xdr:nvSpPr>
        <xdr:cNvPr id="369" name="n_1mainValue【一般廃棄物処理施設】&#10;有形固定資産減価償却率">
          <a:extLst>
            <a:ext uri="{FF2B5EF4-FFF2-40B4-BE49-F238E27FC236}">
              <a16:creationId xmlns:a16="http://schemas.microsoft.com/office/drawing/2014/main" id="{00000000-0008-0000-0200-000071010000}"/>
            </a:ext>
          </a:extLst>
        </xdr:cNvPr>
        <xdr:cNvSpPr txBox="1"/>
      </xdr:nvSpPr>
      <xdr:spPr>
        <a:xfrm>
          <a:off x="152660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一般廃棄物処理施設】&#10;一人当たり有形固定資産（償却資産）額グラフ枠">
          <a:extLst>
            <a:ext uri="{FF2B5EF4-FFF2-40B4-BE49-F238E27FC236}">
              <a16:creationId xmlns:a16="http://schemas.microsoft.com/office/drawing/2014/main" id="{00000000-0008-0000-0200-00008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90" name="【一般廃棄物処理施設】&#10;一人当たり有形固定資産（償却資産）額最小値テキスト">
          <a:extLst>
            <a:ext uri="{FF2B5EF4-FFF2-40B4-BE49-F238E27FC236}">
              <a16:creationId xmlns:a16="http://schemas.microsoft.com/office/drawing/2014/main" id="{00000000-0008-0000-0200-000086010000}"/>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92" name="【一般廃棄物処理施設】&#10;一人当たり有形固定資産（償却資産）額最大値テキスト">
          <a:extLst>
            <a:ext uri="{FF2B5EF4-FFF2-40B4-BE49-F238E27FC236}">
              <a16:creationId xmlns:a16="http://schemas.microsoft.com/office/drawing/2014/main" id="{00000000-0008-0000-0200-000088010000}"/>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94" name="【一般廃棄物処理施設】&#10;一人当たり有形固定資産（償却資産）額平均値テキスト">
          <a:extLst>
            <a:ext uri="{FF2B5EF4-FFF2-40B4-BE49-F238E27FC236}">
              <a16:creationId xmlns:a16="http://schemas.microsoft.com/office/drawing/2014/main" id="{00000000-0008-0000-0200-00008A010000}"/>
            </a:ext>
          </a:extLst>
        </xdr:cNvPr>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150501</xdr:rowOff>
    </xdr:from>
    <xdr:to>
      <xdr:col>116</xdr:col>
      <xdr:colOff>114300</xdr:colOff>
      <xdr:row>36</xdr:row>
      <xdr:rowOff>80651</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22110700" y="61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1928</xdr:rowOff>
    </xdr:from>
    <xdr:ext cx="599010" cy="259045"/>
    <xdr:sp macro="" textlink="">
      <xdr:nvSpPr>
        <xdr:cNvPr id="404" name="【一般廃棄物処理施設】&#10;一人当たり有形固定資産（償却資産）額該当値テキスト">
          <a:extLst>
            <a:ext uri="{FF2B5EF4-FFF2-40B4-BE49-F238E27FC236}">
              <a16:creationId xmlns:a16="http://schemas.microsoft.com/office/drawing/2014/main" id="{00000000-0008-0000-0200-000094010000}"/>
            </a:ext>
          </a:extLst>
        </xdr:cNvPr>
        <xdr:cNvSpPr txBox="1"/>
      </xdr:nvSpPr>
      <xdr:spPr>
        <a:xfrm>
          <a:off x="22199600" y="600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7952</xdr:rowOff>
    </xdr:from>
    <xdr:to>
      <xdr:col>112</xdr:col>
      <xdr:colOff>38100</xdr:colOff>
      <xdr:row>36</xdr:row>
      <xdr:rowOff>109552</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1272500" y="61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29851</xdr:rowOff>
    </xdr:from>
    <xdr:to>
      <xdr:col>116</xdr:col>
      <xdr:colOff>63500</xdr:colOff>
      <xdr:row>36</xdr:row>
      <xdr:rowOff>58752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21323300" y="6202051"/>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126079</xdr:rowOff>
    </xdr:from>
    <xdr:ext cx="599010" cy="259045"/>
    <xdr:sp macro="" textlink="">
      <xdr:nvSpPr>
        <xdr:cNvPr id="409" name="n_1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1011095" y="595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57529</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00000000-0008-0000-0200-0000D2010000}"/>
            </a:ext>
          </a:extLst>
        </xdr:cNvPr>
        <xdr:cNvSpPr txBox="1"/>
      </xdr:nvSpPr>
      <xdr:spPr>
        <a:xfrm>
          <a:off x="16357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85452</xdr:rowOff>
    </xdr:from>
    <xdr:to>
      <xdr:col>85</xdr:col>
      <xdr:colOff>127000</xdr:colOff>
      <xdr:row>79</xdr:row>
      <xdr:rowOff>121376</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15481300" y="136300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82</xdr:row>
      <xdr:rowOff>90351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4592300" y="1366592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471" name="n_1aveValue【消防施設】&#10;有形固定資産減価償却率">
          <a:extLst>
            <a:ext uri="{FF2B5EF4-FFF2-40B4-BE49-F238E27FC236}">
              <a16:creationId xmlns:a16="http://schemas.microsoft.com/office/drawing/2014/main" id="{00000000-0008-0000-0200-0000D7010000}"/>
            </a:ext>
          </a:extLst>
        </xdr:cNvPr>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472" name="n_2aveValue【消防施設】&#10;有形固定資産減価償却率">
          <a:extLst>
            <a:ext uri="{FF2B5EF4-FFF2-40B4-BE49-F238E27FC236}">
              <a16:creationId xmlns:a16="http://schemas.microsoft.com/office/drawing/2014/main" id="{00000000-0008-0000-0200-0000D8010000}"/>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473" name="n_1mainValue【消防施設】&#10;有形固定資産減価償却率">
          <a:extLst>
            <a:ext uri="{FF2B5EF4-FFF2-40B4-BE49-F238E27FC236}">
              <a16:creationId xmlns:a16="http://schemas.microsoft.com/office/drawing/2014/main" id="{00000000-0008-0000-0200-0000D9010000}"/>
            </a:ext>
          </a:extLst>
        </xdr:cNvPr>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132278</xdr:rowOff>
    </xdr:from>
    <xdr:ext cx="405111" cy="259045"/>
    <xdr:sp macro="" textlink="">
      <xdr:nvSpPr>
        <xdr:cNvPr id="474" name="n_2mainValue【消防施設】&#10;有形固定資産減価償却率">
          <a:extLst>
            <a:ext uri="{FF2B5EF4-FFF2-40B4-BE49-F238E27FC236}">
              <a16:creationId xmlns:a16="http://schemas.microsoft.com/office/drawing/2014/main" id="{00000000-0008-0000-0200-0000DA010000}"/>
            </a:ext>
          </a:extLst>
        </xdr:cNvPr>
        <xdr:cNvSpPr txBox="1"/>
      </xdr:nvSpPr>
      <xdr:spPr>
        <a:xfrm>
          <a:off x="14389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a:extLst>
            <a:ext uri="{FF2B5EF4-FFF2-40B4-BE49-F238E27FC236}">
              <a16:creationId xmlns:a16="http://schemas.microsoft.com/office/drawing/2014/main" id="{00000000-0008-0000-0200-0000F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499" name="【消防施設】&#10;一人当たり面積最小値テキスト">
          <a:extLst>
            <a:ext uri="{FF2B5EF4-FFF2-40B4-BE49-F238E27FC236}">
              <a16:creationId xmlns:a16="http://schemas.microsoft.com/office/drawing/2014/main" id="{00000000-0008-0000-0200-0000F3010000}"/>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01" name="【消防施設】&#10;一人当たり面積最大値テキスト">
          <a:extLst>
            <a:ext uri="{FF2B5EF4-FFF2-40B4-BE49-F238E27FC236}">
              <a16:creationId xmlns:a16="http://schemas.microsoft.com/office/drawing/2014/main" id="{00000000-0008-0000-0200-0000F501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503" name="【消防施設】&#10;一人当たり面積平均値テキスト">
          <a:extLst>
            <a:ext uri="{FF2B5EF4-FFF2-40B4-BE49-F238E27FC236}">
              <a16:creationId xmlns:a16="http://schemas.microsoft.com/office/drawing/2014/main" id="{00000000-0008-0000-0200-0000F7010000}"/>
            </a:ext>
          </a:extLst>
        </xdr:cNvPr>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13" name="【消防施設】&#10;一人当たり面積該当値テキスト">
          <a:extLst>
            <a:ext uri="{FF2B5EF4-FFF2-40B4-BE49-F238E27FC236}">
              <a16:creationId xmlns:a16="http://schemas.microsoft.com/office/drawing/2014/main" id="{00000000-0008-0000-0200-000001020000}"/>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1323300" y="147561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518" name="n_1aveValue【消防施設】&#10;一人当たり面積">
          <a:extLst>
            <a:ext uri="{FF2B5EF4-FFF2-40B4-BE49-F238E27FC236}">
              <a16:creationId xmlns:a16="http://schemas.microsoft.com/office/drawing/2014/main" id="{00000000-0008-0000-0200-000006020000}"/>
            </a:ext>
          </a:extLst>
        </xdr:cNvPr>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19" name="n_2aveValue【消防施設】&#10;一人当たり面積">
          <a:extLst>
            <a:ext uri="{FF2B5EF4-FFF2-40B4-BE49-F238E27FC236}">
              <a16:creationId xmlns:a16="http://schemas.microsoft.com/office/drawing/2014/main" id="{00000000-0008-0000-0200-000007020000}"/>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520" name="n_1mainValue【消防施設】&#10;一人当たり面積">
          <a:extLst>
            <a:ext uri="{FF2B5EF4-FFF2-40B4-BE49-F238E27FC236}">
              <a16:creationId xmlns:a16="http://schemas.microsoft.com/office/drawing/2014/main" id="{00000000-0008-0000-0200-000008020000}"/>
            </a:ext>
          </a:extLst>
        </xdr:cNvPr>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521" name="n_2mainValue【消防施設】&#10;一人当たり面積">
          <a:extLst>
            <a:ext uri="{FF2B5EF4-FFF2-40B4-BE49-F238E27FC236}">
              <a16:creationId xmlns:a16="http://schemas.microsoft.com/office/drawing/2014/main" id="{00000000-0008-0000-0200-000009020000}"/>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00000000-0008-0000-0200-00002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48" name="【庁舎】&#10;有形固定資産減価償却率最小値テキスト">
          <a:extLst>
            <a:ext uri="{FF2B5EF4-FFF2-40B4-BE49-F238E27FC236}">
              <a16:creationId xmlns:a16="http://schemas.microsoft.com/office/drawing/2014/main" id="{00000000-0008-0000-0200-000024020000}"/>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50" name="【庁舎】&#10;有形固定資産減価償却率最大値テキスト">
          <a:extLst>
            <a:ext uri="{FF2B5EF4-FFF2-40B4-BE49-F238E27FC236}">
              <a16:creationId xmlns:a16="http://schemas.microsoft.com/office/drawing/2014/main" id="{00000000-0008-0000-0200-000026020000}"/>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52" name="【庁舎】&#10;有形固定資産減価償却率平均値テキスト">
          <a:extLst>
            <a:ext uri="{FF2B5EF4-FFF2-40B4-BE49-F238E27FC236}">
              <a16:creationId xmlns:a16="http://schemas.microsoft.com/office/drawing/2014/main" id="{00000000-0008-0000-0200-000028020000}"/>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80918</xdr:rowOff>
    </xdr:from>
    <xdr:to>
      <xdr:col>85</xdr:col>
      <xdr:colOff>177800</xdr:colOff>
      <xdr:row>105</xdr:row>
      <xdr:rowOff>11068</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103795</xdr:rowOff>
    </xdr:from>
    <xdr:ext cx="405111" cy="259045"/>
    <xdr:sp macro="" textlink="">
      <xdr:nvSpPr>
        <xdr:cNvPr id="562" name="【庁舎】&#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776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115207</xdr:rowOff>
    </xdr:from>
    <xdr:to>
      <xdr:col>81</xdr:col>
      <xdr:colOff>101600</xdr:colOff>
      <xdr:row>105</xdr:row>
      <xdr:rowOff>45357</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131718</xdr:rowOff>
    </xdr:from>
    <xdr:to>
      <xdr:col>85</xdr:col>
      <xdr:colOff>127000</xdr:colOff>
      <xdr:row>104</xdr:row>
      <xdr:rowOff>166007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15481300" y="179625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27214</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4592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567" name="n_1aveValue【庁舎】&#10;有形固定資産減価償却率">
          <a:extLst>
            <a:ext uri="{FF2B5EF4-FFF2-40B4-BE49-F238E27FC236}">
              <a16:creationId xmlns:a16="http://schemas.microsoft.com/office/drawing/2014/main" id="{00000000-0008-0000-0200-000037020000}"/>
            </a:ext>
          </a:extLst>
        </xdr:cNvPr>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568" name="n_2aveValue【庁舎】&#10;有形固定資産減価償却率">
          <a:extLst>
            <a:ext uri="{FF2B5EF4-FFF2-40B4-BE49-F238E27FC236}">
              <a16:creationId xmlns:a16="http://schemas.microsoft.com/office/drawing/2014/main" id="{00000000-0008-0000-0200-000038020000}"/>
            </a:ext>
          </a:extLst>
        </xdr:cNvPr>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36484</xdr:rowOff>
    </xdr:from>
    <xdr:ext cx="405111" cy="259045"/>
    <xdr:sp macro="" textlink="">
      <xdr:nvSpPr>
        <xdr:cNvPr id="569" name="n_1mainValue【庁舎】&#10;有形固定資産減価償却率">
          <a:extLst>
            <a:ext uri="{FF2B5EF4-FFF2-40B4-BE49-F238E27FC236}">
              <a16:creationId xmlns:a16="http://schemas.microsoft.com/office/drawing/2014/main" id="{00000000-0008-0000-0200-000039020000}"/>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570" name="n_2mainValue【庁舎】&#10;有形固定資産減価償却率">
          <a:extLst>
            <a:ext uri="{FF2B5EF4-FFF2-40B4-BE49-F238E27FC236}">
              <a16:creationId xmlns:a16="http://schemas.microsoft.com/office/drawing/2014/main" id="{00000000-0008-0000-0200-00003A020000}"/>
            </a:ext>
          </a:extLst>
        </xdr:cNvPr>
        <xdr:cNvSpPr txBox="1"/>
      </xdr:nvSpPr>
      <xdr:spPr>
        <a:xfrm>
          <a:off x="14389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a:extLst>
            <a:ext uri="{FF2B5EF4-FFF2-40B4-BE49-F238E27FC236}">
              <a16:creationId xmlns:a16="http://schemas.microsoft.com/office/drawing/2014/main" id="{00000000-0008-0000-0200-00005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598" name="【庁舎】&#10;一人当たり面積最小値テキスト">
          <a:extLst>
            <a:ext uri="{FF2B5EF4-FFF2-40B4-BE49-F238E27FC236}">
              <a16:creationId xmlns:a16="http://schemas.microsoft.com/office/drawing/2014/main" id="{00000000-0008-0000-0200-000056020000}"/>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00" name="【庁舎】&#10;一人当たり面積最大値テキスト">
          <a:extLst>
            <a:ext uri="{FF2B5EF4-FFF2-40B4-BE49-F238E27FC236}">
              <a16:creationId xmlns:a16="http://schemas.microsoft.com/office/drawing/2014/main" id="{00000000-0008-0000-0200-000058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02" name="【庁舎】&#10;一人当たり面積平均値テキスト">
          <a:extLst>
            <a:ext uri="{FF2B5EF4-FFF2-40B4-BE49-F238E27FC236}">
              <a16:creationId xmlns:a16="http://schemas.microsoft.com/office/drawing/2014/main" id="{00000000-0008-0000-0200-00005A020000}"/>
            </a:ext>
          </a:extLst>
        </xdr:cNvPr>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612" name="【庁舎】&#10;一人当たり面積該当値テキスト">
          <a:extLst>
            <a:ext uri="{FF2B5EF4-FFF2-40B4-BE49-F238E27FC236}">
              <a16:creationId xmlns:a16="http://schemas.microsoft.com/office/drawing/2014/main" id="{00000000-0008-0000-0200-000064020000}"/>
            </a:ext>
          </a:extLst>
        </xdr:cNvPr>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100693</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1323300" y="184360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90895</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0434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17" name="n_1aveValue【庁舎】&#10;一人当たり面積">
          <a:extLst>
            <a:ext uri="{FF2B5EF4-FFF2-40B4-BE49-F238E27FC236}">
              <a16:creationId xmlns:a16="http://schemas.microsoft.com/office/drawing/2014/main" id="{00000000-0008-0000-0200-00006902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618" name="n_2aveValue【庁舎】&#10;一人当たり面積">
          <a:extLst>
            <a:ext uri="{FF2B5EF4-FFF2-40B4-BE49-F238E27FC236}">
              <a16:creationId xmlns:a16="http://schemas.microsoft.com/office/drawing/2014/main" id="{00000000-0008-0000-0200-00006A020000}"/>
            </a:ext>
          </a:extLst>
        </xdr:cNvPr>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619" name="n_1mainValue【庁舎】&#10;一人当たり面積">
          <a:extLst>
            <a:ext uri="{FF2B5EF4-FFF2-40B4-BE49-F238E27FC236}">
              <a16:creationId xmlns:a16="http://schemas.microsoft.com/office/drawing/2014/main" id="{00000000-0008-0000-0200-00006B020000}"/>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20" name="n_2mainValue【庁舎】&#10;一人当たり面積">
          <a:extLst>
            <a:ext uri="{FF2B5EF4-FFF2-40B4-BE49-F238E27FC236}">
              <a16:creationId xmlns:a16="http://schemas.microsoft.com/office/drawing/2014/main" id="{00000000-0008-0000-0200-00006C020000}"/>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、一般廃棄物処理施設及び</a:t>
          </a:r>
          <a:r>
            <a:rPr kumimoji="1" lang="ja-JP" altLang="ja-JP" sz="1100">
              <a:solidFill>
                <a:schemeClr val="dk1"/>
              </a:solidFill>
              <a:effectLst/>
              <a:latin typeface="+mn-lt"/>
              <a:ea typeface="+mn-ea"/>
              <a:cs typeface="+mn-cs"/>
            </a:rPr>
            <a:t>図書館である。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年度中に本市を含めた</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市町村の被覆型一般廃棄物最終処分場が供用開始をする予定であること、また糸豊清掃施設についても長寿命化計画を予定していることから、減価償却率は今後減少することが見込まれる。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図書館については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今後個別施設計画を策定する予定となっていることから、当該計画に基づいた維持管理を適切に進めていく。</a:t>
          </a:r>
          <a:endParaRPr kumimoji="1"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体育館・プールについては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年度に豊崎総合運動公園市民体育館を建設したため有形固定資産減価償却率が低くなっている。今後は有形固定資産減価償却率が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％となっている豊見城市総合公園運動水泳プールの老朽化対策に取り組んでいく必要がある。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消防</a:t>
          </a:r>
          <a:r>
            <a:rPr lang="ja-JP" altLang="en-US" sz="1100">
              <a:solidFill>
                <a:schemeClr val="dk1"/>
              </a:solidFill>
              <a:effectLst/>
              <a:latin typeface="+mn-lt"/>
              <a:ea typeface="+mn-ea"/>
              <a:cs typeface="+mn-cs"/>
            </a:rPr>
            <a:t>施設</a:t>
          </a:r>
          <a:r>
            <a:rPr lang="ja-JP" altLang="ja-JP" sz="1100">
              <a:solidFill>
                <a:schemeClr val="dk1"/>
              </a:solidFill>
              <a:effectLst/>
              <a:latin typeface="+mn-lt"/>
              <a:ea typeface="+mn-ea"/>
              <a:cs typeface="+mn-cs"/>
            </a:rPr>
            <a:t>及び庁舎については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年度中</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完成</a:t>
          </a:r>
          <a:r>
            <a:rPr lang="ja-JP" altLang="en-US" sz="1100">
              <a:solidFill>
                <a:schemeClr val="dk1"/>
              </a:solidFill>
              <a:effectLst/>
              <a:latin typeface="+mn-lt"/>
              <a:ea typeface="+mn-ea"/>
              <a:cs typeface="+mn-cs"/>
            </a:rPr>
            <a:t>することから</a:t>
          </a:r>
          <a:r>
            <a:rPr lang="ja-JP" altLang="ja-JP" sz="1100">
              <a:solidFill>
                <a:schemeClr val="dk1"/>
              </a:solidFill>
              <a:effectLst/>
              <a:latin typeface="+mn-lt"/>
              <a:ea typeface="+mn-ea"/>
              <a:cs typeface="+mn-cs"/>
            </a:rPr>
            <a:t>有形固定資産減価償却率の減少及び一人当たり面積の増加が見込まれる。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となり、概ね安定的な増加傾向にある。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これは、堅調な人口増加や宅地開発等による市民税及び固定資産税の課税客体の増収傾向によるものである。類似団体平均を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ポイント上回っている状況となったが、今後とも引き続き更なる課税客体の適切な把握に取り組み、財政基盤の強化に努めていく。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xdr:cNvCxnSpPr/>
      </xdr:nvCxnSpPr>
      <xdr:spPr>
        <a:xfrm flipV="1">
          <a:off x="4114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分母である経常一般財源等の地方交付税等の減少や分子である一般財源等充当経常経費のうち、扶助費及び公債費の増加が影響し、前年度の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へ１ポイント上回る結果となった。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、国の社会保障制度におけるサービスの多様化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や普通建設事業に係る起債の償還等に伴い、扶助費及び公債費の比率が年々上昇することが予想されることから、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課税客体の把握を的確に行い、納期内納付の促進や滞納に係る原因と実態分析、滞納処分の強化等により市税の徴収率向上に最大限の独力を払い、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自主財源確保に努めていく。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23283</xdr:rowOff>
    </xdr:to>
    <xdr:cxnSp macro="">
      <xdr:nvCxnSpPr>
        <xdr:cNvPr id="132" name="直線コネクタ 131"/>
        <xdr:cNvCxnSpPr/>
      </xdr:nvCxnSpPr>
      <xdr:spPr>
        <a:xfrm>
          <a:off x="4114800" y="109156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114300</xdr:rowOff>
    </xdr:to>
    <xdr:cxnSp macro="">
      <xdr:nvCxnSpPr>
        <xdr:cNvPr id="135" name="直線コネクタ 134"/>
        <xdr:cNvCxnSpPr/>
      </xdr:nvCxnSpPr>
      <xdr:spPr>
        <a:xfrm>
          <a:off x="3225800" y="1070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157056</xdr:rowOff>
    </xdr:to>
    <xdr:cxnSp macro="">
      <xdr:nvCxnSpPr>
        <xdr:cNvPr id="138" name="直線コネクタ 137"/>
        <xdr:cNvCxnSpPr/>
      </xdr:nvCxnSpPr>
      <xdr:spPr>
        <a:xfrm flipV="1">
          <a:off x="2336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157056</xdr:rowOff>
    </xdr:to>
    <xdr:cxnSp macro="">
      <xdr:nvCxnSpPr>
        <xdr:cNvPr id="141" name="直線コネクタ 140"/>
        <xdr:cNvCxnSpPr/>
      </xdr:nvCxnSpPr>
      <xdr:spPr>
        <a:xfrm>
          <a:off x="1447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56" name="テキスト ボックス 155"/>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9" name="楕円 158"/>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0" name="テキスト ボックス 159"/>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48,327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まで実施してきた行政改革プラン等の取組により人件費等の縮減がなされてきた結果、現在においても類似団体平均を大きく下回る水準で推移している。今後も給与や定員、各種物件費等について適正に管理していくことで、現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60854</xdr:rowOff>
    </xdr:from>
    <xdr:to>
      <xdr:col>23</xdr:col>
      <xdr:colOff>133350</xdr:colOff>
      <xdr:row>82</xdr:row>
      <xdr:rowOff>102349</xdr:rowOff>
    </xdr:to>
    <xdr:cxnSp macro="">
      <xdr:nvCxnSpPr>
        <xdr:cNvPr id="195" name="直線コネクタ 194"/>
        <xdr:cNvCxnSpPr/>
      </xdr:nvCxnSpPr>
      <xdr:spPr>
        <a:xfrm flipV="1">
          <a:off x="4114800" y="14119754"/>
          <a:ext cx="8382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71134</xdr:rowOff>
    </xdr:from>
    <xdr:to>
      <xdr:col>19</xdr:col>
      <xdr:colOff>133350</xdr:colOff>
      <xdr:row>82</xdr:row>
      <xdr:rowOff>102349</xdr:rowOff>
    </xdr:to>
    <xdr:cxnSp macro="">
      <xdr:nvCxnSpPr>
        <xdr:cNvPr id="198" name="直線コネクタ 197"/>
        <xdr:cNvCxnSpPr/>
      </xdr:nvCxnSpPr>
      <xdr:spPr>
        <a:xfrm>
          <a:off x="3225800" y="14130034"/>
          <a:ext cx="8890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53992</xdr:rowOff>
    </xdr:from>
    <xdr:to>
      <xdr:col>15</xdr:col>
      <xdr:colOff>82550</xdr:colOff>
      <xdr:row>82</xdr:row>
      <xdr:rowOff>71134</xdr:rowOff>
    </xdr:to>
    <xdr:cxnSp macro="">
      <xdr:nvCxnSpPr>
        <xdr:cNvPr id="201" name="直線コネクタ 200"/>
        <xdr:cNvCxnSpPr/>
      </xdr:nvCxnSpPr>
      <xdr:spPr>
        <a:xfrm>
          <a:off x="2336800" y="14112892"/>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778</xdr:rowOff>
    </xdr:from>
    <xdr:to>
      <xdr:col>11</xdr:col>
      <xdr:colOff>31750</xdr:colOff>
      <xdr:row>82</xdr:row>
      <xdr:rowOff>53992</xdr:rowOff>
    </xdr:to>
    <xdr:cxnSp macro="">
      <xdr:nvCxnSpPr>
        <xdr:cNvPr id="204" name="直線コネクタ 203"/>
        <xdr:cNvCxnSpPr/>
      </xdr:nvCxnSpPr>
      <xdr:spPr>
        <a:xfrm>
          <a:off x="1447800" y="14059678"/>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10054</xdr:rowOff>
    </xdr:from>
    <xdr:to>
      <xdr:col>23</xdr:col>
      <xdr:colOff>184150</xdr:colOff>
      <xdr:row>82</xdr:row>
      <xdr:rowOff>111654</xdr:rowOff>
    </xdr:to>
    <xdr:sp macro="" textlink="">
      <xdr:nvSpPr>
        <xdr:cNvPr id="214" name="楕円 213"/>
        <xdr:cNvSpPr/>
      </xdr:nvSpPr>
      <xdr:spPr>
        <a:xfrm>
          <a:off x="4902200" y="140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102781</xdr:rowOff>
    </xdr:from>
    <xdr:ext cx="762000" cy="259045"/>
    <xdr:sp macro="" textlink="">
      <xdr:nvSpPr>
        <xdr:cNvPr id="215" name="人件費・物件費等の状況該当値テキスト"/>
        <xdr:cNvSpPr txBox="1"/>
      </xdr:nvSpPr>
      <xdr:spPr>
        <a:xfrm>
          <a:off x="5041900" y="1399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51549</xdr:rowOff>
    </xdr:from>
    <xdr:to>
      <xdr:col>19</xdr:col>
      <xdr:colOff>184150</xdr:colOff>
      <xdr:row>82</xdr:row>
      <xdr:rowOff>153149</xdr:rowOff>
    </xdr:to>
    <xdr:sp macro="" textlink="">
      <xdr:nvSpPr>
        <xdr:cNvPr id="216" name="楕円 215"/>
        <xdr:cNvSpPr/>
      </xdr:nvSpPr>
      <xdr:spPr>
        <a:xfrm>
          <a:off x="4064000" y="141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163326</xdr:rowOff>
    </xdr:from>
    <xdr:ext cx="736600" cy="259045"/>
    <xdr:sp macro="" textlink="">
      <xdr:nvSpPr>
        <xdr:cNvPr id="217" name="テキスト ボックス 216"/>
        <xdr:cNvSpPr txBox="1"/>
      </xdr:nvSpPr>
      <xdr:spPr>
        <a:xfrm>
          <a:off x="3733800" y="138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20334</xdr:rowOff>
    </xdr:from>
    <xdr:to>
      <xdr:col>15</xdr:col>
      <xdr:colOff>133350</xdr:colOff>
      <xdr:row>82</xdr:row>
      <xdr:rowOff>121934</xdr:rowOff>
    </xdr:to>
    <xdr:sp macro="" textlink="">
      <xdr:nvSpPr>
        <xdr:cNvPr id="218" name="楕円 217"/>
        <xdr:cNvSpPr/>
      </xdr:nvSpPr>
      <xdr:spPr>
        <a:xfrm>
          <a:off x="3175000" y="14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132111</xdr:rowOff>
    </xdr:from>
    <xdr:ext cx="762000" cy="259045"/>
    <xdr:sp macro="" textlink="">
      <xdr:nvSpPr>
        <xdr:cNvPr id="219" name="テキスト ボックス 218"/>
        <xdr:cNvSpPr txBox="1"/>
      </xdr:nvSpPr>
      <xdr:spPr>
        <a:xfrm>
          <a:off x="2844800" y="138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3192</xdr:rowOff>
    </xdr:from>
    <xdr:to>
      <xdr:col>11</xdr:col>
      <xdr:colOff>82550</xdr:colOff>
      <xdr:row>82</xdr:row>
      <xdr:rowOff>104792</xdr:rowOff>
    </xdr:to>
    <xdr:sp macro="" textlink="">
      <xdr:nvSpPr>
        <xdr:cNvPr id="220" name="楕円 219"/>
        <xdr:cNvSpPr/>
      </xdr:nvSpPr>
      <xdr:spPr>
        <a:xfrm>
          <a:off x="22860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114969</xdr:rowOff>
    </xdr:from>
    <xdr:ext cx="762000" cy="259045"/>
    <xdr:sp macro="" textlink="">
      <xdr:nvSpPr>
        <xdr:cNvPr id="221" name="テキスト ボックス 220"/>
        <xdr:cNvSpPr txBox="1"/>
      </xdr:nvSpPr>
      <xdr:spPr>
        <a:xfrm>
          <a:off x="1955800" y="1383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121428</xdr:rowOff>
    </xdr:from>
    <xdr:to>
      <xdr:col>7</xdr:col>
      <xdr:colOff>31750</xdr:colOff>
      <xdr:row>82</xdr:row>
      <xdr:rowOff>51578</xdr:rowOff>
    </xdr:to>
    <xdr:sp macro="" textlink="">
      <xdr:nvSpPr>
        <xdr:cNvPr id="222" name="楕円 221"/>
        <xdr:cNvSpPr/>
      </xdr:nvSpPr>
      <xdr:spPr>
        <a:xfrm>
          <a:off x="1397000" y="14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61755</xdr:rowOff>
    </xdr:from>
    <xdr:ext cx="762000" cy="259045"/>
    <xdr:sp macro="" textlink="">
      <xdr:nvSpPr>
        <xdr:cNvPr id="223" name="テキスト ボックス 222"/>
        <xdr:cNvSpPr txBox="1"/>
      </xdr:nvSpPr>
      <xdr:spPr>
        <a:xfrm>
          <a:off x="1066800" y="137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給与制度の運用及び給与水準の適正化を図ることにより、国家公務員の水準及び類似団体平均値との比較においても下回ることができた。今後も、より一層の給与水準の適正管理に努めていく。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年度数値は公表されていないため、Ｈ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年度の数値を引用</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7" name="直線コネクタ 256"/>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69145</xdr:rowOff>
    </xdr:to>
    <xdr:cxnSp macro="">
      <xdr:nvCxnSpPr>
        <xdr:cNvPr id="260" name="直線コネクタ 259"/>
        <xdr:cNvCxnSpPr/>
      </xdr:nvCxnSpPr>
      <xdr:spPr>
        <a:xfrm flipV="1">
          <a:off x="15290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69145</xdr:rowOff>
    </xdr:to>
    <xdr:cxnSp macro="">
      <xdr:nvCxnSpPr>
        <xdr:cNvPr id="263" name="直線コネクタ 262"/>
        <xdr:cNvCxnSpPr/>
      </xdr:nvCxnSpPr>
      <xdr:spPr>
        <a:xfrm>
          <a:off x="14401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15522</xdr:rowOff>
    </xdr:to>
    <xdr:cxnSp macro="">
      <xdr:nvCxnSpPr>
        <xdr:cNvPr id="266" name="直線コネクタ 265"/>
        <xdr:cNvCxnSpPr/>
      </xdr:nvCxnSpPr>
      <xdr:spPr>
        <a:xfrm>
          <a:off x="13512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6" name="楕円 275"/>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7"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8" name="楕円 277"/>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9" name="テキスト ボックス 278"/>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0" name="楕円 279"/>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1" name="テキスト ボックス 280"/>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2" name="楕円 281"/>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3" name="テキスト ボックス 282"/>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4" name="楕円 283"/>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5" name="テキスト ボックス 284"/>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人口増に伴う事務事業の増大等を考慮した職員数の見直しにより、増員しているが、類似団体との比較においては、平均値を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状況である。今後も行政改革を推進し、行政需要に応じた事務事業の見直し及び効率化を図り市民サービスの更なる向上を目指すとともに、職員の精神的負担軽減も考慮の上、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142845</xdr:rowOff>
    </xdr:from>
    <xdr:to>
      <xdr:col>81</xdr:col>
      <xdr:colOff>44450</xdr:colOff>
      <xdr:row>59</xdr:row>
      <xdr:rowOff>154336</xdr:rowOff>
    </xdr:to>
    <xdr:cxnSp macro="">
      <xdr:nvCxnSpPr>
        <xdr:cNvPr id="322" name="直線コネクタ 321"/>
        <xdr:cNvCxnSpPr/>
      </xdr:nvCxnSpPr>
      <xdr:spPr>
        <a:xfrm flipV="1">
          <a:off x="16179800" y="102583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154336</xdr:rowOff>
    </xdr:to>
    <xdr:cxnSp macro="">
      <xdr:nvCxnSpPr>
        <xdr:cNvPr id="325" name="直線コネクタ 324"/>
        <xdr:cNvCxnSpPr/>
      </xdr:nvCxnSpPr>
      <xdr:spPr>
        <a:xfrm>
          <a:off x="15290800" y="102664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147441</xdr:rowOff>
    </xdr:from>
    <xdr:to>
      <xdr:col>72</xdr:col>
      <xdr:colOff>203200</xdr:colOff>
      <xdr:row>59</xdr:row>
      <xdr:rowOff>150888</xdr:rowOff>
    </xdr:to>
    <xdr:cxnSp macro="">
      <xdr:nvCxnSpPr>
        <xdr:cNvPr id="328" name="直線コネクタ 327"/>
        <xdr:cNvCxnSpPr/>
      </xdr:nvCxnSpPr>
      <xdr:spPr>
        <a:xfrm>
          <a:off x="14401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59</xdr:row>
      <xdr:rowOff>147441</xdr:rowOff>
    </xdr:to>
    <xdr:cxnSp macro="">
      <xdr:nvCxnSpPr>
        <xdr:cNvPr id="331" name="直線コネクタ 330"/>
        <xdr:cNvCxnSpPr/>
      </xdr:nvCxnSpPr>
      <xdr:spPr>
        <a:xfrm>
          <a:off x="13512800" y="102469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41" name="楕円 340"/>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108572</xdr:rowOff>
    </xdr:from>
    <xdr:ext cx="762000" cy="259045"/>
    <xdr:sp macro="" textlink="">
      <xdr:nvSpPr>
        <xdr:cNvPr id="342" name="定員管理の状況該当値テキスト"/>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103536</xdr:rowOff>
    </xdr:from>
    <xdr:to>
      <xdr:col>77</xdr:col>
      <xdr:colOff>95250</xdr:colOff>
      <xdr:row>60</xdr:row>
      <xdr:rowOff>33686</xdr:rowOff>
    </xdr:to>
    <xdr:sp macro="" textlink="">
      <xdr:nvSpPr>
        <xdr:cNvPr id="343" name="楕円 342"/>
        <xdr:cNvSpPr/>
      </xdr:nvSpPr>
      <xdr:spPr>
        <a:xfrm>
          <a:off x="16129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43863</xdr:rowOff>
    </xdr:from>
    <xdr:ext cx="736600" cy="259045"/>
    <xdr:sp macro="" textlink="">
      <xdr:nvSpPr>
        <xdr:cNvPr id="344" name="テキスト ボックス 343"/>
        <xdr:cNvSpPr txBox="1"/>
      </xdr:nvSpPr>
      <xdr:spPr>
        <a:xfrm>
          <a:off x="15798800" y="998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100088</xdr:rowOff>
    </xdr:from>
    <xdr:to>
      <xdr:col>73</xdr:col>
      <xdr:colOff>44450</xdr:colOff>
      <xdr:row>60</xdr:row>
      <xdr:rowOff>30238</xdr:rowOff>
    </xdr:to>
    <xdr:sp macro="" textlink="">
      <xdr:nvSpPr>
        <xdr:cNvPr id="345" name="楕円 344"/>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40415</xdr:rowOff>
    </xdr:from>
    <xdr:ext cx="762000" cy="259045"/>
    <xdr:sp macro="" textlink="">
      <xdr:nvSpPr>
        <xdr:cNvPr id="346" name="テキスト ボックス 345"/>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96641</xdr:rowOff>
    </xdr:from>
    <xdr:to>
      <xdr:col>68</xdr:col>
      <xdr:colOff>203200</xdr:colOff>
      <xdr:row>60</xdr:row>
      <xdr:rowOff>26791</xdr:rowOff>
    </xdr:to>
    <xdr:sp macro="" textlink="">
      <xdr:nvSpPr>
        <xdr:cNvPr id="347" name="楕円 346"/>
        <xdr:cNvSpPr/>
      </xdr:nvSpPr>
      <xdr:spPr>
        <a:xfrm>
          <a:off x="14351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36968</xdr:rowOff>
    </xdr:from>
    <xdr:ext cx="762000" cy="259045"/>
    <xdr:sp macro="" textlink="">
      <xdr:nvSpPr>
        <xdr:cNvPr id="348" name="テキスト ボックス 347"/>
        <xdr:cNvSpPr txBox="1"/>
      </xdr:nvSpPr>
      <xdr:spPr>
        <a:xfrm>
          <a:off x="14020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80554</xdr:rowOff>
    </xdr:from>
    <xdr:to>
      <xdr:col>64</xdr:col>
      <xdr:colOff>152400</xdr:colOff>
      <xdr:row>60</xdr:row>
      <xdr:rowOff>10704</xdr:rowOff>
    </xdr:to>
    <xdr:sp macro="" textlink="">
      <xdr:nvSpPr>
        <xdr:cNvPr id="349" name="楕円 348"/>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20881</xdr:rowOff>
    </xdr:from>
    <xdr:ext cx="762000" cy="259045"/>
    <xdr:sp macro="" textlink="">
      <xdr:nvSpPr>
        <xdr:cNvPr id="350" name="テキスト ボックス 349"/>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標準財政規模の増大や基準財政需要額算入額の増加により実質公債費比率は前年度に比べ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ポイント改善したものの、学校施設の増改築事業等に係る起債の償還開始により元利償還金は増額となっており、前年度より類似団体平均をやや上回った状況で推移している。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現在実施している学校施設等整備事業、新庁舎及び消防庁舎建設事業に係る地方債償還が予定されており、元利償還額の増加が見込まれることから、建設関連事業については事業計画の精査や緊急性及び必要性をしっかりと見極め、地方債の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42418</xdr:rowOff>
    </xdr:to>
    <xdr:cxnSp macro="">
      <xdr:nvCxnSpPr>
        <xdr:cNvPr id="382" name="直線コネクタ 381"/>
        <xdr:cNvCxnSpPr/>
      </xdr:nvCxnSpPr>
      <xdr:spPr>
        <a:xfrm flipV="1">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71374</xdr:rowOff>
    </xdr:to>
    <xdr:cxnSp macro="">
      <xdr:nvCxnSpPr>
        <xdr:cNvPr id="385" name="直線コネクタ 384"/>
        <xdr:cNvCxnSpPr/>
      </xdr:nvCxnSpPr>
      <xdr:spPr>
        <a:xfrm flipV="1">
          <a:off x="15290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167894</xdr:rowOff>
    </xdr:to>
    <xdr:cxnSp macro="">
      <xdr:nvCxnSpPr>
        <xdr:cNvPr id="388" name="直線コネクタ 387"/>
        <xdr:cNvCxnSpPr/>
      </xdr:nvCxnSpPr>
      <xdr:spPr>
        <a:xfrm flipV="1">
          <a:off x="14401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141224</xdr:rowOff>
    </xdr:to>
    <xdr:cxnSp macro="">
      <xdr:nvCxnSpPr>
        <xdr:cNvPr id="391" name="直線コネクタ 390"/>
        <xdr:cNvCxnSpPr/>
      </xdr:nvCxnSpPr>
      <xdr:spPr>
        <a:xfrm flipV="1">
          <a:off x="13512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1" name="楕円 400"/>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2"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3" name="楕円 402"/>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4" name="テキスト ボックス 403"/>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5" name="楕円 404"/>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6" name="テキスト ボックス 40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7" name="楕円 406"/>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8" name="テキスト ボックス 40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9" name="楕円 408"/>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10" name="テキスト ボックス 409"/>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ここ数年減少傾向だった将来負担比率は、前年度より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大きく上回っている。これは新庁舎及び消防庁舎建設事業や学校関連施設等整備事業に係る地方債新規発行による地方債残高の増及び、財政調整基金残高の減による充当可能財源の減少が主な原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学校関連施設や公共施設等の整備事業が継続して実施されることに伴い地方債残高の増加が見込まれることから、起債発行額が将来の財政運営に支障を及ぼすことの無いよう、事業精査を実施し新規地方債発行を抑制することで財政の健全化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70654</xdr:rowOff>
    </xdr:from>
    <xdr:to>
      <xdr:col>81</xdr:col>
      <xdr:colOff>44450</xdr:colOff>
      <xdr:row>17</xdr:row>
      <xdr:rowOff>120396</xdr:rowOff>
    </xdr:to>
    <xdr:cxnSp macro="">
      <xdr:nvCxnSpPr>
        <xdr:cNvPr id="444" name="直線コネクタ 443"/>
        <xdr:cNvCxnSpPr/>
      </xdr:nvCxnSpPr>
      <xdr:spPr>
        <a:xfrm>
          <a:off x="16179800" y="2813854"/>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70654</xdr:rowOff>
    </xdr:from>
    <xdr:to>
      <xdr:col>77</xdr:col>
      <xdr:colOff>44450</xdr:colOff>
      <xdr:row>16</xdr:row>
      <xdr:rowOff>151088</xdr:rowOff>
    </xdr:to>
    <xdr:cxnSp macro="">
      <xdr:nvCxnSpPr>
        <xdr:cNvPr id="447" name="直線コネクタ 446"/>
        <xdr:cNvCxnSpPr/>
      </xdr:nvCxnSpPr>
      <xdr:spPr>
        <a:xfrm flipV="1">
          <a:off x="15290800" y="281385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151088</xdr:rowOff>
    </xdr:from>
    <xdr:to>
      <xdr:col>72</xdr:col>
      <xdr:colOff>203200</xdr:colOff>
      <xdr:row>17</xdr:row>
      <xdr:rowOff>21463</xdr:rowOff>
    </xdr:to>
    <xdr:cxnSp macro="">
      <xdr:nvCxnSpPr>
        <xdr:cNvPr id="450" name="直線コネクタ 449"/>
        <xdr:cNvCxnSpPr/>
      </xdr:nvCxnSpPr>
      <xdr:spPr>
        <a:xfrm flipV="1">
          <a:off x="14401800" y="289428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21463</xdr:rowOff>
    </xdr:from>
    <xdr:to>
      <xdr:col>68</xdr:col>
      <xdr:colOff>152400</xdr:colOff>
      <xdr:row>17</xdr:row>
      <xdr:rowOff>71332</xdr:rowOff>
    </xdr:to>
    <xdr:cxnSp macro="">
      <xdr:nvCxnSpPr>
        <xdr:cNvPr id="453" name="直線コネクタ 452"/>
        <xdr:cNvCxnSpPr/>
      </xdr:nvCxnSpPr>
      <xdr:spPr>
        <a:xfrm flipV="1">
          <a:off x="13512800" y="293611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69596</xdr:rowOff>
    </xdr:from>
    <xdr:to>
      <xdr:col>81</xdr:col>
      <xdr:colOff>95250</xdr:colOff>
      <xdr:row>17</xdr:row>
      <xdr:rowOff>171196</xdr:rowOff>
    </xdr:to>
    <xdr:sp macro="" textlink="">
      <xdr:nvSpPr>
        <xdr:cNvPr id="463" name="楕円 462"/>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41673</xdr:rowOff>
    </xdr:from>
    <xdr:ext cx="762000" cy="259045"/>
    <xdr:sp macro="" textlink="">
      <xdr:nvSpPr>
        <xdr:cNvPr id="464" name="将来負担の状況該当値テキスト"/>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19854</xdr:rowOff>
    </xdr:from>
    <xdr:to>
      <xdr:col>77</xdr:col>
      <xdr:colOff>95250</xdr:colOff>
      <xdr:row>16</xdr:row>
      <xdr:rowOff>121454</xdr:rowOff>
    </xdr:to>
    <xdr:sp macro="" textlink="">
      <xdr:nvSpPr>
        <xdr:cNvPr id="465" name="楕円 464"/>
        <xdr:cNvSpPr/>
      </xdr:nvSpPr>
      <xdr:spPr>
        <a:xfrm>
          <a:off x="16129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106231</xdr:rowOff>
    </xdr:from>
    <xdr:ext cx="736600" cy="259045"/>
    <xdr:sp macro="" textlink="">
      <xdr:nvSpPr>
        <xdr:cNvPr id="466" name="テキスト ボックス 465"/>
        <xdr:cNvSpPr txBox="1"/>
      </xdr:nvSpPr>
      <xdr:spPr>
        <a:xfrm>
          <a:off x="15798800" y="284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100288</xdr:rowOff>
    </xdr:from>
    <xdr:to>
      <xdr:col>73</xdr:col>
      <xdr:colOff>44450</xdr:colOff>
      <xdr:row>17</xdr:row>
      <xdr:rowOff>30438</xdr:rowOff>
    </xdr:to>
    <xdr:sp macro="" textlink="">
      <xdr:nvSpPr>
        <xdr:cNvPr id="467" name="楕円 466"/>
        <xdr:cNvSpPr/>
      </xdr:nvSpPr>
      <xdr:spPr>
        <a:xfrm>
          <a:off x="152400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15215</xdr:rowOff>
    </xdr:from>
    <xdr:ext cx="762000" cy="259045"/>
    <xdr:sp macro="" textlink="">
      <xdr:nvSpPr>
        <xdr:cNvPr id="468" name="テキスト ボックス 467"/>
        <xdr:cNvSpPr txBox="1"/>
      </xdr:nvSpPr>
      <xdr:spPr>
        <a:xfrm>
          <a:off x="14909800" y="292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142113</xdr:rowOff>
    </xdr:from>
    <xdr:to>
      <xdr:col>68</xdr:col>
      <xdr:colOff>203200</xdr:colOff>
      <xdr:row>17</xdr:row>
      <xdr:rowOff>72263</xdr:rowOff>
    </xdr:to>
    <xdr:sp macro="" textlink="">
      <xdr:nvSpPr>
        <xdr:cNvPr id="469" name="楕円 468"/>
        <xdr:cNvSpPr/>
      </xdr:nvSpPr>
      <xdr:spPr>
        <a:xfrm>
          <a:off x="14351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57040</xdr:rowOff>
    </xdr:from>
    <xdr:ext cx="762000" cy="259045"/>
    <xdr:sp macro="" textlink="">
      <xdr:nvSpPr>
        <xdr:cNvPr id="470" name="テキスト ボックス 469"/>
        <xdr:cNvSpPr txBox="1"/>
      </xdr:nvSpPr>
      <xdr:spPr>
        <a:xfrm>
          <a:off x="14020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20532</xdr:rowOff>
    </xdr:from>
    <xdr:to>
      <xdr:col>64</xdr:col>
      <xdr:colOff>152400</xdr:colOff>
      <xdr:row>17</xdr:row>
      <xdr:rowOff>122132</xdr:rowOff>
    </xdr:to>
    <xdr:sp macro="" textlink="">
      <xdr:nvSpPr>
        <xdr:cNvPr id="471" name="楕円 470"/>
        <xdr:cNvSpPr/>
      </xdr:nvSpPr>
      <xdr:spPr>
        <a:xfrm>
          <a:off x="13462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106909</xdr:rowOff>
    </xdr:from>
    <xdr:ext cx="762000" cy="259045"/>
    <xdr:sp macro="" textlink="">
      <xdr:nvSpPr>
        <xdr:cNvPr id="472" name="テキスト ボックス 471"/>
        <xdr:cNvSpPr txBox="1"/>
      </xdr:nvSpPr>
      <xdr:spPr>
        <a:xfrm>
          <a:off x="13131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となった。主な要因は、定員適正化計画（Ｈ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）に基づき職員数削減を実施したことが挙げられる。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今後とも、引き続き事務事業全般の見直しを図り、適正な人員管理に努めていく。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127000</xdr:rowOff>
    </xdr:to>
    <xdr:cxnSp macro="">
      <xdr:nvCxnSpPr>
        <xdr:cNvPr id="66" name="直線コネクタ 65"/>
        <xdr:cNvCxnSpPr/>
      </xdr:nvCxnSpPr>
      <xdr:spPr>
        <a:xfrm>
          <a:off x="3987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104140</xdr:rowOff>
    </xdr:to>
    <xdr:cxnSp macro="">
      <xdr:nvCxnSpPr>
        <xdr:cNvPr id="69" name="直線コネクタ 68"/>
        <xdr:cNvCxnSpPr/>
      </xdr:nvCxnSpPr>
      <xdr:spPr>
        <a:xfrm>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62230</xdr:rowOff>
    </xdr:to>
    <xdr:cxnSp macro="">
      <xdr:nvCxnSpPr>
        <xdr:cNvPr id="72" name="直線コネクタ 71"/>
        <xdr:cNvCxnSpPr/>
      </xdr:nvCxnSpPr>
      <xdr:spPr>
        <a:xfrm flipV="1">
          <a:off x="2209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62230</xdr:rowOff>
    </xdr:to>
    <xdr:cxnSp macro="">
      <xdr:nvCxnSpPr>
        <xdr:cNvPr id="75" name="直線コネクタ 74"/>
        <xdr:cNvCxnSpPr/>
      </xdr:nvCxnSpPr>
      <xdr:spPr>
        <a:xfrm>
          <a:off x="1320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となった。総合行政システムや学校給食運営事業の増等が主な要因と考えられる。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ポイント高くなっていることから、今後も委託の内容や業務の遂行における臨時職員雇用の妥当性等を精査し、その適正化を図っていく。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54610</xdr:rowOff>
    </xdr:to>
    <xdr:cxnSp macro="">
      <xdr:nvCxnSpPr>
        <xdr:cNvPr id="127" name="直線コネクタ 126"/>
        <xdr:cNvCxnSpPr/>
      </xdr:nvCxnSpPr>
      <xdr:spPr>
        <a:xfrm>
          <a:off x="15671800" y="292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115570</xdr:rowOff>
    </xdr:to>
    <xdr:cxnSp macro="">
      <xdr:nvCxnSpPr>
        <xdr:cNvPr id="130" name="直線コネクタ 129"/>
        <xdr:cNvCxnSpPr/>
      </xdr:nvCxnSpPr>
      <xdr:spPr>
        <a:xfrm flipV="1">
          <a:off x="14782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115570</xdr:rowOff>
    </xdr:to>
    <xdr:cxnSp macro="">
      <xdr:nvCxnSpPr>
        <xdr:cNvPr id="133" name="直線コネクタ 132"/>
        <xdr:cNvCxnSpPr/>
      </xdr:nvCxnSpPr>
      <xdr:spPr>
        <a:xfrm>
          <a:off x="13893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69850</xdr:rowOff>
    </xdr:to>
    <xdr:cxnSp macro="">
      <xdr:nvCxnSpPr>
        <xdr:cNvPr id="136" name="直線コネクタ 135"/>
        <xdr:cNvCxnSpPr/>
      </xdr:nvCxnSpPr>
      <xdr:spPr>
        <a:xfrm>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0" name="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ポイントと大幅に上回る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となり、類似団体中３番目に高い水準にある。主な要因として、法人立認可保育園給付費負担金、障害福祉サービス給付費、生活保護費の増加が挙げられる。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今後は、資格審査の適正化に努め財政を圧迫する上昇傾向に歯止めをかけるよう努める。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96520</xdr:rowOff>
    </xdr:from>
    <xdr:to>
      <xdr:col>24</xdr:col>
      <xdr:colOff>25400</xdr:colOff>
      <xdr:row>58</xdr:row>
      <xdr:rowOff>149860</xdr:rowOff>
    </xdr:to>
    <xdr:cxnSp macro="">
      <xdr:nvCxnSpPr>
        <xdr:cNvPr id="188" name="直線コネクタ 187"/>
        <xdr:cNvCxnSpPr/>
      </xdr:nvCxnSpPr>
      <xdr:spPr>
        <a:xfrm>
          <a:off x="3987800" y="10040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96520</xdr:rowOff>
    </xdr:to>
    <xdr:cxnSp macro="">
      <xdr:nvCxnSpPr>
        <xdr:cNvPr id="191" name="直線コネクタ 190"/>
        <xdr:cNvCxnSpPr/>
      </xdr:nvCxnSpPr>
      <xdr:spPr>
        <a:xfrm>
          <a:off x="3098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57</xdr:row>
      <xdr:rowOff>146050</xdr:rowOff>
    </xdr:to>
    <xdr:cxnSp macro="">
      <xdr:nvCxnSpPr>
        <xdr:cNvPr id="194" name="直線コネクタ 193"/>
        <xdr:cNvCxnSpPr/>
      </xdr:nvCxnSpPr>
      <xdr:spPr>
        <a:xfrm>
          <a:off x="2209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138430</xdr:rowOff>
    </xdr:to>
    <xdr:cxnSp macro="">
      <xdr:nvCxnSpPr>
        <xdr:cNvPr id="197" name="直線コネクタ 196"/>
        <xdr:cNvCxnSpPr/>
      </xdr:nvCxnSpPr>
      <xdr:spPr>
        <a:xfrm>
          <a:off x="1320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7" name="楕円 206"/>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8" name="扶助費該当値テキスト"/>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45720</xdr:rowOff>
    </xdr:from>
    <xdr:to>
      <xdr:col>20</xdr:col>
      <xdr:colOff>38100</xdr:colOff>
      <xdr:row>58</xdr:row>
      <xdr:rowOff>147320</xdr:rowOff>
    </xdr:to>
    <xdr:sp macro="" textlink="">
      <xdr:nvSpPr>
        <xdr:cNvPr id="209" name="楕円 208"/>
        <xdr:cNvSpPr/>
      </xdr:nvSpPr>
      <xdr:spPr>
        <a:xfrm>
          <a:off x="3937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132097</xdr:rowOff>
    </xdr:from>
    <xdr:ext cx="736600" cy="259045"/>
    <xdr:sp macro="" textlink="">
      <xdr:nvSpPr>
        <xdr:cNvPr id="210" name="テキスト ボックス 209"/>
        <xdr:cNvSpPr txBox="1"/>
      </xdr:nvSpPr>
      <xdr:spPr>
        <a:xfrm>
          <a:off x="3606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13" name="楕円 212"/>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4" name="テキスト ボックス 213"/>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5" name="楕円 214"/>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16" name="テキスト ボックス 215"/>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となった。国民健康保険事業特別会計への繰出金が減額したことが主な要因となっている。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今後も、公営企業会計については経費の節減、適正な料金体系による経営健全化を図ること等を求めていき、普通会計の負担額を抑制するよう努めていく。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56</xdr:row>
      <xdr:rowOff>51888</xdr:rowOff>
    </xdr:to>
    <xdr:cxnSp macro="">
      <xdr:nvCxnSpPr>
        <xdr:cNvPr id="251" name="直線コネクタ 250"/>
        <xdr:cNvCxnSpPr/>
      </xdr:nvCxnSpPr>
      <xdr:spPr>
        <a:xfrm flipV="1">
          <a:off x="15671800" y="952899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51888</xdr:rowOff>
    </xdr:to>
    <xdr:cxnSp macro="">
      <xdr:nvCxnSpPr>
        <xdr:cNvPr id="254" name="直線コネクタ 253"/>
        <xdr:cNvCxnSpPr/>
      </xdr:nvCxnSpPr>
      <xdr:spPr>
        <a:xfrm>
          <a:off x="14782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6169</xdr:rowOff>
    </xdr:to>
    <xdr:cxnSp macro="">
      <xdr:nvCxnSpPr>
        <xdr:cNvPr id="257" name="直線コネクタ 256"/>
        <xdr:cNvCxnSpPr/>
      </xdr:nvCxnSpPr>
      <xdr:spPr>
        <a:xfrm>
          <a:off x="13893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55</xdr:row>
      <xdr:rowOff>151493</xdr:rowOff>
    </xdr:to>
    <xdr:cxnSp macro="">
      <xdr:nvCxnSpPr>
        <xdr:cNvPr id="260" name="直線コネクタ 259"/>
        <xdr:cNvCxnSpPr/>
      </xdr:nvCxnSpPr>
      <xdr:spPr>
        <a:xfrm>
          <a:off x="13004800" y="9561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0" name="楕円 269"/>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1" name="その他該当値テキスト"/>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78" name="楕円 277"/>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79" name="テキスト ボックス 278"/>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となった。保育士正規雇用化促進事業や認証保育園緊急一時預かり事業の増等が要因と考えられる。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ポイント下回る結果となってはいるが、今後も補助費等については補助額や交付することそのものの妥当性等を考慮しつつ、予算化及び執行に努めていく。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83566</xdr:rowOff>
    </xdr:to>
    <xdr:cxnSp macro="">
      <xdr:nvCxnSpPr>
        <xdr:cNvPr id="309" name="直線コネクタ 308"/>
        <xdr:cNvCxnSpPr/>
      </xdr:nvCxnSpPr>
      <xdr:spPr>
        <a:xfrm>
          <a:off x="15671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74422</xdr:rowOff>
    </xdr:to>
    <xdr:cxnSp macro="">
      <xdr:nvCxnSpPr>
        <xdr:cNvPr id="312" name="直線コネクタ 311"/>
        <xdr:cNvCxnSpPr/>
      </xdr:nvCxnSpPr>
      <xdr:spPr>
        <a:xfrm>
          <a:off x="14782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46990</xdr:rowOff>
    </xdr:to>
    <xdr:cxnSp macro="">
      <xdr:nvCxnSpPr>
        <xdr:cNvPr id="315" name="直線コネクタ 314"/>
        <xdr:cNvCxnSpPr/>
      </xdr:nvCxnSpPr>
      <xdr:spPr>
        <a:xfrm>
          <a:off x="13893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42418</xdr:rowOff>
    </xdr:to>
    <xdr:cxnSp macro="">
      <xdr:nvCxnSpPr>
        <xdr:cNvPr id="318" name="直線コネクタ 317"/>
        <xdr:cNvCxnSpPr/>
      </xdr:nvCxnSpPr>
      <xdr:spPr>
        <a:xfrm flipV="1">
          <a:off x="13004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8" name="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0" name="楕円 329"/>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1" name="テキスト ボックス 330"/>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4" name="楕円 333"/>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5" name="テキスト ボックス 334"/>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6" name="楕円 335"/>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7" name="テキスト ボックス 336"/>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となった。主な要因は、公債費負担適正化計画（Ｈ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）に基づく起債発行の抑制等が挙げられる。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学校建設事業や庁舎建設事業の起債償還が本格化してくることから、普通建設事業費の緊急性及び必要性を精査し、引き続き起債発行額が将来の財政運営に支障を及ぼすことのな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149861</xdr:rowOff>
    </xdr:to>
    <xdr:cxnSp macro="">
      <xdr:nvCxnSpPr>
        <xdr:cNvPr id="366" name="直線コネクタ 365"/>
        <xdr:cNvCxnSpPr/>
      </xdr:nvCxnSpPr>
      <xdr:spPr>
        <a:xfrm>
          <a:off x="3987800" y="129457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29845</xdr:rowOff>
    </xdr:from>
    <xdr:to>
      <xdr:col>19</xdr:col>
      <xdr:colOff>187325</xdr:colOff>
      <xdr:row>75</xdr:row>
      <xdr:rowOff>86995</xdr:rowOff>
    </xdr:to>
    <xdr:cxnSp macro="">
      <xdr:nvCxnSpPr>
        <xdr:cNvPr id="369" name="直線コネクタ 368"/>
        <xdr:cNvCxnSpPr/>
      </xdr:nvCxnSpPr>
      <xdr:spPr>
        <a:xfrm>
          <a:off x="3098800" y="128885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64135</xdr:rowOff>
    </xdr:to>
    <xdr:cxnSp macro="">
      <xdr:nvCxnSpPr>
        <xdr:cNvPr id="372" name="直線コネクタ 371"/>
        <xdr:cNvCxnSpPr/>
      </xdr:nvCxnSpPr>
      <xdr:spPr>
        <a:xfrm flipV="1">
          <a:off x="2209800" y="12888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98425</xdr:rowOff>
    </xdr:to>
    <xdr:cxnSp macro="">
      <xdr:nvCxnSpPr>
        <xdr:cNvPr id="375" name="直線コネクタ 374"/>
        <xdr:cNvCxnSpPr/>
      </xdr:nvCxnSpPr>
      <xdr:spPr>
        <a:xfrm flipV="1">
          <a:off x="1320800" y="12922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5" name="楕円 384"/>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6"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87" name="楕円 386"/>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147972</xdr:rowOff>
    </xdr:from>
    <xdr:ext cx="736600" cy="259045"/>
    <xdr:sp macro="" textlink="">
      <xdr:nvSpPr>
        <xdr:cNvPr id="388" name="テキスト ボックス 387"/>
        <xdr:cNvSpPr txBox="1"/>
      </xdr:nvSpPr>
      <xdr:spPr>
        <a:xfrm>
          <a:off x="3606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89" name="楕円 388"/>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90822</xdr:rowOff>
    </xdr:from>
    <xdr:ext cx="762000" cy="259045"/>
    <xdr:sp macro="" textlink="">
      <xdr:nvSpPr>
        <xdr:cNvPr id="390" name="テキスト ボックス 389"/>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xdr:rowOff>
    </xdr:from>
    <xdr:to>
      <xdr:col>11</xdr:col>
      <xdr:colOff>60325</xdr:colOff>
      <xdr:row>75</xdr:row>
      <xdr:rowOff>114935</xdr:rowOff>
    </xdr:to>
    <xdr:sp macro="" textlink="">
      <xdr:nvSpPr>
        <xdr:cNvPr id="391" name="楕円 390"/>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125112</xdr:rowOff>
    </xdr:from>
    <xdr:ext cx="762000" cy="259045"/>
    <xdr:sp macro="" textlink="">
      <xdr:nvSpPr>
        <xdr:cNvPr id="392" name="テキスト ボックス 391"/>
        <xdr:cNvSpPr txBox="1"/>
      </xdr:nvSpPr>
      <xdr:spPr>
        <a:xfrm>
          <a:off x="1828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3" name="楕円 392"/>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159402</xdr:rowOff>
    </xdr:from>
    <xdr:ext cx="762000" cy="259045"/>
    <xdr:sp macro="" textlink="">
      <xdr:nvSpPr>
        <xdr:cNvPr id="394" name="テキスト ボックス 393"/>
        <xdr:cNvSpPr txBox="1"/>
      </xdr:nvSpPr>
      <xdr:spPr>
        <a:xfrm>
          <a:off x="939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77</xdr:row>
      <xdr:rowOff>170435</xdr:rowOff>
    </xdr:to>
    <xdr:cxnSp macro="">
      <xdr:nvCxnSpPr>
        <xdr:cNvPr id="425" name="直線コネクタ 424"/>
        <xdr:cNvCxnSpPr/>
      </xdr:nvCxnSpPr>
      <xdr:spPr>
        <a:xfrm flipV="1">
          <a:off x="15671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170435</xdr:rowOff>
    </xdr:to>
    <xdr:cxnSp macro="">
      <xdr:nvCxnSpPr>
        <xdr:cNvPr id="428" name="直線コネクタ 427"/>
        <xdr:cNvCxnSpPr/>
      </xdr:nvCxnSpPr>
      <xdr:spPr>
        <a:xfrm>
          <a:off x="14782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115570</xdr:rowOff>
    </xdr:to>
    <xdr:cxnSp macro="">
      <xdr:nvCxnSpPr>
        <xdr:cNvPr id="431" name="直線コネクタ 430"/>
        <xdr:cNvCxnSpPr/>
      </xdr:nvCxnSpPr>
      <xdr:spPr>
        <a:xfrm flipV="1">
          <a:off x="13893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115570</xdr:rowOff>
    </xdr:to>
    <xdr:cxnSp macro="">
      <xdr:nvCxnSpPr>
        <xdr:cNvPr id="434" name="直線コネクタ 433"/>
        <xdr:cNvCxnSpPr/>
      </xdr:nvCxnSpPr>
      <xdr:spPr>
        <a:xfrm>
          <a:off x="13004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4" name="楕円 443"/>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5"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6" name="楕円 44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7" name="テキスト ボックス 446"/>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8" name="楕円 447"/>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9" name="テキスト ボックス 448"/>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0" name="楕円 449"/>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1" name="テキスト ボックス 45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2" name="楕円 451"/>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3" name="テキスト ボックス 452"/>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111323</xdr:rowOff>
    </xdr:from>
    <xdr:ext cx="762000" cy="259045"/>
    <xdr:sp macro="" textlink="">
      <xdr:nvSpPr>
        <xdr:cNvPr id="48" name="人口1人当たり決算額の推移最小値テキスト130"/>
        <xdr:cNvSpPr txBox="1"/>
      </xdr:nvSpPr>
      <xdr:spPr>
        <a:xfrm>
          <a:off x="5740400" y="341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101147</xdr:rowOff>
    </xdr:from>
    <xdr:to>
      <xdr:col>29</xdr:col>
      <xdr:colOff>127000</xdr:colOff>
      <xdr:row>19</xdr:row>
      <xdr:rowOff>103236</xdr:rowOff>
    </xdr:to>
    <xdr:cxnSp macro="">
      <xdr:nvCxnSpPr>
        <xdr:cNvPr id="52" name="直線コネクタ 51"/>
        <xdr:cNvCxnSpPr/>
      </xdr:nvCxnSpPr>
      <xdr:spPr bwMode="auto">
        <a:xfrm flipV="1">
          <a:off x="5003800" y="3406322"/>
          <a:ext cx="647700" cy="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88606</xdr:rowOff>
    </xdr:from>
    <xdr:to>
      <xdr:col>26</xdr:col>
      <xdr:colOff>50800</xdr:colOff>
      <xdr:row>19</xdr:row>
      <xdr:rowOff>103236</xdr:rowOff>
    </xdr:to>
    <xdr:cxnSp macro="">
      <xdr:nvCxnSpPr>
        <xdr:cNvPr id="55" name="直線コネクタ 54"/>
        <xdr:cNvCxnSpPr/>
      </xdr:nvCxnSpPr>
      <xdr:spPr bwMode="auto">
        <a:xfrm>
          <a:off x="4305300" y="33937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88606</xdr:rowOff>
    </xdr:from>
    <xdr:to>
      <xdr:col>22</xdr:col>
      <xdr:colOff>114300</xdr:colOff>
      <xdr:row>19</xdr:row>
      <xdr:rowOff>102877</xdr:rowOff>
    </xdr:to>
    <xdr:cxnSp macro="">
      <xdr:nvCxnSpPr>
        <xdr:cNvPr id="58" name="直線コネクタ 57"/>
        <xdr:cNvCxnSpPr/>
      </xdr:nvCxnSpPr>
      <xdr:spPr bwMode="auto">
        <a:xfrm flipV="1">
          <a:off x="3606800" y="3393781"/>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102877</xdr:rowOff>
    </xdr:from>
    <xdr:to>
      <xdr:col>18</xdr:col>
      <xdr:colOff>177800</xdr:colOff>
      <xdr:row>19</xdr:row>
      <xdr:rowOff>106519</xdr:rowOff>
    </xdr:to>
    <xdr:cxnSp macro="">
      <xdr:nvCxnSpPr>
        <xdr:cNvPr id="61" name="直線コネクタ 60"/>
        <xdr:cNvCxnSpPr/>
      </xdr:nvCxnSpPr>
      <xdr:spPr bwMode="auto">
        <a:xfrm flipV="1">
          <a:off x="2908300" y="3408052"/>
          <a:ext cx="6985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50347</xdr:rowOff>
    </xdr:from>
    <xdr:to>
      <xdr:col>29</xdr:col>
      <xdr:colOff>177800</xdr:colOff>
      <xdr:row>19</xdr:row>
      <xdr:rowOff>151947</xdr:rowOff>
    </xdr:to>
    <xdr:sp macro="" textlink="">
      <xdr:nvSpPr>
        <xdr:cNvPr id="71" name="楕円 70"/>
        <xdr:cNvSpPr/>
      </xdr:nvSpPr>
      <xdr:spPr bwMode="auto">
        <a:xfrm>
          <a:off x="56007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130374</xdr:rowOff>
    </xdr:from>
    <xdr:ext cx="762000" cy="259045"/>
    <xdr:sp macro="" textlink="">
      <xdr:nvSpPr>
        <xdr:cNvPr id="72" name="人口1人当たり決算額の推移該当値テキスト130"/>
        <xdr:cNvSpPr txBox="1"/>
      </xdr:nvSpPr>
      <xdr:spPr>
        <a:xfrm>
          <a:off x="5740400" y="32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52436</xdr:rowOff>
    </xdr:from>
    <xdr:to>
      <xdr:col>26</xdr:col>
      <xdr:colOff>101600</xdr:colOff>
      <xdr:row>19</xdr:row>
      <xdr:rowOff>154036</xdr:rowOff>
    </xdr:to>
    <xdr:sp macro="" textlink="">
      <xdr:nvSpPr>
        <xdr:cNvPr id="73" name="楕円 72"/>
        <xdr:cNvSpPr/>
      </xdr:nvSpPr>
      <xdr:spPr bwMode="auto">
        <a:xfrm>
          <a:off x="49530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138813</xdr:rowOff>
    </xdr:from>
    <xdr:ext cx="736600" cy="259045"/>
    <xdr:sp macro="" textlink="">
      <xdr:nvSpPr>
        <xdr:cNvPr id="74" name="テキスト ボックス 73"/>
        <xdr:cNvSpPr txBox="1"/>
      </xdr:nvSpPr>
      <xdr:spPr>
        <a:xfrm>
          <a:off x="4622800" y="344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37806</xdr:rowOff>
    </xdr:from>
    <xdr:to>
      <xdr:col>22</xdr:col>
      <xdr:colOff>165100</xdr:colOff>
      <xdr:row>19</xdr:row>
      <xdr:rowOff>139406</xdr:rowOff>
    </xdr:to>
    <xdr:sp macro="" textlink="">
      <xdr:nvSpPr>
        <xdr:cNvPr id="75" name="楕円 74"/>
        <xdr:cNvSpPr/>
      </xdr:nvSpPr>
      <xdr:spPr bwMode="auto">
        <a:xfrm>
          <a:off x="42545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124183</xdr:rowOff>
    </xdr:from>
    <xdr:ext cx="762000" cy="259045"/>
    <xdr:sp macro="" textlink="">
      <xdr:nvSpPr>
        <xdr:cNvPr id="76" name="テキスト ボックス 75"/>
        <xdr:cNvSpPr txBox="1"/>
      </xdr:nvSpPr>
      <xdr:spPr>
        <a:xfrm>
          <a:off x="3924300" y="34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52077</xdr:rowOff>
    </xdr:from>
    <xdr:to>
      <xdr:col>19</xdr:col>
      <xdr:colOff>38100</xdr:colOff>
      <xdr:row>19</xdr:row>
      <xdr:rowOff>153677</xdr:rowOff>
    </xdr:to>
    <xdr:sp macro="" textlink="">
      <xdr:nvSpPr>
        <xdr:cNvPr id="77" name="楕円 76"/>
        <xdr:cNvSpPr/>
      </xdr:nvSpPr>
      <xdr:spPr bwMode="auto">
        <a:xfrm>
          <a:off x="35560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138454</xdr:rowOff>
    </xdr:from>
    <xdr:ext cx="762000" cy="259045"/>
    <xdr:sp macro="" textlink="">
      <xdr:nvSpPr>
        <xdr:cNvPr id="78" name="テキスト ボックス 77"/>
        <xdr:cNvSpPr txBox="1"/>
      </xdr:nvSpPr>
      <xdr:spPr>
        <a:xfrm>
          <a:off x="3225800" y="34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55719</xdr:rowOff>
    </xdr:from>
    <xdr:to>
      <xdr:col>15</xdr:col>
      <xdr:colOff>101600</xdr:colOff>
      <xdr:row>19</xdr:row>
      <xdr:rowOff>157319</xdr:rowOff>
    </xdr:to>
    <xdr:sp macro="" textlink="">
      <xdr:nvSpPr>
        <xdr:cNvPr id="79" name="楕円 78"/>
        <xdr:cNvSpPr/>
      </xdr:nvSpPr>
      <xdr:spPr bwMode="auto">
        <a:xfrm>
          <a:off x="28575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142096</xdr:rowOff>
    </xdr:from>
    <xdr:ext cx="762000" cy="259045"/>
    <xdr:sp macro="" textlink="">
      <xdr:nvSpPr>
        <xdr:cNvPr id="80" name="テキスト ボックス 79"/>
        <xdr:cNvSpPr txBox="1"/>
      </xdr:nvSpPr>
      <xdr:spPr>
        <a:xfrm>
          <a:off x="2527300" y="34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42669</xdr:rowOff>
    </xdr:from>
    <xdr:to>
      <xdr:col>29</xdr:col>
      <xdr:colOff>127000</xdr:colOff>
      <xdr:row>37</xdr:row>
      <xdr:rowOff>46327</xdr:rowOff>
    </xdr:to>
    <xdr:cxnSp macro="">
      <xdr:nvCxnSpPr>
        <xdr:cNvPr id="112" name="直線コネクタ 111"/>
        <xdr:cNvCxnSpPr/>
      </xdr:nvCxnSpPr>
      <xdr:spPr bwMode="auto">
        <a:xfrm>
          <a:off x="5003800" y="7167369"/>
          <a:ext cx="6477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42669</xdr:rowOff>
    </xdr:from>
    <xdr:to>
      <xdr:col>26</xdr:col>
      <xdr:colOff>50800</xdr:colOff>
      <xdr:row>37</xdr:row>
      <xdr:rowOff>76936</xdr:rowOff>
    </xdr:to>
    <xdr:cxnSp macro="">
      <xdr:nvCxnSpPr>
        <xdr:cNvPr id="115" name="直線コネクタ 114"/>
        <xdr:cNvCxnSpPr/>
      </xdr:nvCxnSpPr>
      <xdr:spPr bwMode="auto">
        <a:xfrm flipV="1">
          <a:off x="4305300" y="7167369"/>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46716</xdr:rowOff>
    </xdr:from>
    <xdr:to>
      <xdr:col>22</xdr:col>
      <xdr:colOff>114300</xdr:colOff>
      <xdr:row>37</xdr:row>
      <xdr:rowOff>76936</xdr:rowOff>
    </xdr:to>
    <xdr:cxnSp macro="">
      <xdr:nvCxnSpPr>
        <xdr:cNvPr id="118" name="直線コネクタ 117"/>
        <xdr:cNvCxnSpPr/>
      </xdr:nvCxnSpPr>
      <xdr:spPr bwMode="auto">
        <a:xfrm>
          <a:off x="3606800" y="7171416"/>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28085</xdr:rowOff>
    </xdr:from>
    <xdr:to>
      <xdr:col>18</xdr:col>
      <xdr:colOff>177800</xdr:colOff>
      <xdr:row>37</xdr:row>
      <xdr:rowOff>46716</xdr:rowOff>
    </xdr:to>
    <xdr:cxnSp macro="">
      <xdr:nvCxnSpPr>
        <xdr:cNvPr id="121" name="直線コネクタ 120"/>
        <xdr:cNvCxnSpPr/>
      </xdr:nvCxnSpPr>
      <xdr:spPr bwMode="auto">
        <a:xfrm>
          <a:off x="2908300" y="71527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166977</xdr:rowOff>
    </xdr:from>
    <xdr:to>
      <xdr:col>29</xdr:col>
      <xdr:colOff>177800</xdr:colOff>
      <xdr:row>37</xdr:row>
      <xdr:rowOff>97127</xdr:rowOff>
    </xdr:to>
    <xdr:sp macro="" textlink="">
      <xdr:nvSpPr>
        <xdr:cNvPr id="131" name="楕円 130"/>
        <xdr:cNvSpPr/>
      </xdr:nvSpPr>
      <xdr:spPr bwMode="auto">
        <a:xfrm>
          <a:off x="5600700" y="712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139054</xdr:rowOff>
    </xdr:from>
    <xdr:ext cx="762000" cy="259045"/>
    <xdr:sp macro="" textlink="">
      <xdr:nvSpPr>
        <xdr:cNvPr id="132" name="人口1人当たり決算額の推移該当値テキスト445"/>
        <xdr:cNvSpPr txBox="1"/>
      </xdr:nvSpPr>
      <xdr:spPr>
        <a:xfrm>
          <a:off x="5740400" y="709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163319</xdr:rowOff>
    </xdr:from>
    <xdr:to>
      <xdr:col>26</xdr:col>
      <xdr:colOff>101600</xdr:colOff>
      <xdr:row>37</xdr:row>
      <xdr:rowOff>93469</xdr:rowOff>
    </xdr:to>
    <xdr:sp macro="" textlink="">
      <xdr:nvSpPr>
        <xdr:cNvPr id="133" name="楕円 132"/>
        <xdr:cNvSpPr/>
      </xdr:nvSpPr>
      <xdr:spPr bwMode="auto">
        <a:xfrm>
          <a:off x="49530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78246</xdr:rowOff>
    </xdr:from>
    <xdr:ext cx="736600" cy="259045"/>
    <xdr:sp macro="" textlink="">
      <xdr:nvSpPr>
        <xdr:cNvPr id="134" name="テキスト ボックス 133"/>
        <xdr:cNvSpPr txBox="1"/>
      </xdr:nvSpPr>
      <xdr:spPr>
        <a:xfrm>
          <a:off x="4622800" y="720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26136</xdr:rowOff>
    </xdr:from>
    <xdr:to>
      <xdr:col>22</xdr:col>
      <xdr:colOff>165100</xdr:colOff>
      <xdr:row>37</xdr:row>
      <xdr:rowOff>127736</xdr:rowOff>
    </xdr:to>
    <xdr:sp macro="" textlink="">
      <xdr:nvSpPr>
        <xdr:cNvPr id="135" name="楕円 134"/>
        <xdr:cNvSpPr/>
      </xdr:nvSpPr>
      <xdr:spPr bwMode="auto">
        <a:xfrm>
          <a:off x="42545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112513</xdr:rowOff>
    </xdr:from>
    <xdr:ext cx="762000" cy="259045"/>
    <xdr:sp macro="" textlink="">
      <xdr:nvSpPr>
        <xdr:cNvPr id="136" name="テキスト ボックス 135"/>
        <xdr:cNvSpPr txBox="1"/>
      </xdr:nvSpPr>
      <xdr:spPr>
        <a:xfrm>
          <a:off x="3924300" y="72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167366</xdr:rowOff>
    </xdr:from>
    <xdr:to>
      <xdr:col>19</xdr:col>
      <xdr:colOff>38100</xdr:colOff>
      <xdr:row>37</xdr:row>
      <xdr:rowOff>97516</xdr:rowOff>
    </xdr:to>
    <xdr:sp macro="" textlink="">
      <xdr:nvSpPr>
        <xdr:cNvPr id="137" name="楕円 136"/>
        <xdr:cNvSpPr/>
      </xdr:nvSpPr>
      <xdr:spPr bwMode="auto">
        <a:xfrm>
          <a:off x="35560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82293</xdr:rowOff>
    </xdr:from>
    <xdr:ext cx="762000" cy="259045"/>
    <xdr:sp macro="" textlink="">
      <xdr:nvSpPr>
        <xdr:cNvPr id="138" name="テキスト ボックス 137"/>
        <xdr:cNvSpPr txBox="1"/>
      </xdr:nvSpPr>
      <xdr:spPr>
        <a:xfrm>
          <a:off x="3225800" y="72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148735</xdr:rowOff>
    </xdr:from>
    <xdr:to>
      <xdr:col>15</xdr:col>
      <xdr:colOff>101600</xdr:colOff>
      <xdr:row>37</xdr:row>
      <xdr:rowOff>78885</xdr:rowOff>
    </xdr:to>
    <xdr:sp macro="" textlink="">
      <xdr:nvSpPr>
        <xdr:cNvPr id="139" name="楕円 138"/>
        <xdr:cNvSpPr/>
      </xdr:nvSpPr>
      <xdr:spPr bwMode="auto">
        <a:xfrm>
          <a:off x="28575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63662</xdr:rowOff>
    </xdr:from>
    <xdr:ext cx="762000" cy="259045"/>
    <xdr:sp macro="" textlink="">
      <xdr:nvSpPr>
        <xdr:cNvPr id="140" name="テキスト ボックス 139"/>
        <xdr:cNvSpPr txBox="1"/>
      </xdr:nvSpPr>
      <xdr:spPr>
        <a:xfrm>
          <a:off x="2527300" y="71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167736</xdr:rowOff>
    </xdr:from>
    <xdr:to>
      <xdr:col>24</xdr:col>
      <xdr:colOff>63500</xdr:colOff>
      <xdr:row>39</xdr:row>
      <xdr:rowOff>12501</xdr:rowOff>
    </xdr:to>
    <xdr:cxnSp macro="">
      <xdr:nvCxnSpPr>
        <xdr:cNvPr id="63" name="直線コネクタ 62"/>
        <xdr:cNvCxnSpPr/>
      </xdr:nvCxnSpPr>
      <xdr:spPr>
        <a:xfrm flipV="1">
          <a:off x="3797300" y="6682836"/>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11129</xdr:rowOff>
    </xdr:from>
    <xdr:to>
      <xdr:col>19</xdr:col>
      <xdr:colOff>177800</xdr:colOff>
      <xdr:row>39</xdr:row>
      <xdr:rowOff>12501</xdr:rowOff>
    </xdr:to>
    <xdr:cxnSp macro="">
      <xdr:nvCxnSpPr>
        <xdr:cNvPr id="66" name="直線コネクタ 65"/>
        <xdr:cNvCxnSpPr/>
      </xdr:nvCxnSpPr>
      <xdr:spPr>
        <a:xfrm>
          <a:off x="2908300" y="6697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163426</xdr:rowOff>
    </xdr:from>
    <xdr:to>
      <xdr:col>15</xdr:col>
      <xdr:colOff>50800</xdr:colOff>
      <xdr:row>39</xdr:row>
      <xdr:rowOff>11129</xdr:rowOff>
    </xdr:to>
    <xdr:cxnSp macro="">
      <xdr:nvCxnSpPr>
        <xdr:cNvPr id="69" name="直線コネクタ 68"/>
        <xdr:cNvCxnSpPr/>
      </xdr:nvCxnSpPr>
      <xdr:spPr>
        <a:xfrm>
          <a:off x="2019300" y="6678526"/>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160078</xdr:rowOff>
    </xdr:from>
    <xdr:to>
      <xdr:col>10</xdr:col>
      <xdr:colOff>114300</xdr:colOff>
      <xdr:row>38</xdr:row>
      <xdr:rowOff>163426</xdr:rowOff>
    </xdr:to>
    <xdr:cxnSp macro="">
      <xdr:nvCxnSpPr>
        <xdr:cNvPr id="72" name="直線コネクタ 71"/>
        <xdr:cNvCxnSpPr/>
      </xdr:nvCxnSpPr>
      <xdr:spPr>
        <a:xfrm>
          <a:off x="1130300" y="6675178"/>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116936</xdr:rowOff>
    </xdr:from>
    <xdr:to>
      <xdr:col>24</xdr:col>
      <xdr:colOff>114300</xdr:colOff>
      <xdr:row>39</xdr:row>
      <xdr:rowOff>47086</xdr:rowOff>
    </xdr:to>
    <xdr:sp macro="" textlink="">
      <xdr:nvSpPr>
        <xdr:cNvPr id="82" name="楕円 81"/>
        <xdr:cNvSpPr/>
      </xdr:nvSpPr>
      <xdr:spPr>
        <a:xfrm>
          <a:off x="4584700" y="66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31863</xdr:rowOff>
    </xdr:from>
    <xdr:ext cx="534377" cy="259045"/>
    <xdr:sp macro="" textlink="">
      <xdr:nvSpPr>
        <xdr:cNvPr id="83" name="人件費該当値テキスト"/>
        <xdr:cNvSpPr txBox="1"/>
      </xdr:nvSpPr>
      <xdr:spPr>
        <a:xfrm>
          <a:off x="4686300" y="65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133151</xdr:rowOff>
    </xdr:from>
    <xdr:to>
      <xdr:col>20</xdr:col>
      <xdr:colOff>38100</xdr:colOff>
      <xdr:row>39</xdr:row>
      <xdr:rowOff>63301</xdr:rowOff>
    </xdr:to>
    <xdr:sp macro="" textlink="">
      <xdr:nvSpPr>
        <xdr:cNvPr id="84" name="楕円 83"/>
        <xdr:cNvSpPr/>
      </xdr:nvSpPr>
      <xdr:spPr>
        <a:xfrm>
          <a:off x="3746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54428</xdr:rowOff>
    </xdr:from>
    <xdr:ext cx="534377" cy="259045"/>
    <xdr:sp macro="" textlink="">
      <xdr:nvSpPr>
        <xdr:cNvPr id="85" name="テキスト ボックス 84"/>
        <xdr:cNvSpPr txBox="1"/>
      </xdr:nvSpPr>
      <xdr:spPr>
        <a:xfrm>
          <a:off x="3530111" y="6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131779</xdr:rowOff>
    </xdr:from>
    <xdr:to>
      <xdr:col>15</xdr:col>
      <xdr:colOff>101600</xdr:colOff>
      <xdr:row>39</xdr:row>
      <xdr:rowOff>61929</xdr:rowOff>
    </xdr:to>
    <xdr:sp macro="" textlink="">
      <xdr:nvSpPr>
        <xdr:cNvPr id="86" name="楕円 85"/>
        <xdr:cNvSpPr/>
      </xdr:nvSpPr>
      <xdr:spPr>
        <a:xfrm>
          <a:off x="2857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53056</xdr:rowOff>
    </xdr:from>
    <xdr:ext cx="534377" cy="259045"/>
    <xdr:sp macro="" textlink="">
      <xdr:nvSpPr>
        <xdr:cNvPr id="87" name="テキスト ボックス 86"/>
        <xdr:cNvSpPr txBox="1"/>
      </xdr:nvSpPr>
      <xdr:spPr>
        <a:xfrm>
          <a:off x="2641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112626</xdr:rowOff>
    </xdr:from>
    <xdr:to>
      <xdr:col>10</xdr:col>
      <xdr:colOff>165100</xdr:colOff>
      <xdr:row>39</xdr:row>
      <xdr:rowOff>42776</xdr:rowOff>
    </xdr:to>
    <xdr:sp macro="" textlink="">
      <xdr:nvSpPr>
        <xdr:cNvPr id="88" name="楕円 87"/>
        <xdr:cNvSpPr/>
      </xdr:nvSpPr>
      <xdr:spPr>
        <a:xfrm>
          <a:off x="1968500" y="66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33903</xdr:rowOff>
    </xdr:from>
    <xdr:ext cx="534377" cy="259045"/>
    <xdr:sp macro="" textlink="">
      <xdr:nvSpPr>
        <xdr:cNvPr id="89" name="テキスト ボックス 88"/>
        <xdr:cNvSpPr txBox="1"/>
      </xdr:nvSpPr>
      <xdr:spPr>
        <a:xfrm>
          <a:off x="1752111" y="67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109278</xdr:rowOff>
    </xdr:from>
    <xdr:to>
      <xdr:col>6</xdr:col>
      <xdr:colOff>38100</xdr:colOff>
      <xdr:row>39</xdr:row>
      <xdr:rowOff>39428</xdr:rowOff>
    </xdr:to>
    <xdr:sp macro="" textlink="">
      <xdr:nvSpPr>
        <xdr:cNvPr id="90" name="楕円 89"/>
        <xdr:cNvSpPr/>
      </xdr:nvSpPr>
      <xdr:spPr>
        <a:xfrm>
          <a:off x="1079500" y="6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30555</xdr:rowOff>
    </xdr:from>
    <xdr:ext cx="534377" cy="259045"/>
    <xdr:sp macro="" textlink="">
      <xdr:nvSpPr>
        <xdr:cNvPr id="91" name="テキスト ボックス 90"/>
        <xdr:cNvSpPr txBox="1"/>
      </xdr:nvSpPr>
      <xdr:spPr>
        <a:xfrm>
          <a:off x="863111" y="6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1283</xdr:rowOff>
    </xdr:from>
    <xdr:to>
      <xdr:col>24</xdr:col>
      <xdr:colOff>63500</xdr:colOff>
      <xdr:row>57</xdr:row>
      <xdr:rowOff>112578</xdr:rowOff>
    </xdr:to>
    <xdr:cxnSp macro="">
      <xdr:nvCxnSpPr>
        <xdr:cNvPr id="123" name="直線コネクタ 122"/>
        <xdr:cNvCxnSpPr/>
      </xdr:nvCxnSpPr>
      <xdr:spPr>
        <a:xfrm>
          <a:off x="3797300" y="9773933"/>
          <a:ext cx="8382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xdr:rowOff>
    </xdr:from>
    <xdr:to>
      <xdr:col>19</xdr:col>
      <xdr:colOff>177800</xdr:colOff>
      <xdr:row>57</xdr:row>
      <xdr:rowOff>76476</xdr:rowOff>
    </xdr:to>
    <xdr:cxnSp macro="">
      <xdr:nvCxnSpPr>
        <xdr:cNvPr id="126" name="直線コネクタ 125"/>
        <xdr:cNvCxnSpPr/>
      </xdr:nvCxnSpPr>
      <xdr:spPr>
        <a:xfrm flipV="1">
          <a:off x="2908300" y="9773933"/>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60359</xdr:rowOff>
    </xdr:from>
    <xdr:to>
      <xdr:col>15</xdr:col>
      <xdr:colOff>50800</xdr:colOff>
      <xdr:row>57</xdr:row>
      <xdr:rowOff>76476</xdr:rowOff>
    </xdr:to>
    <xdr:cxnSp macro="">
      <xdr:nvCxnSpPr>
        <xdr:cNvPr id="129" name="直線コネクタ 128"/>
        <xdr:cNvCxnSpPr/>
      </xdr:nvCxnSpPr>
      <xdr:spPr>
        <a:xfrm>
          <a:off x="2019300" y="983300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60359</xdr:rowOff>
    </xdr:from>
    <xdr:to>
      <xdr:col>10</xdr:col>
      <xdr:colOff>114300</xdr:colOff>
      <xdr:row>57</xdr:row>
      <xdr:rowOff>164471</xdr:rowOff>
    </xdr:to>
    <xdr:cxnSp macro="">
      <xdr:nvCxnSpPr>
        <xdr:cNvPr id="132" name="直線コネクタ 131"/>
        <xdr:cNvCxnSpPr/>
      </xdr:nvCxnSpPr>
      <xdr:spPr>
        <a:xfrm flipV="1">
          <a:off x="1130300" y="9833009"/>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61778</xdr:rowOff>
    </xdr:from>
    <xdr:to>
      <xdr:col>24</xdr:col>
      <xdr:colOff>114300</xdr:colOff>
      <xdr:row>57</xdr:row>
      <xdr:rowOff>163378</xdr:rowOff>
    </xdr:to>
    <xdr:sp macro="" textlink="">
      <xdr:nvSpPr>
        <xdr:cNvPr id="142" name="楕円 141"/>
        <xdr:cNvSpPr/>
      </xdr:nvSpPr>
      <xdr:spPr>
        <a:xfrm>
          <a:off x="4584700" y="9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148155</xdr:rowOff>
    </xdr:from>
    <xdr:ext cx="534377" cy="259045"/>
    <xdr:sp macro="" textlink="">
      <xdr:nvSpPr>
        <xdr:cNvPr id="143" name="物件費該当値テキスト"/>
        <xdr:cNvSpPr txBox="1"/>
      </xdr:nvSpPr>
      <xdr:spPr>
        <a:xfrm>
          <a:off x="4686300" y="97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121933</xdr:rowOff>
    </xdr:from>
    <xdr:to>
      <xdr:col>20</xdr:col>
      <xdr:colOff>38100</xdr:colOff>
      <xdr:row>57</xdr:row>
      <xdr:rowOff>52083</xdr:rowOff>
    </xdr:to>
    <xdr:sp macro="" textlink="">
      <xdr:nvSpPr>
        <xdr:cNvPr id="144" name="楕円 143"/>
        <xdr:cNvSpPr/>
      </xdr:nvSpPr>
      <xdr:spPr>
        <a:xfrm>
          <a:off x="37465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43210</xdr:rowOff>
    </xdr:from>
    <xdr:ext cx="534377" cy="259045"/>
    <xdr:sp macro="" textlink="">
      <xdr:nvSpPr>
        <xdr:cNvPr id="145" name="テキスト ボックス 144"/>
        <xdr:cNvSpPr txBox="1"/>
      </xdr:nvSpPr>
      <xdr:spPr>
        <a:xfrm>
          <a:off x="3530111" y="98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25676</xdr:rowOff>
    </xdr:from>
    <xdr:to>
      <xdr:col>15</xdr:col>
      <xdr:colOff>101600</xdr:colOff>
      <xdr:row>57</xdr:row>
      <xdr:rowOff>127276</xdr:rowOff>
    </xdr:to>
    <xdr:sp macro="" textlink="">
      <xdr:nvSpPr>
        <xdr:cNvPr id="146" name="楕円 145"/>
        <xdr:cNvSpPr/>
      </xdr:nvSpPr>
      <xdr:spPr>
        <a:xfrm>
          <a:off x="2857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118403</xdr:rowOff>
    </xdr:from>
    <xdr:ext cx="534377" cy="259045"/>
    <xdr:sp macro="" textlink="">
      <xdr:nvSpPr>
        <xdr:cNvPr id="147" name="テキスト ボックス 146"/>
        <xdr:cNvSpPr txBox="1"/>
      </xdr:nvSpPr>
      <xdr:spPr>
        <a:xfrm>
          <a:off x="2641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9559</xdr:rowOff>
    </xdr:from>
    <xdr:to>
      <xdr:col>10</xdr:col>
      <xdr:colOff>165100</xdr:colOff>
      <xdr:row>57</xdr:row>
      <xdr:rowOff>111159</xdr:rowOff>
    </xdr:to>
    <xdr:sp macro="" textlink="">
      <xdr:nvSpPr>
        <xdr:cNvPr id="148" name="楕円 147"/>
        <xdr:cNvSpPr/>
      </xdr:nvSpPr>
      <xdr:spPr>
        <a:xfrm>
          <a:off x="1968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102286</xdr:rowOff>
    </xdr:from>
    <xdr:ext cx="534377" cy="259045"/>
    <xdr:sp macro="" textlink="">
      <xdr:nvSpPr>
        <xdr:cNvPr id="149" name="テキスト ボックス 148"/>
        <xdr:cNvSpPr txBox="1"/>
      </xdr:nvSpPr>
      <xdr:spPr>
        <a:xfrm>
          <a:off x="1752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113671</xdr:rowOff>
    </xdr:from>
    <xdr:to>
      <xdr:col>6</xdr:col>
      <xdr:colOff>38100</xdr:colOff>
      <xdr:row>58</xdr:row>
      <xdr:rowOff>43821</xdr:rowOff>
    </xdr:to>
    <xdr:sp macro="" textlink="">
      <xdr:nvSpPr>
        <xdr:cNvPr id="150" name="楕円 149"/>
        <xdr:cNvSpPr/>
      </xdr:nvSpPr>
      <xdr:spPr>
        <a:xfrm>
          <a:off x="1079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34948</xdr:rowOff>
    </xdr:from>
    <xdr:ext cx="534377" cy="259045"/>
    <xdr:sp macro="" textlink="">
      <xdr:nvSpPr>
        <xdr:cNvPr id="151" name="テキスト ボックス 150"/>
        <xdr:cNvSpPr txBox="1"/>
      </xdr:nvSpPr>
      <xdr:spPr>
        <a:xfrm>
          <a:off x="863111" y="9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146261</xdr:rowOff>
    </xdr:from>
    <xdr:to>
      <xdr:col>24</xdr:col>
      <xdr:colOff>63500</xdr:colOff>
      <xdr:row>77</xdr:row>
      <xdr:rowOff>168892</xdr:rowOff>
    </xdr:to>
    <xdr:cxnSp macro="">
      <xdr:nvCxnSpPr>
        <xdr:cNvPr id="178" name="直線コネクタ 177"/>
        <xdr:cNvCxnSpPr/>
      </xdr:nvCxnSpPr>
      <xdr:spPr>
        <a:xfrm flipV="1">
          <a:off x="3797300" y="1334791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154879</xdr:rowOff>
    </xdr:from>
    <xdr:to>
      <xdr:col>19</xdr:col>
      <xdr:colOff>177800</xdr:colOff>
      <xdr:row>77</xdr:row>
      <xdr:rowOff>168892</xdr:rowOff>
    </xdr:to>
    <xdr:cxnSp macro="">
      <xdr:nvCxnSpPr>
        <xdr:cNvPr id="181" name="直線コネクタ 180"/>
        <xdr:cNvCxnSpPr/>
      </xdr:nvCxnSpPr>
      <xdr:spPr>
        <a:xfrm>
          <a:off x="2908300" y="13356529"/>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154879</xdr:rowOff>
    </xdr:from>
    <xdr:to>
      <xdr:col>15</xdr:col>
      <xdr:colOff>50800</xdr:colOff>
      <xdr:row>78</xdr:row>
      <xdr:rowOff>34041</xdr:rowOff>
    </xdr:to>
    <xdr:cxnSp macro="">
      <xdr:nvCxnSpPr>
        <xdr:cNvPr id="184" name="直線コネクタ 183"/>
        <xdr:cNvCxnSpPr/>
      </xdr:nvCxnSpPr>
      <xdr:spPr>
        <a:xfrm flipV="1">
          <a:off x="2019300" y="13356529"/>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26132</xdr:rowOff>
    </xdr:from>
    <xdr:to>
      <xdr:col>10</xdr:col>
      <xdr:colOff>114300</xdr:colOff>
      <xdr:row>78</xdr:row>
      <xdr:rowOff>34041</xdr:rowOff>
    </xdr:to>
    <xdr:cxnSp macro="">
      <xdr:nvCxnSpPr>
        <xdr:cNvPr id="187" name="直線コネクタ 186"/>
        <xdr:cNvCxnSpPr/>
      </xdr:nvCxnSpPr>
      <xdr:spPr>
        <a:xfrm>
          <a:off x="1130300" y="13399232"/>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95461</xdr:rowOff>
    </xdr:from>
    <xdr:to>
      <xdr:col>24</xdr:col>
      <xdr:colOff>114300</xdr:colOff>
      <xdr:row>78</xdr:row>
      <xdr:rowOff>25611</xdr:rowOff>
    </xdr:to>
    <xdr:sp macro="" textlink="">
      <xdr:nvSpPr>
        <xdr:cNvPr id="197" name="楕円 196"/>
        <xdr:cNvSpPr/>
      </xdr:nvSpPr>
      <xdr:spPr>
        <a:xfrm>
          <a:off x="4584700" y="132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73888</xdr:rowOff>
    </xdr:from>
    <xdr:ext cx="469744" cy="259045"/>
    <xdr:sp macro="" textlink="">
      <xdr:nvSpPr>
        <xdr:cNvPr id="198" name="維持補修費該当値テキスト"/>
        <xdr:cNvSpPr txBox="1"/>
      </xdr:nvSpPr>
      <xdr:spPr>
        <a:xfrm>
          <a:off x="4686300" y="132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118092</xdr:rowOff>
    </xdr:from>
    <xdr:to>
      <xdr:col>20</xdr:col>
      <xdr:colOff>38100</xdr:colOff>
      <xdr:row>78</xdr:row>
      <xdr:rowOff>48242</xdr:rowOff>
    </xdr:to>
    <xdr:sp macro="" textlink="">
      <xdr:nvSpPr>
        <xdr:cNvPr id="199" name="楕円 198"/>
        <xdr:cNvSpPr/>
      </xdr:nvSpPr>
      <xdr:spPr>
        <a:xfrm>
          <a:off x="3746500" y="13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39369</xdr:rowOff>
    </xdr:from>
    <xdr:ext cx="469744" cy="259045"/>
    <xdr:sp macro="" textlink="">
      <xdr:nvSpPr>
        <xdr:cNvPr id="200" name="テキスト ボックス 199"/>
        <xdr:cNvSpPr txBox="1"/>
      </xdr:nvSpPr>
      <xdr:spPr>
        <a:xfrm>
          <a:off x="3562428" y="134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104079</xdr:rowOff>
    </xdr:from>
    <xdr:to>
      <xdr:col>15</xdr:col>
      <xdr:colOff>101600</xdr:colOff>
      <xdr:row>78</xdr:row>
      <xdr:rowOff>34229</xdr:rowOff>
    </xdr:to>
    <xdr:sp macro="" textlink="">
      <xdr:nvSpPr>
        <xdr:cNvPr id="201" name="楕円 200"/>
        <xdr:cNvSpPr/>
      </xdr:nvSpPr>
      <xdr:spPr>
        <a:xfrm>
          <a:off x="2857500" y="133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50756</xdr:rowOff>
    </xdr:from>
    <xdr:ext cx="469744" cy="259045"/>
    <xdr:sp macro="" textlink="">
      <xdr:nvSpPr>
        <xdr:cNvPr id="202" name="テキスト ボックス 201"/>
        <xdr:cNvSpPr txBox="1"/>
      </xdr:nvSpPr>
      <xdr:spPr>
        <a:xfrm>
          <a:off x="2673428" y="130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154691</xdr:rowOff>
    </xdr:from>
    <xdr:to>
      <xdr:col>10</xdr:col>
      <xdr:colOff>165100</xdr:colOff>
      <xdr:row>78</xdr:row>
      <xdr:rowOff>84841</xdr:rowOff>
    </xdr:to>
    <xdr:sp macro="" textlink="">
      <xdr:nvSpPr>
        <xdr:cNvPr id="203" name="楕円 202"/>
        <xdr:cNvSpPr/>
      </xdr:nvSpPr>
      <xdr:spPr>
        <a:xfrm>
          <a:off x="1968500" y="133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101368</xdr:rowOff>
    </xdr:from>
    <xdr:ext cx="469744" cy="259045"/>
    <xdr:sp macro="" textlink="">
      <xdr:nvSpPr>
        <xdr:cNvPr id="204" name="テキスト ボックス 203"/>
        <xdr:cNvSpPr txBox="1"/>
      </xdr:nvSpPr>
      <xdr:spPr>
        <a:xfrm>
          <a:off x="1784428" y="1313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146782</xdr:rowOff>
    </xdr:from>
    <xdr:to>
      <xdr:col>6</xdr:col>
      <xdr:colOff>38100</xdr:colOff>
      <xdr:row>78</xdr:row>
      <xdr:rowOff>76932</xdr:rowOff>
    </xdr:to>
    <xdr:sp macro="" textlink="">
      <xdr:nvSpPr>
        <xdr:cNvPr id="205" name="楕円 204"/>
        <xdr:cNvSpPr/>
      </xdr:nvSpPr>
      <xdr:spPr>
        <a:xfrm>
          <a:off x="1079500" y="133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93459</xdr:rowOff>
    </xdr:from>
    <xdr:ext cx="469744" cy="259045"/>
    <xdr:sp macro="" textlink="">
      <xdr:nvSpPr>
        <xdr:cNvPr id="206" name="テキスト ボックス 205"/>
        <xdr:cNvSpPr txBox="1"/>
      </xdr:nvSpPr>
      <xdr:spPr>
        <a:xfrm>
          <a:off x="895428" y="1312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80048</xdr:rowOff>
    </xdr:from>
    <xdr:to>
      <xdr:col>24</xdr:col>
      <xdr:colOff>63500</xdr:colOff>
      <xdr:row>95</xdr:row>
      <xdr:rowOff>14529</xdr:rowOff>
    </xdr:to>
    <xdr:cxnSp macro="">
      <xdr:nvCxnSpPr>
        <xdr:cNvPr id="236" name="直線コネクタ 235"/>
        <xdr:cNvCxnSpPr/>
      </xdr:nvCxnSpPr>
      <xdr:spPr>
        <a:xfrm flipV="1">
          <a:off x="3797300" y="16196348"/>
          <a:ext cx="8382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14529</xdr:rowOff>
    </xdr:from>
    <xdr:to>
      <xdr:col>19</xdr:col>
      <xdr:colOff>177800</xdr:colOff>
      <xdr:row>95</xdr:row>
      <xdr:rowOff>77457</xdr:rowOff>
    </xdr:to>
    <xdr:cxnSp macro="">
      <xdr:nvCxnSpPr>
        <xdr:cNvPr id="239" name="直線コネクタ 238"/>
        <xdr:cNvCxnSpPr/>
      </xdr:nvCxnSpPr>
      <xdr:spPr>
        <a:xfrm flipV="1">
          <a:off x="2908300" y="16302279"/>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77457</xdr:rowOff>
    </xdr:from>
    <xdr:to>
      <xdr:col>15</xdr:col>
      <xdr:colOff>50800</xdr:colOff>
      <xdr:row>95</xdr:row>
      <xdr:rowOff>134696</xdr:rowOff>
    </xdr:to>
    <xdr:cxnSp macro="">
      <xdr:nvCxnSpPr>
        <xdr:cNvPr id="242" name="直線コネクタ 241"/>
        <xdr:cNvCxnSpPr/>
      </xdr:nvCxnSpPr>
      <xdr:spPr>
        <a:xfrm flipV="1">
          <a:off x="2019300" y="16365207"/>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134696</xdr:rowOff>
    </xdr:from>
    <xdr:to>
      <xdr:col>10</xdr:col>
      <xdr:colOff>114300</xdr:colOff>
      <xdr:row>96</xdr:row>
      <xdr:rowOff>61951</xdr:rowOff>
    </xdr:to>
    <xdr:cxnSp macro="">
      <xdr:nvCxnSpPr>
        <xdr:cNvPr id="245" name="直線コネクタ 244"/>
        <xdr:cNvCxnSpPr/>
      </xdr:nvCxnSpPr>
      <xdr:spPr>
        <a:xfrm flipV="1">
          <a:off x="1130300" y="16422446"/>
          <a:ext cx="889000" cy="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29248</xdr:rowOff>
    </xdr:from>
    <xdr:to>
      <xdr:col>24</xdr:col>
      <xdr:colOff>114300</xdr:colOff>
      <xdr:row>94</xdr:row>
      <xdr:rowOff>130848</xdr:rowOff>
    </xdr:to>
    <xdr:sp macro="" textlink="">
      <xdr:nvSpPr>
        <xdr:cNvPr id="255" name="楕円 254"/>
        <xdr:cNvSpPr/>
      </xdr:nvSpPr>
      <xdr:spPr>
        <a:xfrm>
          <a:off x="45847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52125</xdr:rowOff>
    </xdr:from>
    <xdr:ext cx="599010" cy="259045"/>
    <xdr:sp macro="" textlink="">
      <xdr:nvSpPr>
        <xdr:cNvPr id="256" name="扶助費該当値テキスト"/>
        <xdr:cNvSpPr txBox="1"/>
      </xdr:nvSpPr>
      <xdr:spPr>
        <a:xfrm>
          <a:off x="4686300" y="1599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135179</xdr:rowOff>
    </xdr:from>
    <xdr:to>
      <xdr:col>20</xdr:col>
      <xdr:colOff>38100</xdr:colOff>
      <xdr:row>95</xdr:row>
      <xdr:rowOff>65329</xdr:rowOff>
    </xdr:to>
    <xdr:sp macro="" textlink="">
      <xdr:nvSpPr>
        <xdr:cNvPr id="257" name="楕円 256"/>
        <xdr:cNvSpPr/>
      </xdr:nvSpPr>
      <xdr:spPr>
        <a:xfrm>
          <a:off x="3746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81856</xdr:rowOff>
    </xdr:from>
    <xdr:ext cx="599010" cy="259045"/>
    <xdr:sp macro="" textlink="">
      <xdr:nvSpPr>
        <xdr:cNvPr id="258" name="テキスト ボックス 257"/>
        <xdr:cNvSpPr txBox="1"/>
      </xdr:nvSpPr>
      <xdr:spPr>
        <a:xfrm>
          <a:off x="3497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26657</xdr:rowOff>
    </xdr:from>
    <xdr:to>
      <xdr:col>15</xdr:col>
      <xdr:colOff>101600</xdr:colOff>
      <xdr:row>95</xdr:row>
      <xdr:rowOff>128257</xdr:rowOff>
    </xdr:to>
    <xdr:sp macro="" textlink="">
      <xdr:nvSpPr>
        <xdr:cNvPr id="259" name="楕円 258"/>
        <xdr:cNvSpPr/>
      </xdr:nvSpPr>
      <xdr:spPr>
        <a:xfrm>
          <a:off x="2857500" y="163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144784</xdr:rowOff>
    </xdr:from>
    <xdr:ext cx="599010" cy="259045"/>
    <xdr:sp macro="" textlink="">
      <xdr:nvSpPr>
        <xdr:cNvPr id="260" name="テキスト ボックス 259"/>
        <xdr:cNvSpPr txBox="1"/>
      </xdr:nvSpPr>
      <xdr:spPr>
        <a:xfrm>
          <a:off x="2608795" y="16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83896</xdr:rowOff>
    </xdr:from>
    <xdr:to>
      <xdr:col>10</xdr:col>
      <xdr:colOff>165100</xdr:colOff>
      <xdr:row>96</xdr:row>
      <xdr:rowOff>14046</xdr:rowOff>
    </xdr:to>
    <xdr:sp macro="" textlink="">
      <xdr:nvSpPr>
        <xdr:cNvPr id="261" name="楕円 260"/>
        <xdr:cNvSpPr/>
      </xdr:nvSpPr>
      <xdr:spPr>
        <a:xfrm>
          <a:off x="1968500" y="163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30573</xdr:rowOff>
    </xdr:from>
    <xdr:ext cx="599010" cy="259045"/>
    <xdr:sp macro="" textlink="">
      <xdr:nvSpPr>
        <xdr:cNvPr id="262" name="テキスト ボックス 261"/>
        <xdr:cNvSpPr txBox="1"/>
      </xdr:nvSpPr>
      <xdr:spPr>
        <a:xfrm>
          <a:off x="1719795" y="1614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11151</xdr:rowOff>
    </xdr:from>
    <xdr:to>
      <xdr:col>6</xdr:col>
      <xdr:colOff>38100</xdr:colOff>
      <xdr:row>96</xdr:row>
      <xdr:rowOff>112751</xdr:rowOff>
    </xdr:to>
    <xdr:sp macro="" textlink="">
      <xdr:nvSpPr>
        <xdr:cNvPr id="263" name="楕円 262"/>
        <xdr:cNvSpPr/>
      </xdr:nvSpPr>
      <xdr:spPr>
        <a:xfrm>
          <a:off x="1079500" y="164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129278</xdr:rowOff>
    </xdr:from>
    <xdr:ext cx="534377" cy="259045"/>
    <xdr:sp macro="" textlink="">
      <xdr:nvSpPr>
        <xdr:cNvPr id="264" name="テキスト ボックス 263"/>
        <xdr:cNvSpPr txBox="1"/>
      </xdr:nvSpPr>
      <xdr:spPr>
        <a:xfrm>
          <a:off x="863111" y="162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100561</xdr:rowOff>
    </xdr:from>
    <xdr:to>
      <xdr:col>55</xdr:col>
      <xdr:colOff>0</xdr:colOff>
      <xdr:row>39</xdr:row>
      <xdr:rowOff>50693</xdr:rowOff>
    </xdr:to>
    <xdr:cxnSp macro="">
      <xdr:nvCxnSpPr>
        <xdr:cNvPr id="296" name="直線コネクタ 295"/>
        <xdr:cNvCxnSpPr/>
      </xdr:nvCxnSpPr>
      <xdr:spPr>
        <a:xfrm>
          <a:off x="9639300" y="6615661"/>
          <a:ext cx="838200" cy="1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100561</xdr:rowOff>
    </xdr:from>
    <xdr:to>
      <xdr:col>50</xdr:col>
      <xdr:colOff>114300</xdr:colOff>
      <xdr:row>39</xdr:row>
      <xdr:rowOff>9545</xdr:rowOff>
    </xdr:to>
    <xdr:cxnSp macro="">
      <xdr:nvCxnSpPr>
        <xdr:cNvPr id="299" name="直線コネクタ 298"/>
        <xdr:cNvCxnSpPr/>
      </xdr:nvCxnSpPr>
      <xdr:spPr>
        <a:xfrm flipV="1">
          <a:off x="8750300" y="66156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9545</xdr:rowOff>
    </xdr:from>
    <xdr:to>
      <xdr:col>45</xdr:col>
      <xdr:colOff>177800</xdr:colOff>
      <xdr:row>39</xdr:row>
      <xdr:rowOff>95890</xdr:rowOff>
    </xdr:to>
    <xdr:cxnSp macro="">
      <xdr:nvCxnSpPr>
        <xdr:cNvPr id="302" name="直線コネクタ 301"/>
        <xdr:cNvCxnSpPr/>
      </xdr:nvCxnSpPr>
      <xdr:spPr>
        <a:xfrm flipV="1">
          <a:off x="7861300" y="6696095"/>
          <a:ext cx="8890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95890</xdr:rowOff>
    </xdr:from>
    <xdr:to>
      <xdr:col>41</xdr:col>
      <xdr:colOff>50800</xdr:colOff>
      <xdr:row>39</xdr:row>
      <xdr:rowOff>130768</xdr:rowOff>
    </xdr:to>
    <xdr:cxnSp macro="">
      <xdr:nvCxnSpPr>
        <xdr:cNvPr id="305" name="直線コネクタ 304"/>
        <xdr:cNvCxnSpPr/>
      </xdr:nvCxnSpPr>
      <xdr:spPr>
        <a:xfrm flipV="1">
          <a:off x="6972300" y="6782440"/>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171343</xdr:rowOff>
    </xdr:from>
    <xdr:to>
      <xdr:col>55</xdr:col>
      <xdr:colOff>50800</xdr:colOff>
      <xdr:row>39</xdr:row>
      <xdr:rowOff>101493</xdr:rowOff>
    </xdr:to>
    <xdr:sp macro="" textlink="">
      <xdr:nvSpPr>
        <xdr:cNvPr id="315" name="楕円 314"/>
        <xdr:cNvSpPr/>
      </xdr:nvSpPr>
      <xdr:spPr>
        <a:xfrm>
          <a:off x="10426700" y="66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86270</xdr:rowOff>
    </xdr:from>
    <xdr:ext cx="534377" cy="259045"/>
    <xdr:sp macro="" textlink="">
      <xdr:nvSpPr>
        <xdr:cNvPr id="316" name="補助費等該当値テキスト"/>
        <xdr:cNvSpPr txBox="1"/>
      </xdr:nvSpPr>
      <xdr:spPr>
        <a:xfrm>
          <a:off x="10528300" y="66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49761</xdr:rowOff>
    </xdr:from>
    <xdr:to>
      <xdr:col>50</xdr:col>
      <xdr:colOff>165100</xdr:colOff>
      <xdr:row>38</xdr:row>
      <xdr:rowOff>151361</xdr:rowOff>
    </xdr:to>
    <xdr:sp macro="" textlink="">
      <xdr:nvSpPr>
        <xdr:cNvPr id="317" name="楕円 316"/>
        <xdr:cNvSpPr/>
      </xdr:nvSpPr>
      <xdr:spPr>
        <a:xfrm>
          <a:off x="9588500" y="6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142488</xdr:rowOff>
    </xdr:from>
    <xdr:ext cx="534377" cy="259045"/>
    <xdr:sp macro="" textlink="">
      <xdr:nvSpPr>
        <xdr:cNvPr id="318" name="テキスト ボックス 317"/>
        <xdr:cNvSpPr txBox="1"/>
      </xdr:nvSpPr>
      <xdr:spPr>
        <a:xfrm>
          <a:off x="9372111" y="665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130195</xdr:rowOff>
    </xdr:from>
    <xdr:to>
      <xdr:col>46</xdr:col>
      <xdr:colOff>38100</xdr:colOff>
      <xdr:row>39</xdr:row>
      <xdr:rowOff>60345</xdr:rowOff>
    </xdr:to>
    <xdr:sp macro="" textlink="">
      <xdr:nvSpPr>
        <xdr:cNvPr id="319" name="楕円 318"/>
        <xdr:cNvSpPr/>
      </xdr:nvSpPr>
      <xdr:spPr>
        <a:xfrm>
          <a:off x="8699500" y="66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51472</xdr:rowOff>
    </xdr:from>
    <xdr:ext cx="534377" cy="259045"/>
    <xdr:sp macro="" textlink="">
      <xdr:nvSpPr>
        <xdr:cNvPr id="320" name="テキスト ボックス 319"/>
        <xdr:cNvSpPr txBox="1"/>
      </xdr:nvSpPr>
      <xdr:spPr>
        <a:xfrm>
          <a:off x="8483111" y="67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45090</xdr:rowOff>
    </xdr:from>
    <xdr:to>
      <xdr:col>41</xdr:col>
      <xdr:colOff>101600</xdr:colOff>
      <xdr:row>39</xdr:row>
      <xdr:rowOff>146690</xdr:rowOff>
    </xdr:to>
    <xdr:sp macro="" textlink="">
      <xdr:nvSpPr>
        <xdr:cNvPr id="321" name="楕円 320"/>
        <xdr:cNvSpPr/>
      </xdr:nvSpPr>
      <xdr:spPr>
        <a:xfrm>
          <a:off x="7810500" y="67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137817</xdr:rowOff>
    </xdr:from>
    <xdr:ext cx="534377" cy="259045"/>
    <xdr:sp macro="" textlink="">
      <xdr:nvSpPr>
        <xdr:cNvPr id="322" name="テキスト ボックス 321"/>
        <xdr:cNvSpPr txBox="1"/>
      </xdr:nvSpPr>
      <xdr:spPr>
        <a:xfrm>
          <a:off x="7594111" y="682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79968</xdr:rowOff>
    </xdr:from>
    <xdr:to>
      <xdr:col>36</xdr:col>
      <xdr:colOff>165100</xdr:colOff>
      <xdr:row>40</xdr:row>
      <xdr:rowOff>10118</xdr:rowOff>
    </xdr:to>
    <xdr:sp macro="" textlink="">
      <xdr:nvSpPr>
        <xdr:cNvPr id="323" name="楕円 322"/>
        <xdr:cNvSpPr/>
      </xdr:nvSpPr>
      <xdr:spPr>
        <a:xfrm>
          <a:off x="6921500" y="6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1245</xdr:rowOff>
    </xdr:from>
    <xdr:ext cx="534377" cy="259045"/>
    <xdr:sp macro="" textlink="">
      <xdr:nvSpPr>
        <xdr:cNvPr id="324" name="テキスト ボックス 323"/>
        <xdr:cNvSpPr txBox="1"/>
      </xdr:nvSpPr>
      <xdr:spPr>
        <a:xfrm>
          <a:off x="6705111" y="6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75975</xdr:rowOff>
    </xdr:from>
    <xdr:to>
      <xdr:col>55</xdr:col>
      <xdr:colOff>0</xdr:colOff>
      <xdr:row>52</xdr:row>
      <xdr:rowOff>127040</xdr:rowOff>
    </xdr:to>
    <xdr:cxnSp macro="">
      <xdr:nvCxnSpPr>
        <xdr:cNvPr id="355" name="直線コネクタ 354"/>
        <xdr:cNvCxnSpPr/>
      </xdr:nvCxnSpPr>
      <xdr:spPr>
        <a:xfrm flipV="1">
          <a:off x="9639300" y="8991375"/>
          <a:ext cx="8382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123361</xdr:rowOff>
    </xdr:from>
    <xdr:to>
      <xdr:col>50</xdr:col>
      <xdr:colOff>114300</xdr:colOff>
      <xdr:row>52</xdr:row>
      <xdr:rowOff>127040</xdr:rowOff>
    </xdr:to>
    <xdr:cxnSp macro="">
      <xdr:nvCxnSpPr>
        <xdr:cNvPr id="358" name="直線コネクタ 357"/>
        <xdr:cNvCxnSpPr/>
      </xdr:nvCxnSpPr>
      <xdr:spPr>
        <a:xfrm>
          <a:off x="8750300" y="9038761"/>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13970</xdr:rowOff>
    </xdr:from>
    <xdr:to>
      <xdr:col>45</xdr:col>
      <xdr:colOff>177800</xdr:colOff>
      <xdr:row>52</xdr:row>
      <xdr:rowOff>123361</xdr:rowOff>
    </xdr:to>
    <xdr:cxnSp macro="">
      <xdr:nvCxnSpPr>
        <xdr:cNvPr id="361" name="直線コネクタ 360"/>
        <xdr:cNvCxnSpPr/>
      </xdr:nvCxnSpPr>
      <xdr:spPr>
        <a:xfrm>
          <a:off x="7861300" y="8929370"/>
          <a:ext cx="889000" cy="10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22929</xdr:rowOff>
    </xdr:from>
    <xdr:to>
      <xdr:col>41</xdr:col>
      <xdr:colOff>50800</xdr:colOff>
      <xdr:row>52</xdr:row>
      <xdr:rowOff>13970</xdr:rowOff>
    </xdr:to>
    <xdr:cxnSp macro="">
      <xdr:nvCxnSpPr>
        <xdr:cNvPr id="364" name="直線コネクタ 363"/>
        <xdr:cNvCxnSpPr/>
      </xdr:nvCxnSpPr>
      <xdr:spPr>
        <a:xfrm>
          <a:off x="6972300" y="8766879"/>
          <a:ext cx="889000" cy="1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25175</xdr:rowOff>
    </xdr:from>
    <xdr:to>
      <xdr:col>55</xdr:col>
      <xdr:colOff>50800</xdr:colOff>
      <xdr:row>52</xdr:row>
      <xdr:rowOff>126775</xdr:rowOff>
    </xdr:to>
    <xdr:sp macro="" textlink="">
      <xdr:nvSpPr>
        <xdr:cNvPr id="374" name="楕円 373"/>
        <xdr:cNvSpPr/>
      </xdr:nvSpPr>
      <xdr:spPr>
        <a:xfrm>
          <a:off x="10426700" y="89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48052</xdr:rowOff>
    </xdr:from>
    <xdr:ext cx="599010" cy="259045"/>
    <xdr:sp macro="" textlink="">
      <xdr:nvSpPr>
        <xdr:cNvPr id="375" name="普通建設事業費該当値テキスト"/>
        <xdr:cNvSpPr txBox="1"/>
      </xdr:nvSpPr>
      <xdr:spPr>
        <a:xfrm>
          <a:off x="10528300" y="879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76240</xdr:rowOff>
    </xdr:from>
    <xdr:to>
      <xdr:col>50</xdr:col>
      <xdr:colOff>165100</xdr:colOff>
      <xdr:row>53</xdr:row>
      <xdr:rowOff>6390</xdr:rowOff>
    </xdr:to>
    <xdr:sp macro="" textlink="">
      <xdr:nvSpPr>
        <xdr:cNvPr id="376" name="楕円 375"/>
        <xdr:cNvSpPr/>
      </xdr:nvSpPr>
      <xdr:spPr>
        <a:xfrm>
          <a:off x="9588500" y="89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22917</xdr:rowOff>
    </xdr:from>
    <xdr:ext cx="599010" cy="259045"/>
    <xdr:sp macro="" textlink="">
      <xdr:nvSpPr>
        <xdr:cNvPr id="377" name="テキスト ボックス 376"/>
        <xdr:cNvSpPr txBox="1"/>
      </xdr:nvSpPr>
      <xdr:spPr>
        <a:xfrm>
          <a:off x="9339795" y="876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72561</xdr:rowOff>
    </xdr:from>
    <xdr:to>
      <xdr:col>46</xdr:col>
      <xdr:colOff>38100</xdr:colOff>
      <xdr:row>53</xdr:row>
      <xdr:rowOff>2711</xdr:rowOff>
    </xdr:to>
    <xdr:sp macro="" textlink="">
      <xdr:nvSpPr>
        <xdr:cNvPr id="378" name="楕円 377"/>
        <xdr:cNvSpPr/>
      </xdr:nvSpPr>
      <xdr:spPr>
        <a:xfrm>
          <a:off x="8699500" y="89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19238</xdr:rowOff>
    </xdr:from>
    <xdr:ext cx="599010" cy="259045"/>
    <xdr:sp macro="" textlink="">
      <xdr:nvSpPr>
        <xdr:cNvPr id="379" name="テキスト ボックス 378"/>
        <xdr:cNvSpPr txBox="1"/>
      </xdr:nvSpPr>
      <xdr:spPr>
        <a:xfrm>
          <a:off x="8450795" y="87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134620</xdr:rowOff>
    </xdr:from>
    <xdr:to>
      <xdr:col>41</xdr:col>
      <xdr:colOff>101600</xdr:colOff>
      <xdr:row>52</xdr:row>
      <xdr:rowOff>64770</xdr:rowOff>
    </xdr:to>
    <xdr:sp macro="" textlink="">
      <xdr:nvSpPr>
        <xdr:cNvPr id="380" name="楕円 379"/>
        <xdr:cNvSpPr/>
      </xdr:nvSpPr>
      <xdr:spPr>
        <a:xfrm>
          <a:off x="7810500" y="88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81297</xdr:rowOff>
    </xdr:from>
    <xdr:ext cx="599010" cy="259045"/>
    <xdr:sp macro="" textlink="">
      <xdr:nvSpPr>
        <xdr:cNvPr id="381" name="テキスト ボックス 380"/>
        <xdr:cNvSpPr txBox="1"/>
      </xdr:nvSpPr>
      <xdr:spPr>
        <a:xfrm>
          <a:off x="7561795" y="86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143579</xdr:rowOff>
    </xdr:from>
    <xdr:to>
      <xdr:col>36</xdr:col>
      <xdr:colOff>165100</xdr:colOff>
      <xdr:row>51</xdr:row>
      <xdr:rowOff>73729</xdr:rowOff>
    </xdr:to>
    <xdr:sp macro="" textlink="">
      <xdr:nvSpPr>
        <xdr:cNvPr id="382" name="楕円 381"/>
        <xdr:cNvSpPr/>
      </xdr:nvSpPr>
      <xdr:spPr>
        <a:xfrm>
          <a:off x="6921500" y="8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90256</xdr:rowOff>
    </xdr:from>
    <xdr:ext cx="599010" cy="259045"/>
    <xdr:sp macro="" textlink="">
      <xdr:nvSpPr>
        <xdr:cNvPr id="383" name="テキスト ボックス 382"/>
        <xdr:cNvSpPr txBox="1"/>
      </xdr:nvSpPr>
      <xdr:spPr>
        <a:xfrm>
          <a:off x="6672795" y="849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8668</xdr:rowOff>
    </xdr:from>
    <xdr:to>
      <xdr:col>55</xdr:col>
      <xdr:colOff>0</xdr:colOff>
      <xdr:row>78</xdr:row>
      <xdr:rowOff>132592</xdr:rowOff>
    </xdr:to>
    <xdr:cxnSp macro="">
      <xdr:nvCxnSpPr>
        <xdr:cNvPr id="414" name="直線コネクタ 413"/>
        <xdr:cNvCxnSpPr/>
      </xdr:nvCxnSpPr>
      <xdr:spPr>
        <a:xfrm>
          <a:off x="9639300" y="12867418"/>
          <a:ext cx="838200" cy="6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8668</xdr:rowOff>
    </xdr:from>
    <xdr:to>
      <xdr:col>50</xdr:col>
      <xdr:colOff>114300</xdr:colOff>
      <xdr:row>76</xdr:row>
      <xdr:rowOff>170397</xdr:rowOff>
    </xdr:to>
    <xdr:cxnSp macro="">
      <xdr:nvCxnSpPr>
        <xdr:cNvPr id="417" name="直線コネクタ 416"/>
        <xdr:cNvCxnSpPr/>
      </xdr:nvCxnSpPr>
      <xdr:spPr>
        <a:xfrm flipV="1">
          <a:off x="8750300" y="12867418"/>
          <a:ext cx="889000" cy="3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60321</xdr:rowOff>
    </xdr:from>
    <xdr:to>
      <xdr:col>45</xdr:col>
      <xdr:colOff>177800</xdr:colOff>
      <xdr:row>76</xdr:row>
      <xdr:rowOff>170397</xdr:rowOff>
    </xdr:to>
    <xdr:cxnSp macro="">
      <xdr:nvCxnSpPr>
        <xdr:cNvPr id="420" name="直線コネクタ 419"/>
        <xdr:cNvCxnSpPr/>
      </xdr:nvCxnSpPr>
      <xdr:spPr>
        <a:xfrm>
          <a:off x="7861300" y="12576171"/>
          <a:ext cx="889000" cy="6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81792</xdr:rowOff>
    </xdr:from>
    <xdr:to>
      <xdr:col>55</xdr:col>
      <xdr:colOff>50800</xdr:colOff>
      <xdr:row>79</xdr:row>
      <xdr:rowOff>11942</xdr:rowOff>
    </xdr:to>
    <xdr:sp macro="" textlink="">
      <xdr:nvSpPr>
        <xdr:cNvPr id="430" name="楕円 429"/>
        <xdr:cNvSpPr/>
      </xdr:nvSpPr>
      <xdr:spPr>
        <a:xfrm>
          <a:off x="10426700" y="134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60219</xdr:rowOff>
    </xdr:from>
    <xdr:ext cx="534377" cy="259045"/>
    <xdr:sp macro="" textlink="">
      <xdr:nvSpPr>
        <xdr:cNvPr id="431" name="普通建設事業費 （ うち新規整備　）該当値テキスト"/>
        <xdr:cNvSpPr txBox="1"/>
      </xdr:nvSpPr>
      <xdr:spPr>
        <a:xfrm>
          <a:off x="10528300" y="134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129318</xdr:rowOff>
    </xdr:from>
    <xdr:to>
      <xdr:col>50</xdr:col>
      <xdr:colOff>165100</xdr:colOff>
      <xdr:row>75</xdr:row>
      <xdr:rowOff>59468</xdr:rowOff>
    </xdr:to>
    <xdr:sp macro="" textlink="">
      <xdr:nvSpPr>
        <xdr:cNvPr id="432" name="楕円 431"/>
        <xdr:cNvSpPr/>
      </xdr:nvSpPr>
      <xdr:spPr>
        <a:xfrm>
          <a:off x="9588500" y="128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75995</xdr:rowOff>
    </xdr:from>
    <xdr:ext cx="534377" cy="259045"/>
    <xdr:sp macro="" textlink="">
      <xdr:nvSpPr>
        <xdr:cNvPr id="433" name="テキスト ボックス 432"/>
        <xdr:cNvSpPr txBox="1"/>
      </xdr:nvSpPr>
      <xdr:spPr>
        <a:xfrm>
          <a:off x="9372111" y="12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119597</xdr:rowOff>
    </xdr:from>
    <xdr:to>
      <xdr:col>46</xdr:col>
      <xdr:colOff>38100</xdr:colOff>
      <xdr:row>77</xdr:row>
      <xdr:rowOff>49747</xdr:rowOff>
    </xdr:to>
    <xdr:sp macro="" textlink="">
      <xdr:nvSpPr>
        <xdr:cNvPr id="434" name="楕円 433"/>
        <xdr:cNvSpPr/>
      </xdr:nvSpPr>
      <xdr:spPr>
        <a:xfrm>
          <a:off x="8699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40874</xdr:rowOff>
    </xdr:from>
    <xdr:ext cx="534377" cy="259045"/>
    <xdr:sp macro="" textlink="">
      <xdr:nvSpPr>
        <xdr:cNvPr id="435" name="テキスト ボックス 434"/>
        <xdr:cNvSpPr txBox="1"/>
      </xdr:nvSpPr>
      <xdr:spPr>
        <a:xfrm>
          <a:off x="8483111" y="132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9521</xdr:rowOff>
    </xdr:from>
    <xdr:to>
      <xdr:col>41</xdr:col>
      <xdr:colOff>101600</xdr:colOff>
      <xdr:row>73</xdr:row>
      <xdr:rowOff>111121</xdr:rowOff>
    </xdr:to>
    <xdr:sp macro="" textlink="">
      <xdr:nvSpPr>
        <xdr:cNvPr id="436" name="楕円 435"/>
        <xdr:cNvSpPr/>
      </xdr:nvSpPr>
      <xdr:spPr>
        <a:xfrm>
          <a:off x="7810500" y="125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127648</xdr:rowOff>
    </xdr:from>
    <xdr:ext cx="534377" cy="259045"/>
    <xdr:sp macro="" textlink="">
      <xdr:nvSpPr>
        <xdr:cNvPr id="437" name="テキスト ボックス 436"/>
        <xdr:cNvSpPr txBox="1"/>
      </xdr:nvSpPr>
      <xdr:spPr>
        <a:xfrm>
          <a:off x="7594111" y="1230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76136</xdr:rowOff>
    </xdr:from>
    <xdr:to>
      <xdr:col>55</xdr:col>
      <xdr:colOff>0</xdr:colOff>
      <xdr:row>98</xdr:row>
      <xdr:rowOff>113221</xdr:rowOff>
    </xdr:to>
    <xdr:cxnSp macro="">
      <xdr:nvCxnSpPr>
        <xdr:cNvPr id="466" name="直線コネクタ 465"/>
        <xdr:cNvCxnSpPr/>
      </xdr:nvCxnSpPr>
      <xdr:spPr>
        <a:xfrm flipV="1">
          <a:off x="9639300" y="16020986"/>
          <a:ext cx="838200" cy="8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113221</xdr:rowOff>
    </xdr:from>
    <xdr:to>
      <xdr:col>50</xdr:col>
      <xdr:colOff>114300</xdr:colOff>
      <xdr:row>98</xdr:row>
      <xdr:rowOff>136919</xdr:rowOff>
    </xdr:to>
    <xdr:cxnSp macro="">
      <xdr:nvCxnSpPr>
        <xdr:cNvPr id="469" name="直線コネクタ 468"/>
        <xdr:cNvCxnSpPr/>
      </xdr:nvCxnSpPr>
      <xdr:spPr>
        <a:xfrm flipV="1">
          <a:off x="8750300" y="16915321"/>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136919</xdr:rowOff>
    </xdr:from>
    <xdr:to>
      <xdr:col>45</xdr:col>
      <xdr:colOff>177800</xdr:colOff>
      <xdr:row>99</xdr:row>
      <xdr:rowOff>14554</xdr:rowOff>
    </xdr:to>
    <xdr:cxnSp macro="">
      <xdr:nvCxnSpPr>
        <xdr:cNvPr id="472" name="直線コネクタ 471"/>
        <xdr:cNvCxnSpPr/>
      </xdr:nvCxnSpPr>
      <xdr:spPr>
        <a:xfrm flipV="1">
          <a:off x="7861300" y="16939019"/>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25336</xdr:rowOff>
    </xdr:from>
    <xdr:to>
      <xdr:col>55</xdr:col>
      <xdr:colOff>50800</xdr:colOff>
      <xdr:row>93</xdr:row>
      <xdr:rowOff>126936</xdr:rowOff>
    </xdr:to>
    <xdr:sp macro="" textlink="">
      <xdr:nvSpPr>
        <xdr:cNvPr id="482" name="楕円 481"/>
        <xdr:cNvSpPr/>
      </xdr:nvSpPr>
      <xdr:spPr>
        <a:xfrm>
          <a:off x="10426700" y="159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48213</xdr:rowOff>
    </xdr:from>
    <xdr:ext cx="534377" cy="259045"/>
    <xdr:sp macro="" textlink="">
      <xdr:nvSpPr>
        <xdr:cNvPr id="483" name="普通建設事業費 （ うち更新整備　）該当値テキスト"/>
        <xdr:cNvSpPr txBox="1"/>
      </xdr:nvSpPr>
      <xdr:spPr>
        <a:xfrm>
          <a:off x="10528300" y="158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62421</xdr:rowOff>
    </xdr:from>
    <xdr:to>
      <xdr:col>50</xdr:col>
      <xdr:colOff>165100</xdr:colOff>
      <xdr:row>98</xdr:row>
      <xdr:rowOff>164021</xdr:rowOff>
    </xdr:to>
    <xdr:sp macro="" textlink="">
      <xdr:nvSpPr>
        <xdr:cNvPr id="484" name="楕円 483"/>
        <xdr:cNvSpPr/>
      </xdr:nvSpPr>
      <xdr:spPr>
        <a:xfrm>
          <a:off x="9588500" y="168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155148</xdr:rowOff>
    </xdr:from>
    <xdr:ext cx="469744" cy="259045"/>
    <xdr:sp macro="" textlink="">
      <xdr:nvSpPr>
        <xdr:cNvPr id="485" name="テキスト ボックス 484"/>
        <xdr:cNvSpPr txBox="1"/>
      </xdr:nvSpPr>
      <xdr:spPr>
        <a:xfrm>
          <a:off x="9404428" y="169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86119</xdr:rowOff>
    </xdr:from>
    <xdr:to>
      <xdr:col>46</xdr:col>
      <xdr:colOff>38100</xdr:colOff>
      <xdr:row>99</xdr:row>
      <xdr:rowOff>16269</xdr:rowOff>
    </xdr:to>
    <xdr:sp macro="" textlink="">
      <xdr:nvSpPr>
        <xdr:cNvPr id="486" name="楕円 485"/>
        <xdr:cNvSpPr/>
      </xdr:nvSpPr>
      <xdr:spPr>
        <a:xfrm>
          <a:off x="8699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7396</xdr:rowOff>
    </xdr:from>
    <xdr:ext cx="469744" cy="259045"/>
    <xdr:sp macro="" textlink="">
      <xdr:nvSpPr>
        <xdr:cNvPr id="487" name="テキスト ボックス 486"/>
        <xdr:cNvSpPr txBox="1"/>
      </xdr:nvSpPr>
      <xdr:spPr>
        <a:xfrm>
          <a:off x="8515428" y="169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135204</xdr:rowOff>
    </xdr:from>
    <xdr:to>
      <xdr:col>41</xdr:col>
      <xdr:colOff>101600</xdr:colOff>
      <xdr:row>99</xdr:row>
      <xdr:rowOff>65354</xdr:rowOff>
    </xdr:to>
    <xdr:sp macro="" textlink="">
      <xdr:nvSpPr>
        <xdr:cNvPr id="488" name="楕円 487"/>
        <xdr:cNvSpPr/>
      </xdr:nvSpPr>
      <xdr:spPr>
        <a:xfrm>
          <a:off x="7810500" y="169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56481</xdr:rowOff>
    </xdr:from>
    <xdr:ext cx="469744" cy="259045"/>
    <xdr:sp macro="" textlink="">
      <xdr:nvSpPr>
        <xdr:cNvPr id="489" name="テキスト ボックス 488"/>
        <xdr:cNvSpPr txBox="1"/>
      </xdr:nvSpPr>
      <xdr:spPr>
        <a:xfrm>
          <a:off x="7626428" y="170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96985</xdr:rowOff>
    </xdr:from>
    <xdr:to>
      <xdr:col>81</xdr:col>
      <xdr:colOff>50800</xdr:colOff>
      <xdr:row>39</xdr:row>
      <xdr:rowOff>98878</xdr:rowOff>
    </xdr:to>
    <xdr:cxnSp macro="">
      <xdr:nvCxnSpPr>
        <xdr:cNvPr id="523" name="直線コネクタ 522"/>
        <xdr:cNvCxnSpPr/>
      </xdr:nvCxnSpPr>
      <xdr:spPr>
        <a:xfrm>
          <a:off x="14592300" y="6783535"/>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96985</xdr:rowOff>
    </xdr:from>
    <xdr:to>
      <xdr:col>76</xdr:col>
      <xdr:colOff>114300</xdr:colOff>
      <xdr:row>39</xdr:row>
      <xdr:rowOff>98878</xdr:rowOff>
    </xdr:to>
    <xdr:cxnSp macro="">
      <xdr:nvCxnSpPr>
        <xdr:cNvPr id="526" name="直線コネクタ 525"/>
        <xdr:cNvCxnSpPr/>
      </xdr:nvCxnSpPr>
      <xdr:spPr>
        <a:xfrm flipV="1">
          <a:off x="13703300" y="6783535"/>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46185</xdr:rowOff>
    </xdr:from>
    <xdr:to>
      <xdr:col>76</xdr:col>
      <xdr:colOff>165100</xdr:colOff>
      <xdr:row>39</xdr:row>
      <xdr:rowOff>147785</xdr:rowOff>
    </xdr:to>
    <xdr:sp macro="" textlink="">
      <xdr:nvSpPr>
        <xdr:cNvPr id="543" name="楕円 542"/>
        <xdr:cNvSpPr/>
      </xdr:nvSpPr>
      <xdr:spPr>
        <a:xfrm>
          <a:off x="14541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138912</xdr:rowOff>
    </xdr:from>
    <xdr:ext cx="378565" cy="259045"/>
    <xdr:sp macro="" textlink="">
      <xdr:nvSpPr>
        <xdr:cNvPr id="544" name="テキスト ボックス 543"/>
        <xdr:cNvSpPr txBox="1"/>
      </xdr:nvSpPr>
      <xdr:spPr>
        <a:xfrm>
          <a:off x="14403017" y="6825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2832</xdr:rowOff>
    </xdr:from>
    <xdr:to>
      <xdr:col>85</xdr:col>
      <xdr:colOff>127000</xdr:colOff>
      <xdr:row>77</xdr:row>
      <xdr:rowOff>15787</xdr:rowOff>
    </xdr:to>
    <xdr:cxnSp macro="">
      <xdr:nvCxnSpPr>
        <xdr:cNvPr id="626" name="直線コネクタ 625"/>
        <xdr:cNvCxnSpPr/>
      </xdr:nvCxnSpPr>
      <xdr:spPr>
        <a:xfrm flipV="1">
          <a:off x="15481300" y="13204482"/>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15787</xdr:rowOff>
    </xdr:from>
    <xdr:to>
      <xdr:col>81</xdr:col>
      <xdr:colOff>50800</xdr:colOff>
      <xdr:row>77</xdr:row>
      <xdr:rowOff>29883</xdr:rowOff>
    </xdr:to>
    <xdr:cxnSp macro="">
      <xdr:nvCxnSpPr>
        <xdr:cNvPr id="629" name="直線コネクタ 628"/>
        <xdr:cNvCxnSpPr/>
      </xdr:nvCxnSpPr>
      <xdr:spPr>
        <a:xfrm flipV="1">
          <a:off x="14592300" y="13217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29883</xdr:rowOff>
    </xdr:from>
    <xdr:to>
      <xdr:col>76</xdr:col>
      <xdr:colOff>114300</xdr:colOff>
      <xdr:row>77</xdr:row>
      <xdr:rowOff>33541</xdr:rowOff>
    </xdr:to>
    <xdr:cxnSp macro="">
      <xdr:nvCxnSpPr>
        <xdr:cNvPr id="632" name="直線コネクタ 631"/>
        <xdr:cNvCxnSpPr/>
      </xdr:nvCxnSpPr>
      <xdr:spPr>
        <a:xfrm flipV="1">
          <a:off x="13703300" y="13231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32753</xdr:rowOff>
    </xdr:from>
    <xdr:to>
      <xdr:col>71</xdr:col>
      <xdr:colOff>177800</xdr:colOff>
      <xdr:row>77</xdr:row>
      <xdr:rowOff>33541</xdr:rowOff>
    </xdr:to>
    <xdr:cxnSp macro="">
      <xdr:nvCxnSpPr>
        <xdr:cNvPr id="635" name="直線コネクタ 634"/>
        <xdr:cNvCxnSpPr/>
      </xdr:nvCxnSpPr>
      <xdr:spPr>
        <a:xfrm>
          <a:off x="12814300" y="13234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123482</xdr:rowOff>
    </xdr:from>
    <xdr:to>
      <xdr:col>85</xdr:col>
      <xdr:colOff>177800</xdr:colOff>
      <xdr:row>77</xdr:row>
      <xdr:rowOff>53632</xdr:rowOff>
    </xdr:to>
    <xdr:sp macro="" textlink="">
      <xdr:nvSpPr>
        <xdr:cNvPr id="645" name="楕円 644"/>
        <xdr:cNvSpPr/>
      </xdr:nvSpPr>
      <xdr:spPr>
        <a:xfrm>
          <a:off x="162687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101909</xdr:rowOff>
    </xdr:from>
    <xdr:ext cx="534377" cy="259045"/>
    <xdr:sp macro="" textlink="">
      <xdr:nvSpPr>
        <xdr:cNvPr id="646" name="公債費該当値テキスト"/>
        <xdr:cNvSpPr txBox="1"/>
      </xdr:nvSpPr>
      <xdr:spPr>
        <a:xfrm>
          <a:off x="16370300" y="131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136437</xdr:rowOff>
    </xdr:from>
    <xdr:to>
      <xdr:col>81</xdr:col>
      <xdr:colOff>101600</xdr:colOff>
      <xdr:row>77</xdr:row>
      <xdr:rowOff>66587</xdr:rowOff>
    </xdr:to>
    <xdr:sp macro="" textlink="">
      <xdr:nvSpPr>
        <xdr:cNvPr id="647" name="楕円 646"/>
        <xdr:cNvSpPr/>
      </xdr:nvSpPr>
      <xdr:spPr>
        <a:xfrm>
          <a:off x="15430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57714</xdr:rowOff>
    </xdr:from>
    <xdr:ext cx="534377" cy="259045"/>
    <xdr:sp macro="" textlink="">
      <xdr:nvSpPr>
        <xdr:cNvPr id="648" name="テキスト ボックス 647"/>
        <xdr:cNvSpPr txBox="1"/>
      </xdr:nvSpPr>
      <xdr:spPr>
        <a:xfrm>
          <a:off x="15214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150533</xdr:rowOff>
    </xdr:from>
    <xdr:to>
      <xdr:col>76</xdr:col>
      <xdr:colOff>165100</xdr:colOff>
      <xdr:row>77</xdr:row>
      <xdr:rowOff>80683</xdr:rowOff>
    </xdr:to>
    <xdr:sp macro="" textlink="">
      <xdr:nvSpPr>
        <xdr:cNvPr id="649" name="楕円 648"/>
        <xdr:cNvSpPr/>
      </xdr:nvSpPr>
      <xdr:spPr>
        <a:xfrm>
          <a:off x="14541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71810</xdr:rowOff>
    </xdr:from>
    <xdr:ext cx="534377" cy="259045"/>
    <xdr:sp macro="" textlink="">
      <xdr:nvSpPr>
        <xdr:cNvPr id="650" name="テキスト ボックス 649"/>
        <xdr:cNvSpPr txBox="1"/>
      </xdr:nvSpPr>
      <xdr:spPr>
        <a:xfrm>
          <a:off x="14325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154191</xdr:rowOff>
    </xdr:from>
    <xdr:to>
      <xdr:col>72</xdr:col>
      <xdr:colOff>38100</xdr:colOff>
      <xdr:row>77</xdr:row>
      <xdr:rowOff>84341</xdr:rowOff>
    </xdr:to>
    <xdr:sp macro="" textlink="">
      <xdr:nvSpPr>
        <xdr:cNvPr id="651" name="楕円 650"/>
        <xdr:cNvSpPr/>
      </xdr:nvSpPr>
      <xdr:spPr>
        <a:xfrm>
          <a:off x="13652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75468</xdr:rowOff>
    </xdr:from>
    <xdr:ext cx="534377" cy="259045"/>
    <xdr:sp macro="" textlink="">
      <xdr:nvSpPr>
        <xdr:cNvPr id="652" name="テキスト ボックス 651"/>
        <xdr:cNvSpPr txBox="1"/>
      </xdr:nvSpPr>
      <xdr:spPr>
        <a:xfrm>
          <a:off x="13436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153403</xdr:rowOff>
    </xdr:from>
    <xdr:to>
      <xdr:col>67</xdr:col>
      <xdr:colOff>101600</xdr:colOff>
      <xdr:row>77</xdr:row>
      <xdr:rowOff>83553</xdr:rowOff>
    </xdr:to>
    <xdr:sp macro="" textlink="">
      <xdr:nvSpPr>
        <xdr:cNvPr id="653" name="楕円 652"/>
        <xdr:cNvSpPr/>
      </xdr:nvSpPr>
      <xdr:spPr>
        <a:xfrm>
          <a:off x="12763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74680</xdr:rowOff>
    </xdr:from>
    <xdr:ext cx="534377" cy="259045"/>
    <xdr:sp macro="" textlink="">
      <xdr:nvSpPr>
        <xdr:cNvPr id="654" name="テキスト ボックス 653"/>
        <xdr:cNvSpPr txBox="1"/>
      </xdr:nvSpPr>
      <xdr:spPr>
        <a:xfrm>
          <a:off x="12547111" y="132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32784</xdr:rowOff>
    </xdr:from>
    <xdr:to>
      <xdr:col>85</xdr:col>
      <xdr:colOff>127000</xdr:colOff>
      <xdr:row>98</xdr:row>
      <xdr:rowOff>131218</xdr:rowOff>
    </xdr:to>
    <xdr:cxnSp macro="">
      <xdr:nvCxnSpPr>
        <xdr:cNvPr id="681" name="直線コネクタ 680"/>
        <xdr:cNvCxnSpPr/>
      </xdr:nvCxnSpPr>
      <xdr:spPr>
        <a:xfrm flipV="1">
          <a:off x="15481300" y="16834884"/>
          <a:ext cx="8382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125368</xdr:rowOff>
    </xdr:from>
    <xdr:to>
      <xdr:col>81</xdr:col>
      <xdr:colOff>50800</xdr:colOff>
      <xdr:row>98</xdr:row>
      <xdr:rowOff>131218</xdr:rowOff>
    </xdr:to>
    <xdr:cxnSp macro="">
      <xdr:nvCxnSpPr>
        <xdr:cNvPr id="684" name="直線コネクタ 683"/>
        <xdr:cNvCxnSpPr/>
      </xdr:nvCxnSpPr>
      <xdr:spPr>
        <a:xfrm>
          <a:off x="14592300" y="1692746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54683</xdr:rowOff>
    </xdr:from>
    <xdr:to>
      <xdr:col>76</xdr:col>
      <xdr:colOff>114300</xdr:colOff>
      <xdr:row>98</xdr:row>
      <xdr:rowOff>125368</xdr:rowOff>
    </xdr:to>
    <xdr:cxnSp macro="">
      <xdr:nvCxnSpPr>
        <xdr:cNvPr id="687" name="直線コネクタ 686"/>
        <xdr:cNvCxnSpPr/>
      </xdr:nvCxnSpPr>
      <xdr:spPr>
        <a:xfrm>
          <a:off x="13703300" y="16856783"/>
          <a:ext cx="889000" cy="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54683</xdr:rowOff>
    </xdr:from>
    <xdr:to>
      <xdr:col>71</xdr:col>
      <xdr:colOff>177800</xdr:colOff>
      <xdr:row>98</xdr:row>
      <xdr:rowOff>120886</xdr:rowOff>
    </xdr:to>
    <xdr:cxnSp macro="">
      <xdr:nvCxnSpPr>
        <xdr:cNvPr id="690" name="直線コネクタ 689"/>
        <xdr:cNvCxnSpPr/>
      </xdr:nvCxnSpPr>
      <xdr:spPr>
        <a:xfrm flipV="1">
          <a:off x="12814300" y="16856783"/>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153434</xdr:rowOff>
    </xdr:from>
    <xdr:to>
      <xdr:col>85</xdr:col>
      <xdr:colOff>177800</xdr:colOff>
      <xdr:row>98</xdr:row>
      <xdr:rowOff>83584</xdr:rowOff>
    </xdr:to>
    <xdr:sp macro="" textlink="">
      <xdr:nvSpPr>
        <xdr:cNvPr id="700" name="楕円 699"/>
        <xdr:cNvSpPr/>
      </xdr:nvSpPr>
      <xdr:spPr>
        <a:xfrm>
          <a:off x="162687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68361</xdr:rowOff>
    </xdr:from>
    <xdr:ext cx="469744" cy="259045"/>
    <xdr:sp macro="" textlink="">
      <xdr:nvSpPr>
        <xdr:cNvPr id="701" name="積立金該当値テキスト"/>
        <xdr:cNvSpPr txBox="1"/>
      </xdr:nvSpPr>
      <xdr:spPr>
        <a:xfrm>
          <a:off x="16370300" y="1669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80418</xdr:rowOff>
    </xdr:from>
    <xdr:to>
      <xdr:col>81</xdr:col>
      <xdr:colOff>101600</xdr:colOff>
      <xdr:row>99</xdr:row>
      <xdr:rowOff>10568</xdr:rowOff>
    </xdr:to>
    <xdr:sp macro="" textlink="">
      <xdr:nvSpPr>
        <xdr:cNvPr id="702" name="楕円 701"/>
        <xdr:cNvSpPr/>
      </xdr:nvSpPr>
      <xdr:spPr>
        <a:xfrm>
          <a:off x="15430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1695</xdr:rowOff>
    </xdr:from>
    <xdr:ext cx="378565" cy="259045"/>
    <xdr:sp macro="" textlink="">
      <xdr:nvSpPr>
        <xdr:cNvPr id="703" name="テキスト ボックス 702"/>
        <xdr:cNvSpPr txBox="1"/>
      </xdr:nvSpPr>
      <xdr:spPr>
        <a:xfrm>
          <a:off x="15292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74568</xdr:rowOff>
    </xdr:from>
    <xdr:to>
      <xdr:col>76</xdr:col>
      <xdr:colOff>165100</xdr:colOff>
      <xdr:row>99</xdr:row>
      <xdr:rowOff>4718</xdr:rowOff>
    </xdr:to>
    <xdr:sp macro="" textlink="">
      <xdr:nvSpPr>
        <xdr:cNvPr id="704" name="楕円 703"/>
        <xdr:cNvSpPr/>
      </xdr:nvSpPr>
      <xdr:spPr>
        <a:xfrm>
          <a:off x="14541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167295</xdr:rowOff>
    </xdr:from>
    <xdr:ext cx="378565" cy="259045"/>
    <xdr:sp macro="" textlink="">
      <xdr:nvSpPr>
        <xdr:cNvPr id="705" name="テキスト ボックス 704"/>
        <xdr:cNvSpPr txBox="1"/>
      </xdr:nvSpPr>
      <xdr:spPr>
        <a:xfrm>
          <a:off x="14403017" y="1696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3883</xdr:rowOff>
    </xdr:from>
    <xdr:to>
      <xdr:col>72</xdr:col>
      <xdr:colOff>38100</xdr:colOff>
      <xdr:row>98</xdr:row>
      <xdr:rowOff>105483</xdr:rowOff>
    </xdr:to>
    <xdr:sp macro="" textlink="">
      <xdr:nvSpPr>
        <xdr:cNvPr id="706" name="楕円 705"/>
        <xdr:cNvSpPr/>
      </xdr:nvSpPr>
      <xdr:spPr>
        <a:xfrm>
          <a:off x="13652500" y="168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96610</xdr:rowOff>
    </xdr:from>
    <xdr:ext cx="469744" cy="259045"/>
    <xdr:sp macro="" textlink="">
      <xdr:nvSpPr>
        <xdr:cNvPr id="707" name="テキスト ボックス 706"/>
        <xdr:cNvSpPr txBox="1"/>
      </xdr:nvSpPr>
      <xdr:spPr>
        <a:xfrm>
          <a:off x="13468428" y="168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70086</xdr:rowOff>
    </xdr:from>
    <xdr:to>
      <xdr:col>67</xdr:col>
      <xdr:colOff>101600</xdr:colOff>
      <xdr:row>99</xdr:row>
      <xdr:rowOff>236</xdr:rowOff>
    </xdr:to>
    <xdr:sp macro="" textlink="">
      <xdr:nvSpPr>
        <xdr:cNvPr id="708" name="楕円 707"/>
        <xdr:cNvSpPr/>
      </xdr:nvSpPr>
      <xdr:spPr>
        <a:xfrm>
          <a:off x="12763500" y="168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162813</xdr:rowOff>
    </xdr:from>
    <xdr:ext cx="378565" cy="259045"/>
    <xdr:sp macro="" textlink="">
      <xdr:nvSpPr>
        <xdr:cNvPr id="709" name="テキスト ボックス 708"/>
        <xdr:cNvSpPr txBox="1"/>
      </xdr:nvSpPr>
      <xdr:spPr>
        <a:xfrm>
          <a:off x="12625017" y="1696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36525</xdr:rowOff>
    </xdr:from>
    <xdr:to>
      <xdr:col>116</xdr:col>
      <xdr:colOff>63500</xdr:colOff>
      <xdr:row>59</xdr:row>
      <xdr:rowOff>36754</xdr:rowOff>
    </xdr:to>
    <xdr:cxnSp macro="">
      <xdr:nvCxnSpPr>
        <xdr:cNvPr id="795" name="直線コネクタ 794"/>
        <xdr:cNvCxnSpPr/>
      </xdr:nvCxnSpPr>
      <xdr:spPr>
        <a:xfrm flipV="1">
          <a:off x="21323300" y="1015207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36754</xdr:rowOff>
    </xdr:from>
    <xdr:to>
      <xdr:col>111</xdr:col>
      <xdr:colOff>177800</xdr:colOff>
      <xdr:row>59</xdr:row>
      <xdr:rowOff>37326</xdr:rowOff>
    </xdr:to>
    <xdr:cxnSp macro="">
      <xdr:nvCxnSpPr>
        <xdr:cNvPr id="798" name="直線コネクタ 797"/>
        <xdr:cNvCxnSpPr/>
      </xdr:nvCxnSpPr>
      <xdr:spPr>
        <a:xfrm flipV="1">
          <a:off x="20434300" y="101523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36449</xdr:rowOff>
    </xdr:from>
    <xdr:to>
      <xdr:col>107</xdr:col>
      <xdr:colOff>50800</xdr:colOff>
      <xdr:row>59</xdr:row>
      <xdr:rowOff>37326</xdr:rowOff>
    </xdr:to>
    <xdr:cxnSp macro="">
      <xdr:nvCxnSpPr>
        <xdr:cNvPr id="801" name="直線コネクタ 800"/>
        <xdr:cNvCxnSpPr/>
      </xdr:nvCxnSpPr>
      <xdr:spPr>
        <a:xfrm>
          <a:off x="19545300" y="1015199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35725</xdr:rowOff>
    </xdr:from>
    <xdr:to>
      <xdr:col>102</xdr:col>
      <xdr:colOff>114300</xdr:colOff>
      <xdr:row>59</xdr:row>
      <xdr:rowOff>36449</xdr:rowOff>
    </xdr:to>
    <xdr:cxnSp macro="">
      <xdr:nvCxnSpPr>
        <xdr:cNvPr id="804" name="直線コネクタ 803"/>
        <xdr:cNvCxnSpPr/>
      </xdr:nvCxnSpPr>
      <xdr:spPr>
        <a:xfrm>
          <a:off x="18656300" y="101512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157175</xdr:rowOff>
    </xdr:from>
    <xdr:to>
      <xdr:col>116</xdr:col>
      <xdr:colOff>114300</xdr:colOff>
      <xdr:row>59</xdr:row>
      <xdr:rowOff>87325</xdr:rowOff>
    </xdr:to>
    <xdr:sp macro="" textlink="">
      <xdr:nvSpPr>
        <xdr:cNvPr id="814" name="楕円 813"/>
        <xdr:cNvSpPr/>
      </xdr:nvSpPr>
      <xdr:spPr>
        <a:xfrm>
          <a:off x="221107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72102</xdr:rowOff>
    </xdr:from>
    <xdr:ext cx="378565" cy="259045"/>
    <xdr:sp macro="" textlink="">
      <xdr:nvSpPr>
        <xdr:cNvPr id="815" name="貸付金該当値テキスト"/>
        <xdr:cNvSpPr txBox="1"/>
      </xdr:nvSpPr>
      <xdr:spPr>
        <a:xfrm>
          <a:off x="22212300" y="1001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157404</xdr:rowOff>
    </xdr:from>
    <xdr:to>
      <xdr:col>112</xdr:col>
      <xdr:colOff>38100</xdr:colOff>
      <xdr:row>59</xdr:row>
      <xdr:rowOff>87554</xdr:rowOff>
    </xdr:to>
    <xdr:sp macro="" textlink="">
      <xdr:nvSpPr>
        <xdr:cNvPr id="816" name="楕円 815"/>
        <xdr:cNvSpPr/>
      </xdr:nvSpPr>
      <xdr:spPr>
        <a:xfrm>
          <a:off x="21272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78681</xdr:rowOff>
    </xdr:from>
    <xdr:ext cx="378565" cy="259045"/>
    <xdr:sp macro="" textlink="">
      <xdr:nvSpPr>
        <xdr:cNvPr id="817" name="テキスト ボックス 816"/>
        <xdr:cNvSpPr txBox="1"/>
      </xdr:nvSpPr>
      <xdr:spPr>
        <a:xfrm>
          <a:off x="21134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157976</xdr:rowOff>
    </xdr:from>
    <xdr:to>
      <xdr:col>107</xdr:col>
      <xdr:colOff>101600</xdr:colOff>
      <xdr:row>59</xdr:row>
      <xdr:rowOff>88126</xdr:rowOff>
    </xdr:to>
    <xdr:sp macro="" textlink="">
      <xdr:nvSpPr>
        <xdr:cNvPr id="818" name="楕円 817"/>
        <xdr:cNvSpPr/>
      </xdr:nvSpPr>
      <xdr:spPr>
        <a:xfrm>
          <a:off x="20383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79253</xdr:rowOff>
    </xdr:from>
    <xdr:ext cx="378565" cy="259045"/>
    <xdr:sp macro="" textlink="">
      <xdr:nvSpPr>
        <xdr:cNvPr id="819" name="テキスト ボックス 818"/>
        <xdr:cNvSpPr txBox="1"/>
      </xdr:nvSpPr>
      <xdr:spPr>
        <a:xfrm>
          <a:off x="20245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157099</xdr:rowOff>
    </xdr:from>
    <xdr:to>
      <xdr:col>102</xdr:col>
      <xdr:colOff>165100</xdr:colOff>
      <xdr:row>59</xdr:row>
      <xdr:rowOff>87249</xdr:rowOff>
    </xdr:to>
    <xdr:sp macro="" textlink="">
      <xdr:nvSpPr>
        <xdr:cNvPr id="820" name="楕円 819"/>
        <xdr:cNvSpPr/>
      </xdr:nvSpPr>
      <xdr:spPr>
        <a:xfrm>
          <a:off x="19494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78376</xdr:rowOff>
    </xdr:from>
    <xdr:ext cx="378565" cy="259045"/>
    <xdr:sp macro="" textlink="">
      <xdr:nvSpPr>
        <xdr:cNvPr id="821" name="テキスト ボックス 820"/>
        <xdr:cNvSpPr txBox="1"/>
      </xdr:nvSpPr>
      <xdr:spPr>
        <a:xfrm>
          <a:off x="19356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156375</xdr:rowOff>
    </xdr:from>
    <xdr:to>
      <xdr:col>98</xdr:col>
      <xdr:colOff>38100</xdr:colOff>
      <xdr:row>59</xdr:row>
      <xdr:rowOff>86525</xdr:rowOff>
    </xdr:to>
    <xdr:sp macro="" textlink="">
      <xdr:nvSpPr>
        <xdr:cNvPr id="822" name="楕円 821"/>
        <xdr:cNvSpPr/>
      </xdr:nvSpPr>
      <xdr:spPr>
        <a:xfrm>
          <a:off x="18605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77652</xdr:rowOff>
    </xdr:from>
    <xdr:ext cx="378565" cy="259045"/>
    <xdr:sp macro="" textlink="">
      <xdr:nvSpPr>
        <xdr:cNvPr id="823" name="テキスト ボックス 822"/>
        <xdr:cNvSpPr txBox="1"/>
      </xdr:nvSpPr>
      <xdr:spPr>
        <a:xfrm>
          <a:off x="18467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93504</xdr:rowOff>
    </xdr:from>
    <xdr:to>
      <xdr:col>116</xdr:col>
      <xdr:colOff>63500</xdr:colOff>
      <xdr:row>77</xdr:row>
      <xdr:rowOff>167780</xdr:rowOff>
    </xdr:to>
    <xdr:cxnSp macro="">
      <xdr:nvCxnSpPr>
        <xdr:cNvPr id="853" name="直線コネクタ 852"/>
        <xdr:cNvCxnSpPr/>
      </xdr:nvCxnSpPr>
      <xdr:spPr>
        <a:xfrm>
          <a:off x="21323300" y="13295154"/>
          <a:ext cx="8382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93504</xdr:rowOff>
    </xdr:from>
    <xdr:to>
      <xdr:col>111</xdr:col>
      <xdr:colOff>177800</xdr:colOff>
      <xdr:row>77</xdr:row>
      <xdr:rowOff>139339</xdr:rowOff>
    </xdr:to>
    <xdr:cxnSp macro="">
      <xdr:nvCxnSpPr>
        <xdr:cNvPr id="856" name="直線コネクタ 855"/>
        <xdr:cNvCxnSpPr/>
      </xdr:nvCxnSpPr>
      <xdr:spPr>
        <a:xfrm flipV="1">
          <a:off x="20434300" y="132951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139339</xdr:rowOff>
    </xdr:from>
    <xdr:to>
      <xdr:col>107</xdr:col>
      <xdr:colOff>50800</xdr:colOff>
      <xdr:row>78</xdr:row>
      <xdr:rowOff>20599</xdr:rowOff>
    </xdr:to>
    <xdr:cxnSp macro="">
      <xdr:nvCxnSpPr>
        <xdr:cNvPr id="859" name="直線コネクタ 858"/>
        <xdr:cNvCxnSpPr/>
      </xdr:nvCxnSpPr>
      <xdr:spPr>
        <a:xfrm flipV="1">
          <a:off x="19545300" y="1334098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141263</xdr:rowOff>
    </xdr:from>
    <xdr:to>
      <xdr:col>102</xdr:col>
      <xdr:colOff>114300</xdr:colOff>
      <xdr:row>78</xdr:row>
      <xdr:rowOff>20599</xdr:rowOff>
    </xdr:to>
    <xdr:cxnSp macro="">
      <xdr:nvCxnSpPr>
        <xdr:cNvPr id="862" name="直線コネクタ 861"/>
        <xdr:cNvCxnSpPr/>
      </xdr:nvCxnSpPr>
      <xdr:spPr>
        <a:xfrm>
          <a:off x="18656300" y="13342913"/>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116980</xdr:rowOff>
    </xdr:from>
    <xdr:to>
      <xdr:col>116</xdr:col>
      <xdr:colOff>114300</xdr:colOff>
      <xdr:row>78</xdr:row>
      <xdr:rowOff>47130</xdr:rowOff>
    </xdr:to>
    <xdr:sp macro="" textlink="">
      <xdr:nvSpPr>
        <xdr:cNvPr id="872" name="楕円 871"/>
        <xdr:cNvSpPr/>
      </xdr:nvSpPr>
      <xdr:spPr>
        <a:xfrm>
          <a:off x="221107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31907</xdr:rowOff>
    </xdr:from>
    <xdr:ext cx="534377" cy="259045"/>
    <xdr:sp macro="" textlink="">
      <xdr:nvSpPr>
        <xdr:cNvPr id="873" name="繰出金該当値テキスト"/>
        <xdr:cNvSpPr txBox="1"/>
      </xdr:nvSpPr>
      <xdr:spPr>
        <a:xfrm>
          <a:off x="22212300" y="132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42704</xdr:rowOff>
    </xdr:from>
    <xdr:to>
      <xdr:col>112</xdr:col>
      <xdr:colOff>38100</xdr:colOff>
      <xdr:row>77</xdr:row>
      <xdr:rowOff>144304</xdr:rowOff>
    </xdr:to>
    <xdr:sp macro="" textlink="">
      <xdr:nvSpPr>
        <xdr:cNvPr id="874" name="楕円 873"/>
        <xdr:cNvSpPr/>
      </xdr:nvSpPr>
      <xdr:spPr>
        <a:xfrm>
          <a:off x="212725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135431</xdr:rowOff>
    </xdr:from>
    <xdr:ext cx="534377" cy="259045"/>
    <xdr:sp macro="" textlink="">
      <xdr:nvSpPr>
        <xdr:cNvPr id="875" name="テキスト ボックス 874"/>
        <xdr:cNvSpPr txBox="1"/>
      </xdr:nvSpPr>
      <xdr:spPr>
        <a:xfrm>
          <a:off x="21056111"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88539</xdr:rowOff>
    </xdr:from>
    <xdr:to>
      <xdr:col>107</xdr:col>
      <xdr:colOff>101600</xdr:colOff>
      <xdr:row>78</xdr:row>
      <xdr:rowOff>18689</xdr:rowOff>
    </xdr:to>
    <xdr:sp macro="" textlink="">
      <xdr:nvSpPr>
        <xdr:cNvPr id="876" name="楕円 875"/>
        <xdr:cNvSpPr/>
      </xdr:nvSpPr>
      <xdr:spPr>
        <a:xfrm>
          <a:off x="20383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9816</xdr:rowOff>
    </xdr:from>
    <xdr:ext cx="534377" cy="259045"/>
    <xdr:sp macro="" textlink="">
      <xdr:nvSpPr>
        <xdr:cNvPr id="877" name="テキスト ボックス 876"/>
        <xdr:cNvSpPr txBox="1"/>
      </xdr:nvSpPr>
      <xdr:spPr>
        <a:xfrm>
          <a:off x="20167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141249</xdr:rowOff>
    </xdr:from>
    <xdr:to>
      <xdr:col>102</xdr:col>
      <xdr:colOff>165100</xdr:colOff>
      <xdr:row>78</xdr:row>
      <xdr:rowOff>71399</xdr:rowOff>
    </xdr:to>
    <xdr:sp macro="" textlink="">
      <xdr:nvSpPr>
        <xdr:cNvPr id="878" name="楕円 877"/>
        <xdr:cNvSpPr/>
      </xdr:nvSpPr>
      <xdr:spPr>
        <a:xfrm>
          <a:off x="19494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62526</xdr:rowOff>
    </xdr:from>
    <xdr:ext cx="534377" cy="259045"/>
    <xdr:sp macro="" textlink="">
      <xdr:nvSpPr>
        <xdr:cNvPr id="879" name="テキスト ボックス 878"/>
        <xdr:cNvSpPr txBox="1"/>
      </xdr:nvSpPr>
      <xdr:spPr>
        <a:xfrm>
          <a:off x="19278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90463</xdr:rowOff>
    </xdr:from>
    <xdr:to>
      <xdr:col>98</xdr:col>
      <xdr:colOff>38100</xdr:colOff>
      <xdr:row>78</xdr:row>
      <xdr:rowOff>20613</xdr:rowOff>
    </xdr:to>
    <xdr:sp macro="" textlink="">
      <xdr:nvSpPr>
        <xdr:cNvPr id="880" name="楕円 879"/>
        <xdr:cNvSpPr/>
      </xdr:nvSpPr>
      <xdr:spPr>
        <a:xfrm>
          <a:off x="18605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11740</xdr:rowOff>
    </xdr:from>
    <xdr:ext cx="534377" cy="259045"/>
    <xdr:sp macro="" textlink="">
      <xdr:nvSpPr>
        <xdr:cNvPr id="881" name="テキスト ボックス 880"/>
        <xdr:cNvSpPr txBox="1"/>
      </xdr:nvSpPr>
      <xdr:spPr>
        <a:xfrm>
          <a:off x="18389111" y="133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円と類似団体内では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推移している。一方扶助費及び普通建設事業費については、住民一人あたりのコストがそれぞれ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円と類似団体内において上位のコストとなっている。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これまで実施してきた行政改革プラン等の取組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人口の増加に伴い法人認可保育園給付費負担金等の子育てへ支援にかかる経費、生活保護費、障害福祉サービス等給付費等が増加しており、類似団体内でも上位のコストとなっている。資格審査の適正化等を図りコストの軽減に努める。また、普通建設事業においては、近年学校の増改築事業や市役所庁舎、消防庁舎の建設事業を実施していることに伴い、一人当たりのコストが類似団体の中でも高い水準で推移している。これらの事業の起債の償還も始まり、将来的にはその費用は増加していくことが予想されることから、各事業の緊急性及び必要性を精査のうえ、公債費が将来の財政運営に影響を及ぼすことの無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71577</xdr:rowOff>
    </xdr:from>
    <xdr:to>
      <xdr:col>24</xdr:col>
      <xdr:colOff>63500</xdr:colOff>
      <xdr:row>35</xdr:row>
      <xdr:rowOff>71577</xdr:rowOff>
    </xdr:to>
    <xdr:cxnSp macro="">
      <xdr:nvCxnSpPr>
        <xdr:cNvPr id="59" name="直線コネクタ 58"/>
        <xdr:cNvCxnSpPr/>
      </xdr:nvCxnSpPr>
      <xdr:spPr>
        <a:xfrm flipV="1">
          <a:off x="3797300" y="590087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35</xdr:row>
      <xdr:rowOff>71577</xdr:rowOff>
    </xdr:to>
    <xdr:cxnSp macro="">
      <xdr:nvCxnSpPr>
        <xdr:cNvPr id="62" name="直線コネクタ 61"/>
        <xdr:cNvCxnSpPr/>
      </xdr:nvCxnSpPr>
      <xdr:spPr>
        <a:xfrm>
          <a:off x="2908300" y="5874360"/>
          <a:ext cx="8890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45060</xdr:rowOff>
    </xdr:from>
    <xdr:to>
      <xdr:col>15</xdr:col>
      <xdr:colOff>50800</xdr:colOff>
      <xdr:row>34</xdr:row>
      <xdr:rowOff>151130</xdr:rowOff>
    </xdr:to>
    <xdr:cxnSp macro="">
      <xdr:nvCxnSpPr>
        <xdr:cNvPr id="65" name="直線コネクタ 64"/>
        <xdr:cNvCxnSpPr/>
      </xdr:nvCxnSpPr>
      <xdr:spPr>
        <a:xfrm flipV="1">
          <a:off x="2019300" y="587436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118212</xdr:rowOff>
    </xdr:from>
    <xdr:to>
      <xdr:col>10</xdr:col>
      <xdr:colOff>114300</xdr:colOff>
      <xdr:row>34</xdr:row>
      <xdr:rowOff>151130</xdr:rowOff>
    </xdr:to>
    <xdr:cxnSp macro="">
      <xdr:nvCxnSpPr>
        <xdr:cNvPr id="68" name="直線コネクタ 67"/>
        <xdr:cNvCxnSpPr/>
      </xdr:nvCxnSpPr>
      <xdr:spPr>
        <a:xfrm>
          <a:off x="1130300" y="59475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20777</xdr:rowOff>
    </xdr:from>
    <xdr:to>
      <xdr:col>24</xdr:col>
      <xdr:colOff>114300</xdr:colOff>
      <xdr:row>34</xdr:row>
      <xdr:rowOff>122377</xdr:rowOff>
    </xdr:to>
    <xdr:sp macro="" textlink="">
      <xdr:nvSpPr>
        <xdr:cNvPr id="78" name="楕円 77"/>
        <xdr:cNvSpPr/>
      </xdr:nvSpPr>
      <xdr:spPr>
        <a:xfrm>
          <a:off x="45847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43654</xdr:rowOff>
    </xdr:from>
    <xdr:ext cx="469744" cy="259045"/>
    <xdr:sp macro="" textlink="">
      <xdr:nvSpPr>
        <xdr:cNvPr id="79" name="議会費該当値テキスト"/>
        <xdr:cNvSpPr txBox="1"/>
      </xdr:nvSpPr>
      <xdr:spPr>
        <a:xfrm>
          <a:off x="4686300" y="570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20777</xdr:rowOff>
    </xdr:from>
    <xdr:to>
      <xdr:col>20</xdr:col>
      <xdr:colOff>38100</xdr:colOff>
      <xdr:row>35</xdr:row>
      <xdr:rowOff>122377</xdr:rowOff>
    </xdr:to>
    <xdr:sp macro="" textlink="">
      <xdr:nvSpPr>
        <xdr:cNvPr id="80" name="楕円 79"/>
        <xdr:cNvSpPr/>
      </xdr:nvSpPr>
      <xdr:spPr>
        <a:xfrm>
          <a:off x="3746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113504</xdr:rowOff>
    </xdr:from>
    <xdr:ext cx="469744" cy="259045"/>
    <xdr:sp macro="" textlink="">
      <xdr:nvSpPr>
        <xdr:cNvPr id="81" name="テキスト ボックス 80"/>
        <xdr:cNvSpPr txBox="1"/>
      </xdr:nvSpPr>
      <xdr:spPr>
        <a:xfrm>
          <a:off x="3562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165710</xdr:rowOff>
    </xdr:from>
    <xdr:to>
      <xdr:col>15</xdr:col>
      <xdr:colOff>101600</xdr:colOff>
      <xdr:row>34</xdr:row>
      <xdr:rowOff>95860</xdr:rowOff>
    </xdr:to>
    <xdr:sp macro="" textlink="">
      <xdr:nvSpPr>
        <xdr:cNvPr id="82" name="楕円 81"/>
        <xdr:cNvSpPr/>
      </xdr:nvSpPr>
      <xdr:spPr>
        <a:xfrm>
          <a:off x="2857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86987</xdr:rowOff>
    </xdr:from>
    <xdr:ext cx="469744" cy="259045"/>
    <xdr:sp macro="" textlink="">
      <xdr:nvSpPr>
        <xdr:cNvPr id="83" name="テキスト ボックス 82"/>
        <xdr:cNvSpPr txBox="1"/>
      </xdr:nvSpPr>
      <xdr:spPr>
        <a:xfrm>
          <a:off x="2673428"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100330</xdr:rowOff>
    </xdr:from>
    <xdr:to>
      <xdr:col>10</xdr:col>
      <xdr:colOff>165100</xdr:colOff>
      <xdr:row>35</xdr:row>
      <xdr:rowOff>30480</xdr:rowOff>
    </xdr:to>
    <xdr:sp macro="" textlink="">
      <xdr:nvSpPr>
        <xdr:cNvPr id="84" name="楕円 83"/>
        <xdr:cNvSpPr/>
      </xdr:nvSpPr>
      <xdr:spPr>
        <a:xfrm>
          <a:off x="1968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85" name="テキスト ボックス 84"/>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67412</xdr:rowOff>
    </xdr:from>
    <xdr:to>
      <xdr:col>6</xdr:col>
      <xdr:colOff>38100</xdr:colOff>
      <xdr:row>34</xdr:row>
      <xdr:rowOff>169012</xdr:rowOff>
    </xdr:to>
    <xdr:sp macro="" textlink="">
      <xdr:nvSpPr>
        <xdr:cNvPr id="86" name="楕円 85"/>
        <xdr:cNvSpPr/>
      </xdr:nvSpPr>
      <xdr:spPr>
        <a:xfrm>
          <a:off x="1079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160139</xdr:rowOff>
    </xdr:from>
    <xdr:ext cx="469744" cy="259045"/>
    <xdr:sp macro="" textlink="">
      <xdr:nvSpPr>
        <xdr:cNvPr id="87" name="テキスト ボックス 86"/>
        <xdr:cNvSpPr txBox="1"/>
      </xdr:nvSpPr>
      <xdr:spPr>
        <a:xfrm>
          <a:off x="895428" y="59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161747</xdr:rowOff>
    </xdr:from>
    <xdr:to>
      <xdr:col>24</xdr:col>
      <xdr:colOff>63500</xdr:colOff>
      <xdr:row>57</xdr:row>
      <xdr:rowOff>144742</xdr:rowOff>
    </xdr:to>
    <xdr:cxnSp macro="">
      <xdr:nvCxnSpPr>
        <xdr:cNvPr id="117" name="直線コネクタ 116"/>
        <xdr:cNvCxnSpPr/>
      </xdr:nvCxnSpPr>
      <xdr:spPr>
        <a:xfrm>
          <a:off x="3797300" y="9591497"/>
          <a:ext cx="838200" cy="3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161747</xdr:rowOff>
    </xdr:from>
    <xdr:to>
      <xdr:col>19</xdr:col>
      <xdr:colOff>177800</xdr:colOff>
      <xdr:row>56</xdr:row>
      <xdr:rowOff>60351</xdr:rowOff>
    </xdr:to>
    <xdr:cxnSp macro="">
      <xdr:nvCxnSpPr>
        <xdr:cNvPr id="120" name="直線コネクタ 119"/>
        <xdr:cNvCxnSpPr/>
      </xdr:nvCxnSpPr>
      <xdr:spPr>
        <a:xfrm flipV="1">
          <a:off x="2908300" y="9591497"/>
          <a:ext cx="889000" cy="7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60351</xdr:rowOff>
    </xdr:from>
    <xdr:to>
      <xdr:col>15</xdr:col>
      <xdr:colOff>50800</xdr:colOff>
      <xdr:row>58</xdr:row>
      <xdr:rowOff>101638</xdr:rowOff>
    </xdr:to>
    <xdr:cxnSp macro="">
      <xdr:nvCxnSpPr>
        <xdr:cNvPr id="123" name="直線コネクタ 122"/>
        <xdr:cNvCxnSpPr/>
      </xdr:nvCxnSpPr>
      <xdr:spPr>
        <a:xfrm flipV="1">
          <a:off x="2019300" y="9661551"/>
          <a:ext cx="889000" cy="3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101638</xdr:rowOff>
    </xdr:from>
    <xdr:to>
      <xdr:col>10</xdr:col>
      <xdr:colOff>114300</xdr:colOff>
      <xdr:row>58</xdr:row>
      <xdr:rowOff>142545</xdr:rowOff>
    </xdr:to>
    <xdr:cxnSp macro="">
      <xdr:nvCxnSpPr>
        <xdr:cNvPr id="126" name="直線コネクタ 125"/>
        <xdr:cNvCxnSpPr/>
      </xdr:nvCxnSpPr>
      <xdr:spPr>
        <a:xfrm flipV="1">
          <a:off x="1130300" y="10045738"/>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93942</xdr:rowOff>
    </xdr:from>
    <xdr:to>
      <xdr:col>24</xdr:col>
      <xdr:colOff>114300</xdr:colOff>
      <xdr:row>58</xdr:row>
      <xdr:rowOff>24092</xdr:rowOff>
    </xdr:to>
    <xdr:sp macro="" textlink="">
      <xdr:nvSpPr>
        <xdr:cNvPr id="136" name="楕円 135"/>
        <xdr:cNvSpPr/>
      </xdr:nvSpPr>
      <xdr:spPr>
        <a:xfrm>
          <a:off x="4584700" y="98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72369</xdr:rowOff>
    </xdr:from>
    <xdr:ext cx="534377" cy="259045"/>
    <xdr:sp macro="" textlink="">
      <xdr:nvSpPr>
        <xdr:cNvPr id="137" name="総務費該当値テキスト"/>
        <xdr:cNvSpPr txBox="1"/>
      </xdr:nvSpPr>
      <xdr:spPr>
        <a:xfrm>
          <a:off x="4686300" y="98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110947</xdr:rowOff>
    </xdr:from>
    <xdr:to>
      <xdr:col>20</xdr:col>
      <xdr:colOff>38100</xdr:colOff>
      <xdr:row>56</xdr:row>
      <xdr:rowOff>41097</xdr:rowOff>
    </xdr:to>
    <xdr:sp macro="" textlink="">
      <xdr:nvSpPr>
        <xdr:cNvPr id="138" name="楕円 137"/>
        <xdr:cNvSpPr/>
      </xdr:nvSpPr>
      <xdr:spPr>
        <a:xfrm>
          <a:off x="3746500" y="95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57624</xdr:rowOff>
    </xdr:from>
    <xdr:ext cx="534377" cy="259045"/>
    <xdr:sp macro="" textlink="">
      <xdr:nvSpPr>
        <xdr:cNvPr id="139" name="テキスト ボックス 138"/>
        <xdr:cNvSpPr txBox="1"/>
      </xdr:nvSpPr>
      <xdr:spPr>
        <a:xfrm>
          <a:off x="3530111" y="93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9551</xdr:rowOff>
    </xdr:from>
    <xdr:to>
      <xdr:col>15</xdr:col>
      <xdr:colOff>101600</xdr:colOff>
      <xdr:row>56</xdr:row>
      <xdr:rowOff>111151</xdr:rowOff>
    </xdr:to>
    <xdr:sp macro="" textlink="">
      <xdr:nvSpPr>
        <xdr:cNvPr id="140" name="楕円 139"/>
        <xdr:cNvSpPr/>
      </xdr:nvSpPr>
      <xdr:spPr>
        <a:xfrm>
          <a:off x="2857500" y="96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102278</xdr:rowOff>
    </xdr:from>
    <xdr:ext cx="534377" cy="259045"/>
    <xdr:sp macro="" textlink="">
      <xdr:nvSpPr>
        <xdr:cNvPr id="141" name="テキスト ボックス 140"/>
        <xdr:cNvSpPr txBox="1"/>
      </xdr:nvSpPr>
      <xdr:spPr>
        <a:xfrm>
          <a:off x="2641111" y="97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50838</xdr:rowOff>
    </xdr:from>
    <xdr:to>
      <xdr:col>10</xdr:col>
      <xdr:colOff>165100</xdr:colOff>
      <xdr:row>58</xdr:row>
      <xdr:rowOff>152438</xdr:rowOff>
    </xdr:to>
    <xdr:sp macro="" textlink="">
      <xdr:nvSpPr>
        <xdr:cNvPr id="142" name="楕円 141"/>
        <xdr:cNvSpPr/>
      </xdr:nvSpPr>
      <xdr:spPr>
        <a:xfrm>
          <a:off x="1968500" y="99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143565</xdr:rowOff>
    </xdr:from>
    <xdr:ext cx="534377" cy="259045"/>
    <xdr:sp macro="" textlink="">
      <xdr:nvSpPr>
        <xdr:cNvPr id="143" name="テキスト ボックス 142"/>
        <xdr:cNvSpPr txBox="1"/>
      </xdr:nvSpPr>
      <xdr:spPr>
        <a:xfrm>
          <a:off x="1752111" y="100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91745</xdr:rowOff>
    </xdr:from>
    <xdr:to>
      <xdr:col>6</xdr:col>
      <xdr:colOff>38100</xdr:colOff>
      <xdr:row>59</xdr:row>
      <xdr:rowOff>21895</xdr:rowOff>
    </xdr:to>
    <xdr:sp macro="" textlink="">
      <xdr:nvSpPr>
        <xdr:cNvPr id="144" name="楕円 143"/>
        <xdr:cNvSpPr/>
      </xdr:nvSpPr>
      <xdr:spPr>
        <a:xfrm>
          <a:off x="1079500" y="100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13022</xdr:rowOff>
    </xdr:from>
    <xdr:ext cx="534377" cy="259045"/>
    <xdr:sp macro="" textlink="">
      <xdr:nvSpPr>
        <xdr:cNvPr id="145" name="テキスト ボックス 144"/>
        <xdr:cNvSpPr txBox="1"/>
      </xdr:nvSpPr>
      <xdr:spPr>
        <a:xfrm>
          <a:off x="863111" y="101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169990</xdr:rowOff>
    </xdr:from>
    <xdr:to>
      <xdr:col>24</xdr:col>
      <xdr:colOff>63500</xdr:colOff>
      <xdr:row>75</xdr:row>
      <xdr:rowOff>78575</xdr:rowOff>
    </xdr:to>
    <xdr:cxnSp macro="">
      <xdr:nvCxnSpPr>
        <xdr:cNvPr id="175" name="直線コネクタ 174"/>
        <xdr:cNvCxnSpPr/>
      </xdr:nvCxnSpPr>
      <xdr:spPr>
        <a:xfrm flipV="1">
          <a:off x="3797300" y="12857290"/>
          <a:ext cx="8382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78575</xdr:rowOff>
    </xdr:from>
    <xdr:to>
      <xdr:col>19</xdr:col>
      <xdr:colOff>177800</xdr:colOff>
      <xdr:row>76</xdr:row>
      <xdr:rowOff>36601</xdr:rowOff>
    </xdr:to>
    <xdr:cxnSp macro="">
      <xdr:nvCxnSpPr>
        <xdr:cNvPr id="178" name="直線コネクタ 177"/>
        <xdr:cNvCxnSpPr/>
      </xdr:nvCxnSpPr>
      <xdr:spPr>
        <a:xfrm flipV="1">
          <a:off x="2908300" y="12937325"/>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36601</xdr:rowOff>
    </xdr:from>
    <xdr:to>
      <xdr:col>15</xdr:col>
      <xdr:colOff>50800</xdr:colOff>
      <xdr:row>76</xdr:row>
      <xdr:rowOff>127433</xdr:rowOff>
    </xdr:to>
    <xdr:cxnSp macro="">
      <xdr:nvCxnSpPr>
        <xdr:cNvPr id="181" name="直線コネクタ 180"/>
        <xdr:cNvCxnSpPr/>
      </xdr:nvCxnSpPr>
      <xdr:spPr>
        <a:xfrm flipV="1">
          <a:off x="2019300" y="13066801"/>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127433</xdr:rowOff>
    </xdr:from>
    <xdr:to>
      <xdr:col>10</xdr:col>
      <xdr:colOff>114300</xdr:colOff>
      <xdr:row>77</xdr:row>
      <xdr:rowOff>39319</xdr:rowOff>
    </xdr:to>
    <xdr:cxnSp macro="">
      <xdr:nvCxnSpPr>
        <xdr:cNvPr id="184" name="直線コネクタ 183"/>
        <xdr:cNvCxnSpPr/>
      </xdr:nvCxnSpPr>
      <xdr:spPr>
        <a:xfrm flipV="1">
          <a:off x="1130300" y="13157633"/>
          <a:ext cx="889000" cy="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119190</xdr:rowOff>
    </xdr:from>
    <xdr:to>
      <xdr:col>24</xdr:col>
      <xdr:colOff>114300</xdr:colOff>
      <xdr:row>75</xdr:row>
      <xdr:rowOff>49340</xdr:rowOff>
    </xdr:to>
    <xdr:sp macro="" textlink="">
      <xdr:nvSpPr>
        <xdr:cNvPr id="194" name="楕円 193"/>
        <xdr:cNvSpPr/>
      </xdr:nvSpPr>
      <xdr:spPr>
        <a:xfrm>
          <a:off x="45847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142067</xdr:rowOff>
    </xdr:from>
    <xdr:ext cx="599010" cy="259045"/>
    <xdr:sp macro="" textlink="">
      <xdr:nvSpPr>
        <xdr:cNvPr id="195" name="民生費該当値テキスト"/>
        <xdr:cNvSpPr txBox="1"/>
      </xdr:nvSpPr>
      <xdr:spPr>
        <a:xfrm>
          <a:off x="4686300" y="1265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27775</xdr:rowOff>
    </xdr:from>
    <xdr:to>
      <xdr:col>20</xdr:col>
      <xdr:colOff>38100</xdr:colOff>
      <xdr:row>75</xdr:row>
      <xdr:rowOff>129375</xdr:rowOff>
    </xdr:to>
    <xdr:sp macro="" textlink="">
      <xdr:nvSpPr>
        <xdr:cNvPr id="196" name="楕円 195"/>
        <xdr:cNvSpPr/>
      </xdr:nvSpPr>
      <xdr:spPr>
        <a:xfrm>
          <a:off x="3746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145902</xdr:rowOff>
    </xdr:from>
    <xdr:ext cx="599010" cy="259045"/>
    <xdr:sp macro="" textlink="">
      <xdr:nvSpPr>
        <xdr:cNvPr id="197" name="テキスト ボックス 196"/>
        <xdr:cNvSpPr txBox="1"/>
      </xdr:nvSpPr>
      <xdr:spPr>
        <a:xfrm>
          <a:off x="3497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157251</xdr:rowOff>
    </xdr:from>
    <xdr:to>
      <xdr:col>15</xdr:col>
      <xdr:colOff>101600</xdr:colOff>
      <xdr:row>76</xdr:row>
      <xdr:rowOff>87401</xdr:rowOff>
    </xdr:to>
    <xdr:sp macro="" textlink="">
      <xdr:nvSpPr>
        <xdr:cNvPr id="198" name="楕円 197"/>
        <xdr:cNvSpPr/>
      </xdr:nvSpPr>
      <xdr:spPr>
        <a:xfrm>
          <a:off x="2857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78528</xdr:rowOff>
    </xdr:from>
    <xdr:ext cx="599010" cy="259045"/>
    <xdr:sp macro="" textlink="">
      <xdr:nvSpPr>
        <xdr:cNvPr id="199" name="テキスト ボックス 198"/>
        <xdr:cNvSpPr txBox="1"/>
      </xdr:nvSpPr>
      <xdr:spPr>
        <a:xfrm>
          <a:off x="2608795"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76633</xdr:rowOff>
    </xdr:from>
    <xdr:to>
      <xdr:col>10</xdr:col>
      <xdr:colOff>165100</xdr:colOff>
      <xdr:row>77</xdr:row>
      <xdr:rowOff>6783</xdr:rowOff>
    </xdr:to>
    <xdr:sp macro="" textlink="">
      <xdr:nvSpPr>
        <xdr:cNvPr id="200" name="楕円 199"/>
        <xdr:cNvSpPr/>
      </xdr:nvSpPr>
      <xdr:spPr>
        <a:xfrm>
          <a:off x="1968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23309</xdr:rowOff>
    </xdr:from>
    <xdr:ext cx="599010" cy="259045"/>
    <xdr:sp macro="" textlink="">
      <xdr:nvSpPr>
        <xdr:cNvPr id="201" name="テキスト ボックス 200"/>
        <xdr:cNvSpPr txBox="1"/>
      </xdr:nvSpPr>
      <xdr:spPr>
        <a:xfrm>
          <a:off x="1719795" y="128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159969</xdr:rowOff>
    </xdr:from>
    <xdr:to>
      <xdr:col>6</xdr:col>
      <xdr:colOff>38100</xdr:colOff>
      <xdr:row>77</xdr:row>
      <xdr:rowOff>90119</xdr:rowOff>
    </xdr:to>
    <xdr:sp macro="" textlink="">
      <xdr:nvSpPr>
        <xdr:cNvPr id="202" name="楕円 201"/>
        <xdr:cNvSpPr/>
      </xdr:nvSpPr>
      <xdr:spPr>
        <a:xfrm>
          <a:off x="1079500" y="131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106646</xdr:rowOff>
    </xdr:from>
    <xdr:ext cx="599010" cy="259045"/>
    <xdr:sp macro="" textlink="">
      <xdr:nvSpPr>
        <xdr:cNvPr id="203" name="テキスト ボックス 202"/>
        <xdr:cNvSpPr txBox="1"/>
      </xdr:nvSpPr>
      <xdr:spPr>
        <a:xfrm>
          <a:off x="830795" y="129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109792</xdr:rowOff>
    </xdr:from>
    <xdr:to>
      <xdr:col>24</xdr:col>
      <xdr:colOff>63500</xdr:colOff>
      <xdr:row>97</xdr:row>
      <xdr:rowOff>114579</xdr:rowOff>
    </xdr:to>
    <xdr:cxnSp macro="">
      <xdr:nvCxnSpPr>
        <xdr:cNvPr id="232" name="直線コネクタ 231"/>
        <xdr:cNvCxnSpPr/>
      </xdr:nvCxnSpPr>
      <xdr:spPr>
        <a:xfrm>
          <a:off x="3797300" y="16740442"/>
          <a:ext cx="8382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105969</xdr:rowOff>
    </xdr:from>
    <xdr:to>
      <xdr:col>19</xdr:col>
      <xdr:colOff>177800</xdr:colOff>
      <xdr:row>97</xdr:row>
      <xdr:rowOff>109792</xdr:rowOff>
    </xdr:to>
    <xdr:cxnSp macro="">
      <xdr:nvCxnSpPr>
        <xdr:cNvPr id="235" name="直線コネクタ 234"/>
        <xdr:cNvCxnSpPr/>
      </xdr:nvCxnSpPr>
      <xdr:spPr>
        <a:xfrm>
          <a:off x="2908300" y="16736619"/>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105969</xdr:rowOff>
    </xdr:from>
    <xdr:to>
      <xdr:col>15</xdr:col>
      <xdr:colOff>50800</xdr:colOff>
      <xdr:row>97</xdr:row>
      <xdr:rowOff>131801</xdr:rowOff>
    </xdr:to>
    <xdr:cxnSp macro="">
      <xdr:nvCxnSpPr>
        <xdr:cNvPr id="238" name="直線コネクタ 237"/>
        <xdr:cNvCxnSpPr/>
      </xdr:nvCxnSpPr>
      <xdr:spPr>
        <a:xfrm flipV="1">
          <a:off x="2019300" y="16736619"/>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131801</xdr:rowOff>
    </xdr:from>
    <xdr:to>
      <xdr:col>10</xdr:col>
      <xdr:colOff>114300</xdr:colOff>
      <xdr:row>97</xdr:row>
      <xdr:rowOff>151155</xdr:rowOff>
    </xdr:to>
    <xdr:cxnSp macro="">
      <xdr:nvCxnSpPr>
        <xdr:cNvPr id="241" name="直線コネクタ 240"/>
        <xdr:cNvCxnSpPr/>
      </xdr:nvCxnSpPr>
      <xdr:spPr>
        <a:xfrm flipV="1">
          <a:off x="1130300" y="16762451"/>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63779</xdr:rowOff>
    </xdr:from>
    <xdr:to>
      <xdr:col>24</xdr:col>
      <xdr:colOff>114300</xdr:colOff>
      <xdr:row>97</xdr:row>
      <xdr:rowOff>165379</xdr:rowOff>
    </xdr:to>
    <xdr:sp macro="" textlink="">
      <xdr:nvSpPr>
        <xdr:cNvPr id="251" name="楕円 250"/>
        <xdr:cNvSpPr/>
      </xdr:nvSpPr>
      <xdr:spPr>
        <a:xfrm>
          <a:off x="4584700" y="166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150156</xdr:rowOff>
    </xdr:from>
    <xdr:ext cx="534377" cy="259045"/>
    <xdr:sp macro="" textlink="">
      <xdr:nvSpPr>
        <xdr:cNvPr id="252" name="衛生費該当値テキスト"/>
        <xdr:cNvSpPr txBox="1"/>
      </xdr:nvSpPr>
      <xdr:spPr>
        <a:xfrm>
          <a:off x="4686300" y="166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58992</xdr:rowOff>
    </xdr:from>
    <xdr:to>
      <xdr:col>20</xdr:col>
      <xdr:colOff>38100</xdr:colOff>
      <xdr:row>97</xdr:row>
      <xdr:rowOff>160592</xdr:rowOff>
    </xdr:to>
    <xdr:sp macro="" textlink="">
      <xdr:nvSpPr>
        <xdr:cNvPr id="253" name="楕円 252"/>
        <xdr:cNvSpPr/>
      </xdr:nvSpPr>
      <xdr:spPr>
        <a:xfrm>
          <a:off x="3746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151719</xdr:rowOff>
    </xdr:from>
    <xdr:ext cx="534377" cy="259045"/>
    <xdr:sp macro="" textlink="">
      <xdr:nvSpPr>
        <xdr:cNvPr id="254" name="テキスト ボックス 253"/>
        <xdr:cNvSpPr txBox="1"/>
      </xdr:nvSpPr>
      <xdr:spPr>
        <a:xfrm>
          <a:off x="3530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55169</xdr:rowOff>
    </xdr:from>
    <xdr:to>
      <xdr:col>15</xdr:col>
      <xdr:colOff>101600</xdr:colOff>
      <xdr:row>97</xdr:row>
      <xdr:rowOff>156769</xdr:rowOff>
    </xdr:to>
    <xdr:sp macro="" textlink="">
      <xdr:nvSpPr>
        <xdr:cNvPr id="255" name="楕円 254"/>
        <xdr:cNvSpPr/>
      </xdr:nvSpPr>
      <xdr:spPr>
        <a:xfrm>
          <a:off x="2857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147896</xdr:rowOff>
    </xdr:from>
    <xdr:ext cx="534377" cy="259045"/>
    <xdr:sp macro="" textlink="">
      <xdr:nvSpPr>
        <xdr:cNvPr id="256" name="テキスト ボックス 255"/>
        <xdr:cNvSpPr txBox="1"/>
      </xdr:nvSpPr>
      <xdr:spPr>
        <a:xfrm>
          <a:off x="2641111" y="167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81001</xdr:rowOff>
    </xdr:from>
    <xdr:to>
      <xdr:col>10</xdr:col>
      <xdr:colOff>165100</xdr:colOff>
      <xdr:row>98</xdr:row>
      <xdr:rowOff>11151</xdr:rowOff>
    </xdr:to>
    <xdr:sp macro="" textlink="">
      <xdr:nvSpPr>
        <xdr:cNvPr id="257" name="楕円 256"/>
        <xdr:cNvSpPr/>
      </xdr:nvSpPr>
      <xdr:spPr>
        <a:xfrm>
          <a:off x="1968500" y="167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2278</xdr:rowOff>
    </xdr:from>
    <xdr:ext cx="534377" cy="259045"/>
    <xdr:sp macro="" textlink="">
      <xdr:nvSpPr>
        <xdr:cNvPr id="258" name="テキスト ボックス 257"/>
        <xdr:cNvSpPr txBox="1"/>
      </xdr:nvSpPr>
      <xdr:spPr>
        <a:xfrm>
          <a:off x="1752111" y="168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100355</xdr:rowOff>
    </xdr:from>
    <xdr:to>
      <xdr:col>6</xdr:col>
      <xdr:colOff>38100</xdr:colOff>
      <xdr:row>98</xdr:row>
      <xdr:rowOff>30505</xdr:rowOff>
    </xdr:to>
    <xdr:sp macro="" textlink="">
      <xdr:nvSpPr>
        <xdr:cNvPr id="259" name="楕円 258"/>
        <xdr:cNvSpPr/>
      </xdr:nvSpPr>
      <xdr:spPr>
        <a:xfrm>
          <a:off x="1079500" y="167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21632</xdr:rowOff>
    </xdr:from>
    <xdr:ext cx="534377" cy="259045"/>
    <xdr:sp macro="" textlink="">
      <xdr:nvSpPr>
        <xdr:cNvPr id="260" name="テキスト ボックス 259"/>
        <xdr:cNvSpPr txBox="1"/>
      </xdr:nvSpPr>
      <xdr:spPr>
        <a:xfrm>
          <a:off x="863111" y="168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40422</xdr:rowOff>
    </xdr:from>
    <xdr:to>
      <xdr:col>55</xdr:col>
      <xdr:colOff>0</xdr:colOff>
      <xdr:row>39</xdr:row>
      <xdr:rowOff>41402</xdr:rowOff>
    </xdr:to>
    <xdr:cxnSp macro="">
      <xdr:nvCxnSpPr>
        <xdr:cNvPr id="291" name="直線コネクタ 290"/>
        <xdr:cNvCxnSpPr/>
      </xdr:nvCxnSpPr>
      <xdr:spPr>
        <a:xfrm>
          <a:off x="9639300" y="672697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161254</xdr:rowOff>
    </xdr:from>
    <xdr:to>
      <xdr:col>50</xdr:col>
      <xdr:colOff>114300</xdr:colOff>
      <xdr:row>39</xdr:row>
      <xdr:rowOff>40422</xdr:rowOff>
    </xdr:to>
    <xdr:cxnSp macro="">
      <xdr:nvCxnSpPr>
        <xdr:cNvPr id="294" name="直線コネクタ 293"/>
        <xdr:cNvCxnSpPr/>
      </xdr:nvCxnSpPr>
      <xdr:spPr>
        <a:xfrm>
          <a:off x="8750300" y="667635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161254</xdr:rowOff>
    </xdr:to>
    <xdr:cxnSp macro="">
      <xdr:nvCxnSpPr>
        <xdr:cNvPr id="297" name="直線コネクタ 296"/>
        <xdr:cNvCxnSpPr/>
      </xdr:nvCxnSpPr>
      <xdr:spPr>
        <a:xfrm>
          <a:off x="7861300" y="6519926"/>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86469</xdr:rowOff>
    </xdr:to>
    <xdr:cxnSp macro="">
      <xdr:nvCxnSpPr>
        <xdr:cNvPr id="300" name="直線コネクタ 299"/>
        <xdr:cNvCxnSpPr/>
      </xdr:nvCxnSpPr>
      <xdr:spPr>
        <a:xfrm flipV="1">
          <a:off x="6972300" y="65199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162052</xdr:rowOff>
    </xdr:from>
    <xdr:to>
      <xdr:col>55</xdr:col>
      <xdr:colOff>50800</xdr:colOff>
      <xdr:row>39</xdr:row>
      <xdr:rowOff>92202</xdr:rowOff>
    </xdr:to>
    <xdr:sp macro="" textlink="">
      <xdr:nvSpPr>
        <xdr:cNvPr id="310" name="楕円 309"/>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76979</xdr:rowOff>
    </xdr:from>
    <xdr:ext cx="378565" cy="259045"/>
    <xdr:sp macro="" textlink="">
      <xdr:nvSpPr>
        <xdr:cNvPr id="311" name="労働費該当値テキスト"/>
        <xdr:cNvSpPr txBox="1"/>
      </xdr:nvSpPr>
      <xdr:spPr>
        <a:xfrm>
          <a:off x="10528300" y="659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161072</xdr:rowOff>
    </xdr:from>
    <xdr:to>
      <xdr:col>50</xdr:col>
      <xdr:colOff>165100</xdr:colOff>
      <xdr:row>39</xdr:row>
      <xdr:rowOff>91222</xdr:rowOff>
    </xdr:to>
    <xdr:sp macro="" textlink="">
      <xdr:nvSpPr>
        <xdr:cNvPr id="312" name="楕円 311"/>
        <xdr:cNvSpPr/>
      </xdr:nvSpPr>
      <xdr:spPr>
        <a:xfrm>
          <a:off x="9588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82349</xdr:rowOff>
    </xdr:from>
    <xdr:ext cx="378565" cy="259045"/>
    <xdr:sp macro="" textlink="">
      <xdr:nvSpPr>
        <xdr:cNvPr id="313" name="テキスト ボックス 312"/>
        <xdr:cNvSpPr txBox="1"/>
      </xdr:nvSpPr>
      <xdr:spPr>
        <a:xfrm>
          <a:off x="9450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110454</xdr:rowOff>
    </xdr:from>
    <xdr:to>
      <xdr:col>46</xdr:col>
      <xdr:colOff>38100</xdr:colOff>
      <xdr:row>39</xdr:row>
      <xdr:rowOff>40604</xdr:rowOff>
    </xdr:to>
    <xdr:sp macro="" textlink="">
      <xdr:nvSpPr>
        <xdr:cNvPr id="314" name="楕円 313"/>
        <xdr:cNvSpPr/>
      </xdr:nvSpPr>
      <xdr:spPr>
        <a:xfrm>
          <a:off x="8699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31731</xdr:rowOff>
    </xdr:from>
    <xdr:ext cx="378565" cy="259045"/>
    <xdr:sp macro="" textlink="">
      <xdr:nvSpPr>
        <xdr:cNvPr id="315" name="テキスト ボックス 314"/>
        <xdr:cNvSpPr txBox="1"/>
      </xdr:nvSpPr>
      <xdr:spPr>
        <a:xfrm>
          <a:off x="8561017" y="671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6" name="楕円 315"/>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7" name="テキスト ボックス 316"/>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35669</xdr:rowOff>
    </xdr:from>
    <xdr:to>
      <xdr:col>36</xdr:col>
      <xdr:colOff>165100</xdr:colOff>
      <xdr:row>38</xdr:row>
      <xdr:rowOff>137269</xdr:rowOff>
    </xdr:to>
    <xdr:sp macro="" textlink="">
      <xdr:nvSpPr>
        <xdr:cNvPr id="318" name="楕円 317"/>
        <xdr:cNvSpPr/>
      </xdr:nvSpPr>
      <xdr:spPr>
        <a:xfrm>
          <a:off x="6921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128396</xdr:rowOff>
    </xdr:from>
    <xdr:ext cx="378565" cy="259045"/>
    <xdr:sp macro="" textlink="">
      <xdr:nvSpPr>
        <xdr:cNvPr id="319" name="テキスト ボックス 318"/>
        <xdr:cNvSpPr txBox="1"/>
      </xdr:nvSpPr>
      <xdr:spPr>
        <a:xfrm>
          <a:off x="6783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73768</xdr:rowOff>
    </xdr:from>
    <xdr:to>
      <xdr:col>55</xdr:col>
      <xdr:colOff>0</xdr:colOff>
      <xdr:row>58</xdr:row>
      <xdr:rowOff>86360</xdr:rowOff>
    </xdr:to>
    <xdr:cxnSp macro="">
      <xdr:nvCxnSpPr>
        <xdr:cNvPr id="348" name="直線コネクタ 347"/>
        <xdr:cNvCxnSpPr/>
      </xdr:nvCxnSpPr>
      <xdr:spPr>
        <a:xfrm>
          <a:off x="9639300" y="10017868"/>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46736</xdr:rowOff>
    </xdr:from>
    <xdr:to>
      <xdr:col>50</xdr:col>
      <xdr:colOff>114300</xdr:colOff>
      <xdr:row>58</xdr:row>
      <xdr:rowOff>73768</xdr:rowOff>
    </xdr:to>
    <xdr:cxnSp macro="">
      <xdr:nvCxnSpPr>
        <xdr:cNvPr id="351" name="直線コネクタ 350"/>
        <xdr:cNvCxnSpPr/>
      </xdr:nvCxnSpPr>
      <xdr:spPr>
        <a:xfrm>
          <a:off x="8750300" y="999083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46736</xdr:rowOff>
    </xdr:from>
    <xdr:to>
      <xdr:col>45</xdr:col>
      <xdr:colOff>177800</xdr:colOff>
      <xdr:row>58</xdr:row>
      <xdr:rowOff>132632</xdr:rowOff>
    </xdr:to>
    <xdr:cxnSp macro="">
      <xdr:nvCxnSpPr>
        <xdr:cNvPr id="354" name="直線コネクタ 353"/>
        <xdr:cNvCxnSpPr/>
      </xdr:nvCxnSpPr>
      <xdr:spPr>
        <a:xfrm flipV="1">
          <a:off x="7861300" y="9990836"/>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87808</xdr:rowOff>
    </xdr:from>
    <xdr:to>
      <xdr:col>41</xdr:col>
      <xdr:colOff>50800</xdr:colOff>
      <xdr:row>58</xdr:row>
      <xdr:rowOff>132632</xdr:rowOff>
    </xdr:to>
    <xdr:cxnSp macro="">
      <xdr:nvCxnSpPr>
        <xdr:cNvPr id="357" name="直線コネクタ 356"/>
        <xdr:cNvCxnSpPr/>
      </xdr:nvCxnSpPr>
      <xdr:spPr>
        <a:xfrm>
          <a:off x="6972300" y="10031908"/>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35560</xdr:rowOff>
    </xdr:from>
    <xdr:to>
      <xdr:col>55</xdr:col>
      <xdr:colOff>50800</xdr:colOff>
      <xdr:row>58</xdr:row>
      <xdr:rowOff>137160</xdr:rowOff>
    </xdr:to>
    <xdr:sp macro="" textlink="">
      <xdr:nvSpPr>
        <xdr:cNvPr id="367" name="楕円 366"/>
        <xdr:cNvSpPr/>
      </xdr:nvSpPr>
      <xdr:spPr>
        <a:xfrm>
          <a:off x="10426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13987</xdr:rowOff>
    </xdr:from>
    <xdr:ext cx="469744" cy="259045"/>
    <xdr:sp macro="" textlink="">
      <xdr:nvSpPr>
        <xdr:cNvPr id="368" name="農林水産業費該当値テキスト"/>
        <xdr:cNvSpPr txBox="1"/>
      </xdr:nvSpPr>
      <xdr:spPr>
        <a:xfrm>
          <a:off x="10528300"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22968</xdr:rowOff>
    </xdr:from>
    <xdr:to>
      <xdr:col>50</xdr:col>
      <xdr:colOff>165100</xdr:colOff>
      <xdr:row>58</xdr:row>
      <xdr:rowOff>124568</xdr:rowOff>
    </xdr:to>
    <xdr:sp macro="" textlink="">
      <xdr:nvSpPr>
        <xdr:cNvPr id="369" name="楕円 368"/>
        <xdr:cNvSpPr/>
      </xdr:nvSpPr>
      <xdr:spPr>
        <a:xfrm>
          <a:off x="9588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115695</xdr:rowOff>
    </xdr:from>
    <xdr:ext cx="469744" cy="259045"/>
    <xdr:sp macro="" textlink="">
      <xdr:nvSpPr>
        <xdr:cNvPr id="370" name="テキスト ボックス 369"/>
        <xdr:cNvSpPr txBox="1"/>
      </xdr:nvSpPr>
      <xdr:spPr>
        <a:xfrm>
          <a:off x="9404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167386</xdr:rowOff>
    </xdr:from>
    <xdr:to>
      <xdr:col>46</xdr:col>
      <xdr:colOff>38100</xdr:colOff>
      <xdr:row>58</xdr:row>
      <xdr:rowOff>97536</xdr:rowOff>
    </xdr:to>
    <xdr:sp macro="" textlink="">
      <xdr:nvSpPr>
        <xdr:cNvPr id="371" name="楕円 370"/>
        <xdr:cNvSpPr/>
      </xdr:nvSpPr>
      <xdr:spPr>
        <a:xfrm>
          <a:off x="8699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88663</xdr:rowOff>
    </xdr:from>
    <xdr:ext cx="469744" cy="259045"/>
    <xdr:sp macro="" textlink="">
      <xdr:nvSpPr>
        <xdr:cNvPr id="372" name="テキスト ボックス 371"/>
        <xdr:cNvSpPr txBox="1"/>
      </xdr:nvSpPr>
      <xdr:spPr>
        <a:xfrm>
          <a:off x="8515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81832</xdr:rowOff>
    </xdr:from>
    <xdr:to>
      <xdr:col>41</xdr:col>
      <xdr:colOff>101600</xdr:colOff>
      <xdr:row>59</xdr:row>
      <xdr:rowOff>11982</xdr:rowOff>
    </xdr:to>
    <xdr:sp macro="" textlink="">
      <xdr:nvSpPr>
        <xdr:cNvPr id="373" name="楕円 372"/>
        <xdr:cNvSpPr/>
      </xdr:nvSpPr>
      <xdr:spPr>
        <a:xfrm>
          <a:off x="7810500" y="10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3109</xdr:rowOff>
    </xdr:from>
    <xdr:ext cx="469744" cy="259045"/>
    <xdr:sp macro="" textlink="">
      <xdr:nvSpPr>
        <xdr:cNvPr id="374" name="テキスト ボックス 373"/>
        <xdr:cNvSpPr txBox="1"/>
      </xdr:nvSpPr>
      <xdr:spPr>
        <a:xfrm>
          <a:off x="7626428" y="10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37008</xdr:rowOff>
    </xdr:from>
    <xdr:to>
      <xdr:col>36</xdr:col>
      <xdr:colOff>165100</xdr:colOff>
      <xdr:row>58</xdr:row>
      <xdr:rowOff>138608</xdr:rowOff>
    </xdr:to>
    <xdr:sp macro="" textlink="">
      <xdr:nvSpPr>
        <xdr:cNvPr id="375" name="楕円 374"/>
        <xdr:cNvSpPr/>
      </xdr:nvSpPr>
      <xdr:spPr>
        <a:xfrm>
          <a:off x="6921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129735</xdr:rowOff>
    </xdr:from>
    <xdr:ext cx="469744" cy="259045"/>
    <xdr:sp macro="" textlink="">
      <xdr:nvSpPr>
        <xdr:cNvPr id="376" name="テキスト ボックス 375"/>
        <xdr:cNvSpPr txBox="1"/>
      </xdr:nvSpPr>
      <xdr:spPr>
        <a:xfrm>
          <a:off x="6737428" y="100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78138</xdr:rowOff>
    </xdr:from>
    <xdr:to>
      <xdr:col>55</xdr:col>
      <xdr:colOff>0</xdr:colOff>
      <xdr:row>78</xdr:row>
      <xdr:rowOff>82367</xdr:rowOff>
    </xdr:to>
    <xdr:cxnSp macro="">
      <xdr:nvCxnSpPr>
        <xdr:cNvPr id="403" name="直線コネクタ 402"/>
        <xdr:cNvCxnSpPr/>
      </xdr:nvCxnSpPr>
      <xdr:spPr>
        <a:xfrm flipV="1">
          <a:off x="9639300" y="1345123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38705</xdr:rowOff>
    </xdr:from>
    <xdr:to>
      <xdr:col>50</xdr:col>
      <xdr:colOff>114300</xdr:colOff>
      <xdr:row>78</xdr:row>
      <xdr:rowOff>82367</xdr:rowOff>
    </xdr:to>
    <xdr:cxnSp macro="">
      <xdr:nvCxnSpPr>
        <xdr:cNvPr id="406" name="直線コネクタ 405"/>
        <xdr:cNvCxnSpPr/>
      </xdr:nvCxnSpPr>
      <xdr:spPr>
        <a:xfrm>
          <a:off x="8750300" y="13411805"/>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38705</xdr:rowOff>
    </xdr:from>
    <xdr:to>
      <xdr:col>45</xdr:col>
      <xdr:colOff>177800</xdr:colOff>
      <xdr:row>78</xdr:row>
      <xdr:rowOff>83465</xdr:rowOff>
    </xdr:to>
    <xdr:cxnSp macro="">
      <xdr:nvCxnSpPr>
        <xdr:cNvPr id="409" name="直線コネクタ 408"/>
        <xdr:cNvCxnSpPr/>
      </xdr:nvCxnSpPr>
      <xdr:spPr>
        <a:xfrm flipV="1">
          <a:off x="7861300" y="13411805"/>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44259</xdr:rowOff>
    </xdr:from>
    <xdr:to>
      <xdr:col>41</xdr:col>
      <xdr:colOff>50800</xdr:colOff>
      <xdr:row>78</xdr:row>
      <xdr:rowOff>83465</xdr:rowOff>
    </xdr:to>
    <xdr:cxnSp macro="">
      <xdr:nvCxnSpPr>
        <xdr:cNvPr id="412" name="直線コネクタ 411"/>
        <xdr:cNvCxnSpPr/>
      </xdr:nvCxnSpPr>
      <xdr:spPr>
        <a:xfrm>
          <a:off x="6972300" y="13417359"/>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27338</xdr:rowOff>
    </xdr:from>
    <xdr:to>
      <xdr:col>55</xdr:col>
      <xdr:colOff>50800</xdr:colOff>
      <xdr:row>78</xdr:row>
      <xdr:rowOff>128938</xdr:rowOff>
    </xdr:to>
    <xdr:sp macro="" textlink="">
      <xdr:nvSpPr>
        <xdr:cNvPr id="422" name="楕円 421"/>
        <xdr:cNvSpPr/>
      </xdr:nvSpPr>
      <xdr:spPr>
        <a:xfrm>
          <a:off x="10426700" y="134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113715</xdr:rowOff>
    </xdr:from>
    <xdr:ext cx="469744" cy="259045"/>
    <xdr:sp macro="" textlink="">
      <xdr:nvSpPr>
        <xdr:cNvPr id="423" name="商工費該当値テキスト"/>
        <xdr:cNvSpPr txBox="1"/>
      </xdr:nvSpPr>
      <xdr:spPr>
        <a:xfrm>
          <a:off x="10528300" y="1331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31567</xdr:rowOff>
    </xdr:from>
    <xdr:to>
      <xdr:col>50</xdr:col>
      <xdr:colOff>165100</xdr:colOff>
      <xdr:row>78</xdr:row>
      <xdr:rowOff>133167</xdr:rowOff>
    </xdr:to>
    <xdr:sp macro="" textlink="">
      <xdr:nvSpPr>
        <xdr:cNvPr id="424" name="楕円 423"/>
        <xdr:cNvSpPr/>
      </xdr:nvSpPr>
      <xdr:spPr>
        <a:xfrm>
          <a:off x="9588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124294</xdr:rowOff>
    </xdr:from>
    <xdr:ext cx="469744" cy="259045"/>
    <xdr:sp macro="" textlink="">
      <xdr:nvSpPr>
        <xdr:cNvPr id="425" name="テキスト ボックス 424"/>
        <xdr:cNvSpPr txBox="1"/>
      </xdr:nvSpPr>
      <xdr:spPr>
        <a:xfrm>
          <a:off x="9404428"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159355</xdr:rowOff>
    </xdr:from>
    <xdr:to>
      <xdr:col>46</xdr:col>
      <xdr:colOff>38100</xdr:colOff>
      <xdr:row>78</xdr:row>
      <xdr:rowOff>89505</xdr:rowOff>
    </xdr:to>
    <xdr:sp macro="" textlink="">
      <xdr:nvSpPr>
        <xdr:cNvPr id="426" name="楕円 425"/>
        <xdr:cNvSpPr/>
      </xdr:nvSpPr>
      <xdr:spPr>
        <a:xfrm>
          <a:off x="8699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80632</xdr:rowOff>
    </xdr:from>
    <xdr:ext cx="469744" cy="259045"/>
    <xdr:sp macro="" textlink="">
      <xdr:nvSpPr>
        <xdr:cNvPr id="427" name="テキスト ボックス 426"/>
        <xdr:cNvSpPr txBox="1"/>
      </xdr:nvSpPr>
      <xdr:spPr>
        <a:xfrm>
          <a:off x="8515428"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32665</xdr:rowOff>
    </xdr:from>
    <xdr:to>
      <xdr:col>41</xdr:col>
      <xdr:colOff>101600</xdr:colOff>
      <xdr:row>78</xdr:row>
      <xdr:rowOff>134265</xdr:rowOff>
    </xdr:to>
    <xdr:sp macro="" textlink="">
      <xdr:nvSpPr>
        <xdr:cNvPr id="428" name="楕円 427"/>
        <xdr:cNvSpPr/>
      </xdr:nvSpPr>
      <xdr:spPr>
        <a:xfrm>
          <a:off x="7810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125392</xdr:rowOff>
    </xdr:from>
    <xdr:ext cx="469744" cy="259045"/>
    <xdr:sp macro="" textlink="">
      <xdr:nvSpPr>
        <xdr:cNvPr id="429" name="テキスト ボックス 428"/>
        <xdr:cNvSpPr txBox="1"/>
      </xdr:nvSpPr>
      <xdr:spPr>
        <a:xfrm>
          <a:off x="7626428"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164909</xdr:rowOff>
    </xdr:from>
    <xdr:to>
      <xdr:col>36</xdr:col>
      <xdr:colOff>165100</xdr:colOff>
      <xdr:row>78</xdr:row>
      <xdr:rowOff>95059</xdr:rowOff>
    </xdr:to>
    <xdr:sp macro="" textlink="">
      <xdr:nvSpPr>
        <xdr:cNvPr id="430" name="楕円 429"/>
        <xdr:cNvSpPr/>
      </xdr:nvSpPr>
      <xdr:spPr>
        <a:xfrm>
          <a:off x="6921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86186</xdr:rowOff>
    </xdr:from>
    <xdr:ext cx="469744" cy="259045"/>
    <xdr:sp macro="" textlink="">
      <xdr:nvSpPr>
        <xdr:cNvPr id="431" name="テキスト ボックス 430"/>
        <xdr:cNvSpPr txBox="1"/>
      </xdr:nvSpPr>
      <xdr:spPr>
        <a:xfrm>
          <a:off x="6737428" y="1345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131415</xdr:rowOff>
    </xdr:from>
    <xdr:to>
      <xdr:col>55</xdr:col>
      <xdr:colOff>0</xdr:colOff>
      <xdr:row>97</xdr:row>
      <xdr:rowOff>101643</xdr:rowOff>
    </xdr:to>
    <xdr:cxnSp macro="">
      <xdr:nvCxnSpPr>
        <xdr:cNvPr id="462" name="直線コネクタ 461"/>
        <xdr:cNvCxnSpPr/>
      </xdr:nvCxnSpPr>
      <xdr:spPr>
        <a:xfrm>
          <a:off x="9639300" y="16590615"/>
          <a:ext cx="838200" cy="1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110015</xdr:rowOff>
    </xdr:from>
    <xdr:to>
      <xdr:col>50</xdr:col>
      <xdr:colOff>114300</xdr:colOff>
      <xdr:row>96</xdr:row>
      <xdr:rowOff>131415</xdr:rowOff>
    </xdr:to>
    <xdr:cxnSp macro="">
      <xdr:nvCxnSpPr>
        <xdr:cNvPr id="465" name="直線コネクタ 464"/>
        <xdr:cNvCxnSpPr/>
      </xdr:nvCxnSpPr>
      <xdr:spPr>
        <a:xfrm>
          <a:off x="8750300" y="16569215"/>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57480</xdr:rowOff>
    </xdr:from>
    <xdr:to>
      <xdr:col>45</xdr:col>
      <xdr:colOff>177800</xdr:colOff>
      <xdr:row>96</xdr:row>
      <xdr:rowOff>110015</xdr:rowOff>
    </xdr:to>
    <xdr:cxnSp macro="">
      <xdr:nvCxnSpPr>
        <xdr:cNvPr id="468" name="直線コネクタ 467"/>
        <xdr:cNvCxnSpPr/>
      </xdr:nvCxnSpPr>
      <xdr:spPr>
        <a:xfrm>
          <a:off x="7861300" y="16345230"/>
          <a:ext cx="889000" cy="2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57480</xdr:rowOff>
    </xdr:from>
    <xdr:to>
      <xdr:col>41</xdr:col>
      <xdr:colOff>50800</xdr:colOff>
      <xdr:row>96</xdr:row>
      <xdr:rowOff>129457</xdr:rowOff>
    </xdr:to>
    <xdr:cxnSp macro="">
      <xdr:nvCxnSpPr>
        <xdr:cNvPr id="471" name="直線コネクタ 470"/>
        <xdr:cNvCxnSpPr/>
      </xdr:nvCxnSpPr>
      <xdr:spPr>
        <a:xfrm flipV="1">
          <a:off x="6972300" y="16345230"/>
          <a:ext cx="889000" cy="2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50843</xdr:rowOff>
    </xdr:from>
    <xdr:to>
      <xdr:col>55</xdr:col>
      <xdr:colOff>50800</xdr:colOff>
      <xdr:row>97</xdr:row>
      <xdr:rowOff>152443</xdr:rowOff>
    </xdr:to>
    <xdr:sp macro="" textlink="">
      <xdr:nvSpPr>
        <xdr:cNvPr id="481" name="楕円 480"/>
        <xdr:cNvSpPr/>
      </xdr:nvSpPr>
      <xdr:spPr>
        <a:xfrm>
          <a:off x="10426700" y="166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29270</xdr:rowOff>
    </xdr:from>
    <xdr:ext cx="534377" cy="259045"/>
    <xdr:sp macro="" textlink="">
      <xdr:nvSpPr>
        <xdr:cNvPr id="482" name="土木費該当値テキスト"/>
        <xdr:cNvSpPr txBox="1"/>
      </xdr:nvSpPr>
      <xdr:spPr>
        <a:xfrm>
          <a:off x="10528300" y="1665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80615</xdr:rowOff>
    </xdr:from>
    <xdr:to>
      <xdr:col>50</xdr:col>
      <xdr:colOff>165100</xdr:colOff>
      <xdr:row>97</xdr:row>
      <xdr:rowOff>10765</xdr:rowOff>
    </xdr:to>
    <xdr:sp macro="" textlink="">
      <xdr:nvSpPr>
        <xdr:cNvPr id="483" name="楕円 482"/>
        <xdr:cNvSpPr/>
      </xdr:nvSpPr>
      <xdr:spPr>
        <a:xfrm>
          <a:off x="9588500" y="165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1892</xdr:rowOff>
    </xdr:from>
    <xdr:ext cx="534377" cy="259045"/>
    <xdr:sp macro="" textlink="">
      <xdr:nvSpPr>
        <xdr:cNvPr id="484" name="テキスト ボックス 483"/>
        <xdr:cNvSpPr txBox="1"/>
      </xdr:nvSpPr>
      <xdr:spPr>
        <a:xfrm>
          <a:off x="9372111" y="166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59215</xdr:rowOff>
    </xdr:from>
    <xdr:to>
      <xdr:col>46</xdr:col>
      <xdr:colOff>38100</xdr:colOff>
      <xdr:row>96</xdr:row>
      <xdr:rowOff>160815</xdr:rowOff>
    </xdr:to>
    <xdr:sp macro="" textlink="">
      <xdr:nvSpPr>
        <xdr:cNvPr id="485" name="楕円 484"/>
        <xdr:cNvSpPr/>
      </xdr:nvSpPr>
      <xdr:spPr>
        <a:xfrm>
          <a:off x="8699500" y="16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151942</xdr:rowOff>
    </xdr:from>
    <xdr:ext cx="534377" cy="259045"/>
    <xdr:sp macro="" textlink="">
      <xdr:nvSpPr>
        <xdr:cNvPr id="486" name="テキスト ボックス 485"/>
        <xdr:cNvSpPr txBox="1"/>
      </xdr:nvSpPr>
      <xdr:spPr>
        <a:xfrm>
          <a:off x="8483111" y="166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6680</xdr:rowOff>
    </xdr:from>
    <xdr:to>
      <xdr:col>41</xdr:col>
      <xdr:colOff>101600</xdr:colOff>
      <xdr:row>95</xdr:row>
      <xdr:rowOff>108280</xdr:rowOff>
    </xdr:to>
    <xdr:sp macro="" textlink="">
      <xdr:nvSpPr>
        <xdr:cNvPr id="487" name="楕円 486"/>
        <xdr:cNvSpPr/>
      </xdr:nvSpPr>
      <xdr:spPr>
        <a:xfrm>
          <a:off x="7810500" y="162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124807</xdr:rowOff>
    </xdr:from>
    <xdr:ext cx="534377" cy="259045"/>
    <xdr:sp macro="" textlink="">
      <xdr:nvSpPr>
        <xdr:cNvPr id="488" name="テキスト ボックス 487"/>
        <xdr:cNvSpPr txBox="1"/>
      </xdr:nvSpPr>
      <xdr:spPr>
        <a:xfrm>
          <a:off x="7594111" y="160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78657</xdr:rowOff>
    </xdr:from>
    <xdr:to>
      <xdr:col>36</xdr:col>
      <xdr:colOff>165100</xdr:colOff>
      <xdr:row>97</xdr:row>
      <xdr:rowOff>8807</xdr:rowOff>
    </xdr:to>
    <xdr:sp macro="" textlink="">
      <xdr:nvSpPr>
        <xdr:cNvPr id="489" name="楕円 488"/>
        <xdr:cNvSpPr/>
      </xdr:nvSpPr>
      <xdr:spPr>
        <a:xfrm>
          <a:off x="6921500" y="16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171384</xdr:rowOff>
    </xdr:from>
    <xdr:ext cx="534377" cy="259045"/>
    <xdr:sp macro="" textlink="">
      <xdr:nvSpPr>
        <xdr:cNvPr id="490" name="テキスト ボックス 489"/>
        <xdr:cNvSpPr txBox="1"/>
      </xdr:nvSpPr>
      <xdr:spPr>
        <a:xfrm>
          <a:off x="6705111" y="166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46355</xdr:rowOff>
    </xdr:from>
    <xdr:to>
      <xdr:col>85</xdr:col>
      <xdr:colOff>126364</xdr:colOff>
      <xdr:row>37</xdr:row>
      <xdr:rowOff>55994</xdr:rowOff>
    </xdr:to>
    <xdr:cxnSp macro="">
      <xdr:nvCxnSpPr>
        <xdr:cNvPr id="514" name="直線コネクタ 513"/>
        <xdr:cNvCxnSpPr/>
      </xdr:nvCxnSpPr>
      <xdr:spPr>
        <a:xfrm flipV="1">
          <a:off x="16317595" y="5361305"/>
          <a:ext cx="1269" cy="103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59821</xdr:rowOff>
    </xdr:from>
    <xdr:ext cx="469744" cy="259045"/>
    <xdr:sp macro="" textlink="">
      <xdr:nvSpPr>
        <xdr:cNvPr id="515" name="消防費最小値テキスト"/>
        <xdr:cNvSpPr txBox="1"/>
      </xdr:nvSpPr>
      <xdr:spPr>
        <a:xfrm>
          <a:off x="16370300" y="64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55994</xdr:rowOff>
    </xdr:from>
    <xdr:to>
      <xdr:col>86</xdr:col>
      <xdr:colOff>25400</xdr:colOff>
      <xdr:row>37</xdr:row>
      <xdr:rowOff>55994</xdr:rowOff>
    </xdr:to>
    <xdr:cxnSp macro="">
      <xdr:nvCxnSpPr>
        <xdr:cNvPr id="516" name="直線コネクタ 515"/>
        <xdr:cNvCxnSpPr/>
      </xdr:nvCxnSpPr>
      <xdr:spPr>
        <a:xfrm>
          <a:off x="16230600" y="639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164482</xdr:rowOff>
    </xdr:from>
    <xdr:ext cx="534377" cy="259045"/>
    <xdr:sp macro="" textlink="">
      <xdr:nvSpPr>
        <xdr:cNvPr id="517" name="消防費最大値テキスト"/>
        <xdr:cNvSpPr txBox="1"/>
      </xdr:nvSpPr>
      <xdr:spPr>
        <a:xfrm>
          <a:off x="16370300" y="51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46355</xdr:rowOff>
    </xdr:from>
    <xdr:to>
      <xdr:col>86</xdr:col>
      <xdr:colOff>25400</xdr:colOff>
      <xdr:row>31</xdr:row>
      <xdr:rowOff>46355</xdr:rowOff>
    </xdr:to>
    <xdr:cxnSp macro="">
      <xdr:nvCxnSpPr>
        <xdr:cNvPr id="518" name="直線コネクタ 517"/>
        <xdr:cNvCxnSpPr/>
      </xdr:nvCxnSpPr>
      <xdr:spPr>
        <a:xfrm>
          <a:off x="16230600" y="536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49327</xdr:rowOff>
    </xdr:from>
    <xdr:to>
      <xdr:col>85</xdr:col>
      <xdr:colOff>127000</xdr:colOff>
      <xdr:row>35</xdr:row>
      <xdr:rowOff>166827</xdr:rowOff>
    </xdr:to>
    <xdr:cxnSp macro="">
      <xdr:nvCxnSpPr>
        <xdr:cNvPr id="519" name="直線コネクタ 518"/>
        <xdr:cNvCxnSpPr/>
      </xdr:nvCxnSpPr>
      <xdr:spPr>
        <a:xfrm flipV="1">
          <a:off x="15481300" y="6050077"/>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159135</xdr:rowOff>
    </xdr:from>
    <xdr:ext cx="534377" cy="259045"/>
    <xdr:sp macro="" textlink="">
      <xdr:nvSpPr>
        <xdr:cNvPr id="520" name="消防費平均値テキスト"/>
        <xdr:cNvSpPr txBox="1"/>
      </xdr:nvSpPr>
      <xdr:spPr>
        <a:xfrm>
          <a:off x="16370300" y="581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136258</xdr:rowOff>
    </xdr:from>
    <xdr:to>
      <xdr:col>85</xdr:col>
      <xdr:colOff>177800</xdr:colOff>
      <xdr:row>35</xdr:row>
      <xdr:rowOff>66408</xdr:rowOff>
    </xdr:to>
    <xdr:sp macro="" textlink="">
      <xdr:nvSpPr>
        <xdr:cNvPr id="521" name="フローチャート: 判断 520"/>
        <xdr:cNvSpPr/>
      </xdr:nvSpPr>
      <xdr:spPr>
        <a:xfrm>
          <a:off x="16268700" y="59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166827</xdr:rowOff>
    </xdr:from>
    <xdr:to>
      <xdr:col>81</xdr:col>
      <xdr:colOff>50800</xdr:colOff>
      <xdr:row>36</xdr:row>
      <xdr:rowOff>16180</xdr:rowOff>
    </xdr:to>
    <xdr:cxnSp macro="">
      <xdr:nvCxnSpPr>
        <xdr:cNvPr id="522" name="直線コネクタ 521"/>
        <xdr:cNvCxnSpPr/>
      </xdr:nvCxnSpPr>
      <xdr:spPr>
        <a:xfrm flipV="1">
          <a:off x="14592300" y="616757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149822</xdr:rowOff>
    </xdr:from>
    <xdr:to>
      <xdr:col>81</xdr:col>
      <xdr:colOff>101600</xdr:colOff>
      <xdr:row>35</xdr:row>
      <xdr:rowOff>79972</xdr:rowOff>
    </xdr:to>
    <xdr:sp macro="" textlink="">
      <xdr:nvSpPr>
        <xdr:cNvPr id="523" name="フローチャート: 判断 522"/>
        <xdr:cNvSpPr/>
      </xdr:nvSpPr>
      <xdr:spPr>
        <a:xfrm>
          <a:off x="15430500" y="597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96499</xdr:rowOff>
    </xdr:from>
    <xdr:ext cx="534377" cy="259045"/>
    <xdr:sp macro="" textlink="">
      <xdr:nvSpPr>
        <xdr:cNvPr id="524" name="テキスト ボックス 523"/>
        <xdr:cNvSpPr txBox="1"/>
      </xdr:nvSpPr>
      <xdr:spPr>
        <a:xfrm>
          <a:off x="15214111" y="57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16180</xdr:rowOff>
    </xdr:from>
    <xdr:to>
      <xdr:col>76</xdr:col>
      <xdr:colOff>114300</xdr:colOff>
      <xdr:row>37</xdr:row>
      <xdr:rowOff>59766</xdr:rowOff>
    </xdr:to>
    <xdr:cxnSp macro="">
      <xdr:nvCxnSpPr>
        <xdr:cNvPr id="525" name="直線コネクタ 524"/>
        <xdr:cNvCxnSpPr/>
      </xdr:nvCxnSpPr>
      <xdr:spPr>
        <a:xfrm flipV="1">
          <a:off x="13703300" y="6188380"/>
          <a:ext cx="889000" cy="2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90348</xdr:rowOff>
    </xdr:from>
    <xdr:to>
      <xdr:col>76</xdr:col>
      <xdr:colOff>165100</xdr:colOff>
      <xdr:row>35</xdr:row>
      <xdr:rowOff>20498</xdr:rowOff>
    </xdr:to>
    <xdr:sp macro="" textlink="">
      <xdr:nvSpPr>
        <xdr:cNvPr id="526" name="フローチャート: 判断 525"/>
        <xdr:cNvSpPr/>
      </xdr:nvSpPr>
      <xdr:spPr>
        <a:xfrm>
          <a:off x="14541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37025</xdr:rowOff>
    </xdr:from>
    <xdr:ext cx="534377" cy="259045"/>
    <xdr:sp macro="" textlink="">
      <xdr:nvSpPr>
        <xdr:cNvPr id="527" name="テキスト ボックス 526"/>
        <xdr:cNvSpPr txBox="1"/>
      </xdr:nvSpPr>
      <xdr:spPr>
        <a:xfrm>
          <a:off x="14325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59766</xdr:rowOff>
    </xdr:from>
    <xdr:to>
      <xdr:col>71</xdr:col>
      <xdr:colOff>177800</xdr:colOff>
      <xdr:row>37</xdr:row>
      <xdr:rowOff>101905</xdr:rowOff>
    </xdr:to>
    <xdr:cxnSp macro="">
      <xdr:nvCxnSpPr>
        <xdr:cNvPr id="528" name="直線コネクタ 527"/>
        <xdr:cNvCxnSpPr/>
      </xdr:nvCxnSpPr>
      <xdr:spPr>
        <a:xfrm flipV="1">
          <a:off x="12814300" y="6403416"/>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21920</xdr:rowOff>
    </xdr:from>
    <xdr:to>
      <xdr:col>72</xdr:col>
      <xdr:colOff>38100</xdr:colOff>
      <xdr:row>35</xdr:row>
      <xdr:rowOff>123520</xdr:rowOff>
    </xdr:to>
    <xdr:sp macro="" textlink="">
      <xdr:nvSpPr>
        <xdr:cNvPr id="529" name="フローチャート: 判断 528"/>
        <xdr:cNvSpPr/>
      </xdr:nvSpPr>
      <xdr:spPr>
        <a:xfrm>
          <a:off x="13652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140047</xdr:rowOff>
    </xdr:from>
    <xdr:ext cx="534377" cy="259045"/>
    <xdr:sp macro="" textlink="">
      <xdr:nvSpPr>
        <xdr:cNvPr id="530" name="テキスト ボックス 529"/>
        <xdr:cNvSpPr txBox="1"/>
      </xdr:nvSpPr>
      <xdr:spPr>
        <a:xfrm>
          <a:off x="13436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45580</xdr:rowOff>
    </xdr:from>
    <xdr:to>
      <xdr:col>67</xdr:col>
      <xdr:colOff>101600</xdr:colOff>
      <xdr:row>35</xdr:row>
      <xdr:rowOff>147180</xdr:rowOff>
    </xdr:to>
    <xdr:sp macro="" textlink="">
      <xdr:nvSpPr>
        <xdr:cNvPr id="531" name="フローチャート: 判断 530"/>
        <xdr:cNvSpPr/>
      </xdr:nvSpPr>
      <xdr:spPr>
        <a:xfrm>
          <a:off x="12763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163707</xdr:rowOff>
    </xdr:from>
    <xdr:ext cx="534377" cy="259045"/>
    <xdr:sp macro="" textlink="">
      <xdr:nvSpPr>
        <xdr:cNvPr id="532" name="テキスト ボックス 531"/>
        <xdr:cNvSpPr txBox="1"/>
      </xdr:nvSpPr>
      <xdr:spPr>
        <a:xfrm>
          <a:off x="12547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169977</xdr:rowOff>
    </xdr:from>
    <xdr:to>
      <xdr:col>85</xdr:col>
      <xdr:colOff>177800</xdr:colOff>
      <xdr:row>35</xdr:row>
      <xdr:rowOff>100127</xdr:rowOff>
    </xdr:to>
    <xdr:sp macro="" textlink="">
      <xdr:nvSpPr>
        <xdr:cNvPr id="538" name="楕円 537"/>
        <xdr:cNvSpPr/>
      </xdr:nvSpPr>
      <xdr:spPr>
        <a:xfrm>
          <a:off x="16268700" y="59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148404</xdr:rowOff>
    </xdr:from>
    <xdr:ext cx="534377" cy="259045"/>
    <xdr:sp macro="" textlink="">
      <xdr:nvSpPr>
        <xdr:cNvPr id="539" name="消防費該当値テキスト"/>
        <xdr:cNvSpPr txBox="1"/>
      </xdr:nvSpPr>
      <xdr:spPr>
        <a:xfrm>
          <a:off x="16370300" y="59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116027</xdr:rowOff>
    </xdr:from>
    <xdr:to>
      <xdr:col>81</xdr:col>
      <xdr:colOff>101600</xdr:colOff>
      <xdr:row>36</xdr:row>
      <xdr:rowOff>46177</xdr:rowOff>
    </xdr:to>
    <xdr:sp macro="" textlink="">
      <xdr:nvSpPr>
        <xdr:cNvPr id="540" name="楕円 539"/>
        <xdr:cNvSpPr/>
      </xdr:nvSpPr>
      <xdr:spPr>
        <a:xfrm>
          <a:off x="154305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37304</xdr:rowOff>
    </xdr:from>
    <xdr:ext cx="534377" cy="259045"/>
    <xdr:sp macro="" textlink="">
      <xdr:nvSpPr>
        <xdr:cNvPr id="541" name="テキスト ボックス 540"/>
        <xdr:cNvSpPr txBox="1"/>
      </xdr:nvSpPr>
      <xdr:spPr>
        <a:xfrm>
          <a:off x="15214111" y="62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136830</xdr:rowOff>
    </xdr:from>
    <xdr:to>
      <xdr:col>76</xdr:col>
      <xdr:colOff>165100</xdr:colOff>
      <xdr:row>36</xdr:row>
      <xdr:rowOff>66980</xdr:rowOff>
    </xdr:to>
    <xdr:sp macro="" textlink="">
      <xdr:nvSpPr>
        <xdr:cNvPr id="542" name="楕円 541"/>
        <xdr:cNvSpPr/>
      </xdr:nvSpPr>
      <xdr:spPr>
        <a:xfrm>
          <a:off x="14541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58107</xdr:rowOff>
    </xdr:from>
    <xdr:ext cx="534377" cy="259045"/>
    <xdr:sp macro="" textlink="">
      <xdr:nvSpPr>
        <xdr:cNvPr id="543" name="テキスト ボックス 542"/>
        <xdr:cNvSpPr txBox="1"/>
      </xdr:nvSpPr>
      <xdr:spPr>
        <a:xfrm>
          <a:off x="14325111" y="62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8966</xdr:rowOff>
    </xdr:from>
    <xdr:to>
      <xdr:col>72</xdr:col>
      <xdr:colOff>38100</xdr:colOff>
      <xdr:row>37</xdr:row>
      <xdr:rowOff>110566</xdr:rowOff>
    </xdr:to>
    <xdr:sp macro="" textlink="">
      <xdr:nvSpPr>
        <xdr:cNvPr id="544" name="楕円 543"/>
        <xdr:cNvSpPr/>
      </xdr:nvSpPr>
      <xdr:spPr>
        <a:xfrm>
          <a:off x="136525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101693</xdr:rowOff>
    </xdr:from>
    <xdr:ext cx="469744" cy="259045"/>
    <xdr:sp macro="" textlink="">
      <xdr:nvSpPr>
        <xdr:cNvPr id="545" name="テキスト ボックス 544"/>
        <xdr:cNvSpPr txBox="1"/>
      </xdr:nvSpPr>
      <xdr:spPr>
        <a:xfrm>
          <a:off x="13468428" y="64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51105</xdr:rowOff>
    </xdr:from>
    <xdr:to>
      <xdr:col>67</xdr:col>
      <xdr:colOff>101600</xdr:colOff>
      <xdr:row>37</xdr:row>
      <xdr:rowOff>152705</xdr:rowOff>
    </xdr:to>
    <xdr:sp macro="" textlink="">
      <xdr:nvSpPr>
        <xdr:cNvPr id="546" name="楕円 545"/>
        <xdr:cNvSpPr/>
      </xdr:nvSpPr>
      <xdr:spPr>
        <a:xfrm>
          <a:off x="12763500" y="63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143832</xdr:rowOff>
    </xdr:from>
    <xdr:ext cx="469744" cy="259045"/>
    <xdr:sp macro="" textlink="">
      <xdr:nvSpPr>
        <xdr:cNvPr id="547" name="テキスト ボックス 546"/>
        <xdr:cNvSpPr txBox="1"/>
      </xdr:nvSpPr>
      <xdr:spPr>
        <a:xfrm>
          <a:off x="12579428" y="64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2" name="直線コネクタ 571"/>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3"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4" name="直線コネクタ 573"/>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5"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6" name="直線コネクタ 575"/>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112325</xdr:rowOff>
    </xdr:from>
    <xdr:to>
      <xdr:col>85</xdr:col>
      <xdr:colOff>127000</xdr:colOff>
      <xdr:row>56</xdr:row>
      <xdr:rowOff>15837</xdr:rowOff>
    </xdr:to>
    <xdr:cxnSp macro="">
      <xdr:nvCxnSpPr>
        <xdr:cNvPr id="577" name="直線コネクタ 576"/>
        <xdr:cNvCxnSpPr/>
      </xdr:nvCxnSpPr>
      <xdr:spPr>
        <a:xfrm flipV="1">
          <a:off x="15481300" y="9027725"/>
          <a:ext cx="838200" cy="5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8"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9" name="フローチャート: 判断 578"/>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15837</xdr:rowOff>
    </xdr:from>
    <xdr:to>
      <xdr:col>81</xdr:col>
      <xdr:colOff>50800</xdr:colOff>
      <xdr:row>56</xdr:row>
      <xdr:rowOff>121450</xdr:rowOff>
    </xdr:to>
    <xdr:cxnSp macro="">
      <xdr:nvCxnSpPr>
        <xdr:cNvPr id="580" name="直線コネクタ 579"/>
        <xdr:cNvCxnSpPr/>
      </xdr:nvCxnSpPr>
      <xdr:spPr>
        <a:xfrm flipV="1">
          <a:off x="14592300" y="961703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1" name="フローチャート: 判断 580"/>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2" name="テキスト ボックス 581"/>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40030</xdr:rowOff>
    </xdr:from>
    <xdr:to>
      <xdr:col>76</xdr:col>
      <xdr:colOff>114300</xdr:colOff>
      <xdr:row>56</xdr:row>
      <xdr:rowOff>121450</xdr:rowOff>
    </xdr:to>
    <xdr:cxnSp macro="">
      <xdr:nvCxnSpPr>
        <xdr:cNvPr id="583" name="直線コネクタ 582"/>
        <xdr:cNvCxnSpPr/>
      </xdr:nvCxnSpPr>
      <xdr:spPr>
        <a:xfrm>
          <a:off x="13703300" y="9126880"/>
          <a:ext cx="8890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4" name="フローチャート: 判断 583"/>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5" name="テキスト ボックス 584"/>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156864</xdr:rowOff>
    </xdr:from>
    <xdr:to>
      <xdr:col>71</xdr:col>
      <xdr:colOff>177800</xdr:colOff>
      <xdr:row>53</xdr:row>
      <xdr:rowOff>40030</xdr:rowOff>
    </xdr:to>
    <xdr:cxnSp macro="">
      <xdr:nvCxnSpPr>
        <xdr:cNvPr id="586" name="直線コネクタ 585"/>
        <xdr:cNvCxnSpPr/>
      </xdr:nvCxnSpPr>
      <xdr:spPr>
        <a:xfrm>
          <a:off x="12814300" y="8557914"/>
          <a:ext cx="889000" cy="56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7" name="フローチャート: 判断 586"/>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8" name="テキスト ボックス 587"/>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9" name="フローチャート: 判断 588"/>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0" name="テキスト ボックス 589"/>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61525</xdr:rowOff>
    </xdr:from>
    <xdr:to>
      <xdr:col>85</xdr:col>
      <xdr:colOff>177800</xdr:colOff>
      <xdr:row>52</xdr:row>
      <xdr:rowOff>163125</xdr:rowOff>
    </xdr:to>
    <xdr:sp macro="" textlink="">
      <xdr:nvSpPr>
        <xdr:cNvPr id="596" name="楕円 595"/>
        <xdr:cNvSpPr/>
      </xdr:nvSpPr>
      <xdr:spPr>
        <a:xfrm>
          <a:off x="16268700" y="89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84402</xdr:rowOff>
    </xdr:from>
    <xdr:ext cx="534377" cy="259045"/>
    <xdr:sp macro="" textlink="">
      <xdr:nvSpPr>
        <xdr:cNvPr id="597" name="教育費該当値テキスト"/>
        <xdr:cNvSpPr txBox="1"/>
      </xdr:nvSpPr>
      <xdr:spPr>
        <a:xfrm>
          <a:off x="16370300" y="88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136487</xdr:rowOff>
    </xdr:from>
    <xdr:to>
      <xdr:col>81</xdr:col>
      <xdr:colOff>101600</xdr:colOff>
      <xdr:row>56</xdr:row>
      <xdr:rowOff>66637</xdr:rowOff>
    </xdr:to>
    <xdr:sp macro="" textlink="">
      <xdr:nvSpPr>
        <xdr:cNvPr id="598" name="楕円 597"/>
        <xdr:cNvSpPr/>
      </xdr:nvSpPr>
      <xdr:spPr>
        <a:xfrm>
          <a:off x="15430500" y="9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57764</xdr:rowOff>
    </xdr:from>
    <xdr:ext cx="534377" cy="259045"/>
    <xdr:sp macro="" textlink="">
      <xdr:nvSpPr>
        <xdr:cNvPr id="599" name="テキスト ボックス 598"/>
        <xdr:cNvSpPr txBox="1"/>
      </xdr:nvSpPr>
      <xdr:spPr>
        <a:xfrm>
          <a:off x="15214111" y="9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70650</xdr:rowOff>
    </xdr:from>
    <xdr:to>
      <xdr:col>76</xdr:col>
      <xdr:colOff>165100</xdr:colOff>
      <xdr:row>57</xdr:row>
      <xdr:rowOff>800</xdr:rowOff>
    </xdr:to>
    <xdr:sp macro="" textlink="">
      <xdr:nvSpPr>
        <xdr:cNvPr id="600" name="楕円 599"/>
        <xdr:cNvSpPr/>
      </xdr:nvSpPr>
      <xdr:spPr>
        <a:xfrm>
          <a:off x="14541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163377</xdr:rowOff>
    </xdr:from>
    <xdr:ext cx="534377" cy="259045"/>
    <xdr:sp macro="" textlink="">
      <xdr:nvSpPr>
        <xdr:cNvPr id="601" name="テキスト ボックス 600"/>
        <xdr:cNvSpPr txBox="1"/>
      </xdr:nvSpPr>
      <xdr:spPr>
        <a:xfrm>
          <a:off x="14325111"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160680</xdr:rowOff>
    </xdr:from>
    <xdr:to>
      <xdr:col>72</xdr:col>
      <xdr:colOff>38100</xdr:colOff>
      <xdr:row>53</xdr:row>
      <xdr:rowOff>90830</xdr:rowOff>
    </xdr:to>
    <xdr:sp macro="" textlink="">
      <xdr:nvSpPr>
        <xdr:cNvPr id="602" name="楕円 601"/>
        <xdr:cNvSpPr/>
      </xdr:nvSpPr>
      <xdr:spPr>
        <a:xfrm>
          <a:off x="13652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107357</xdr:rowOff>
    </xdr:from>
    <xdr:ext cx="534377" cy="259045"/>
    <xdr:sp macro="" textlink="">
      <xdr:nvSpPr>
        <xdr:cNvPr id="603" name="テキスト ボックス 602"/>
        <xdr:cNvSpPr txBox="1"/>
      </xdr:nvSpPr>
      <xdr:spPr>
        <a:xfrm>
          <a:off x="13436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106064</xdr:rowOff>
    </xdr:from>
    <xdr:to>
      <xdr:col>67</xdr:col>
      <xdr:colOff>101600</xdr:colOff>
      <xdr:row>50</xdr:row>
      <xdr:rowOff>36214</xdr:rowOff>
    </xdr:to>
    <xdr:sp macro="" textlink="">
      <xdr:nvSpPr>
        <xdr:cNvPr id="604" name="楕円 603"/>
        <xdr:cNvSpPr/>
      </xdr:nvSpPr>
      <xdr:spPr>
        <a:xfrm>
          <a:off x="12763500" y="8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52741</xdr:rowOff>
    </xdr:from>
    <xdr:ext cx="599010" cy="259045"/>
    <xdr:sp macro="" textlink="">
      <xdr:nvSpPr>
        <xdr:cNvPr id="605" name="テキスト ボックス 604"/>
        <xdr:cNvSpPr txBox="1"/>
      </xdr:nvSpPr>
      <xdr:spPr>
        <a:xfrm>
          <a:off x="12514795" y="8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1" name="直線コネクタ 630"/>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4"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5" name="直線コネクタ 634"/>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7"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8" name="フローチャート: 判断 637"/>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96985</xdr:rowOff>
    </xdr:from>
    <xdr:to>
      <xdr:col>81</xdr:col>
      <xdr:colOff>50800</xdr:colOff>
      <xdr:row>79</xdr:row>
      <xdr:rowOff>98879</xdr:rowOff>
    </xdr:to>
    <xdr:cxnSp macro="">
      <xdr:nvCxnSpPr>
        <xdr:cNvPr id="639" name="直線コネクタ 638"/>
        <xdr:cNvCxnSpPr/>
      </xdr:nvCxnSpPr>
      <xdr:spPr>
        <a:xfrm>
          <a:off x="14592300" y="1364153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0" name="フローチャート: 判断 639"/>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1" name="テキスト ボックス 640"/>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96985</xdr:rowOff>
    </xdr:from>
    <xdr:to>
      <xdr:col>76</xdr:col>
      <xdr:colOff>114300</xdr:colOff>
      <xdr:row>79</xdr:row>
      <xdr:rowOff>98879</xdr:rowOff>
    </xdr:to>
    <xdr:cxnSp macro="">
      <xdr:nvCxnSpPr>
        <xdr:cNvPr id="642" name="直線コネクタ 641"/>
        <xdr:cNvCxnSpPr/>
      </xdr:nvCxnSpPr>
      <xdr:spPr>
        <a:xfrm flipV="1">
          <a:off x="13703300" y="1364153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3" name="フローチャート: 判断 642"/>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4" name="テキスト ボックス 643"/>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6" name="フローチャート: 判断 645"/>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7" name="テキスト ボックス 646"/>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8" name="フローチャート: 判断 647"/>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9" name="テキスト ボックス 648"/>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6"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46185</xdr:rowOff>
    </xdr:from>
    <xdr:to>
      <xdr:col>76</xdr:col>
      <xdr:colOff>165100</xdr:colOff>
      <xdr:row>79</xdr:row>
      <xdr:rowOff>147785</xdr:rowOff>
    </xdr:to>
    <xdr:sp macro="" textlink="">
      <xdr:nvSpPr>
        <xdr:cNvPr id="659" name="楕円 658"/>
        <xdr:cNvSpPr/>
      </xdr:nvSpPr>
      <xdr:spPr>
        <a:xfrm>
          <a:off x="14541500" y="13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138912</xdr:rowOff>
    </xdr:from>
    <xdr:ext cx="378565" cy="259045"/>
    <xdr:sp macro="" textlink="">
      <xdr:nvSpPr>
        <xdr:cNvPr id="660" name="テキスト ボックス 659"/>
        <xdr:cNvSpPr txBox="1"/>
      </xdr:nvSpPr>
      <xdr:spPr>
        <a:xfrm>
          <a:off x="14403017" y="1368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8" name="直線コネクタ 687"/>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9"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0" name="直線コネクタ 689"/>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1"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2" name="直線コネクタ 691"/>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2832</xdr:rowOff>
    </xdr:from>
    <xdr:to>
      <xdr:col>85</xdr:col>
      <xdr:colOff>127000</xdr:colOff>
      <xdr:row>97</xdr:row>
      <xdr:rowOff>15787</xdr:rowOff>
    </xdr:to>
    <xdr:cxnSp macro="">
      <xdr:nvCxnSpPr>
        <xdr:cNvPr id="693" name="直線コネクタ 692"/>
        <xdr:cNvCxnSpPr/>
      </xdr:nvCxnSpPr>
      <xdr:spPr>
        <a:xfrm flipV="1">
          <a:off x="15481300" y="16633482"/>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4"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5" name="フローチャート: 判断 694"/>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15787</xdr:rowOff>
    </xdr:from>
    <xdr:to>
      <xdr:col>81</xdr:col>
      <xdr:colOff>50800</xdr:colOff>
      <xdr:row>97</xdr:row>
      <xdr:rowOff>29883</xdr:rowOff>
    </xdr:to>
    <xdr:cxnSp macro="">
      <xdr:nvCxnSpPr>
        <xdr:cNvPr id="696" name="直線コネクタ 695"/>
        <xdr:cNvCxnSpPr/>
      </xdr:nvCxnSpPr>
      <xdr:spPr>
        <a:xfrm flipV="1">
          <a:off x="14592300" y="16646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7" name="フローチャート: 判断 696"/>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8" name="テキスト ボックス 697"/>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29883</xdr:rowOff>
    </xdr:from>
    <xdr:to>
      <xdr:col>76</xdr:col>
      <xdr:colOff>114300</xdr:colOff>
      <xdr:row>97</xdr:row>
      <xdr:rowOff>33541</xdr:rowOff>
    </xdr:to>
    <xdr:cxnSp macro="">
      <xdr:nvCxnSpPr>
        <xdr:cNvPr id="699" name="直線コネクタ 698"/>
        <xdr:cNvCxnSpPr/>
      </xdr:nvCxnSpPr>
      <xdr:spPr>
        <a:xfrm flipV="1">
          <a:off x="13703300" y="16660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0" name="フローチャート: 判断 699"/>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1" name="テキスト ボックス 700"/>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32753</xdr:rowOff>
    </xdr:from>
    <xdr:to>
      <xdr:col>71</xdr:col>
      <xdr:colOff>177800</xdr:colOff>
      <xdr:row>97</xdr:row>
      <xdr:rowOff>33541</xdr:rowOff>
    </xdr:to>
    <xdr:cxnSp macro="">
      <xdr:nvCxnSpPr>
        <xdr:cNvPr id="702" name="直線コネクタ 701"/>
        <xdr:cNvCxnSpPr/>
      </xdr:nvCxnSpPr>
      <xdr:spPr>
        <a:xfrm>
          <a:off x="12814300" y="16663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3" name="フローチャート: 判断 702"/>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4" name="テキスト ボックス 703"/>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5" name="フローチャート: 判断 704"/>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6" name="テキスト ボックス 705"/>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123482</xdr:rowOff>
    </xdr:from>
    <xdr:to>
      <xdr:col>85</xdr:col>
      <xdr:colOff>177800</xdr:colOff>
      <xdr:row>97</xdr:row>
      <xdr:rowOff>53632</xdr:rowOff>
    </xdr:to>
    <xdr:sp macro="" textlink="">
      <xdr:nvSpPr>
        <xdr:cNvPr id="712" name="楕円 711"/>
        <xdr:cNvSpPr/>
      </xdr:nvSpPr>
      <xdr:spPr>
        <a:xfrm>
          <a:off x="162687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101909</xdr:rowOff>
    </xdr:from>
    <xdr:ext cx="534377" cy="259045"/>
    <xdr:sp macro="" textlink="">
      <xdr:nvSpPr>
        <xdr:cNvPr id="713" name="公債費該当値テキスト"/>
        <xdr:cNvSpPr txBox="1"/>
      </xdr:nvSpPr>
      <xdr:spPr>
        <a:xfrm>
          <a:off x="16370300" y="165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136437</xdr:rowOff>
    </xdr:from>
    <xdr:to>
      <xdr:col>81</xdr:col>
      <xdr:colOff>101600</xdr:colOff>
      <xdr:row>97</xdr:row>
      <xdr:rowOff>66587</xdr:rowOff>
    </xdr:to>
    <xdr:sp macro="" textlink="">
      <xdr:nvSpPr>
        <xdr:cNvPr id="714" name="楕円 713"/>
        <xdr:cNvSpPr/>
      </xdr:nvSpPr>
      <xdr:spPr>
        <a:xfrm>
          <a:off x="15430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57714</xdr:rowOff>
    </xdr:from>
    <xdr:ext cx="534377" cy="259045"/>
    <xdr:sp macro="" textlink="">
      <xdr:nvSpPr>
        <xdr:cNvPr id="715" name="テキスト ボックス 714"/>
        <xdr:cNvSpPr txBox="1"/>
      </xdr:nvSpPr>
      <xdr:spPr>
        <a:xfrm>
          <a:off x="15214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150533</xdr:rowOff>
    </xdr:from>
    <xdr:to>
      <xdr:col>76</xdr:col>
      <xdr:colOff>165100</xdr:colOff>
      <xdr:row>97</xdr:row>
      <xdr:rowOff>80683</xdr:rowOff>
    </xdr:to>
    <xdr:sp macro="" textlink="">
      <xdr:nvSpPr>
        <xdr:cNvPr id="716" name="楕円 715"/>
        <xdr:cNvSpPr/>
      </xdr:nvSpPr>
      <xdr:spPr>
        <a:xfrm>
          <a:off x="14541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71810</xdr:rowOff>
    </xdr:from>
    <xdr:ext cx="534377" cy="259045"/>
    <xdr:sp macro="" textlink="">
      <xdr:nvSpPr>
        <xdr:cNvPr id="717" name="テキスト ボックス 716"/>
        <xdr:cNvSpPr txBox="1"/>
      </xdr:nvSpPr>
      <xdr:spPr>
        <a:xfrm>
          <a:off x="14325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154191</xdr:rowOff>
    </xdr:from>
    <xdr:to>
      <xdr:col>72</xdr:col>
      <xdr:colOff>38100</xdr:colOff>
      <xdr:row>97</xdr:row>
      <xdr:rowOff>84341</xdr:rowOff>
    </xdr:to>
    <xdr:sp macro="" textlink="">
      <xdr:nvSpPr>
        <xdr:cNvPr id="718" name="楕円 717"/>
        <xdr:cNvSpPr/>
      </xdr:nvSpPr>
      <xdr:spPr>
        <a:xfrm>
          <a:off x="13652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75468</xdr:rowOff>
    </xdr:from>
    <xdr:ext cx="534377" cy="259045"/>
    <xdr:sp macro="" textlink="">
      <xdr:nvSpPr>
        <xdr:cNvPr id="719" name="テキスト ボックス 718"/>
        <xdr:cNvSpPr txBox="1"/>
      </xdr:nvSpPr>
      <xdr:spPr>
        <a:xfrm>
          <a:off x="13436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153403</xdr:rowOff>
    </xdr:from>
    <xdr:to>
      <xdr:col>67</xdr:col>
      <xdr:colOff>101600</xdr:colOff>
      <xdr:row>97</xdr:row>
      <xdr:rowOff>83553</xdr:rowOff>
    </xdr:to>
    <xdr:sp macro="" textlink="">
      <xdr:nvSpPr>
        <xdr:cNvPr id="720" name="楕円 719"/>
        <xdr:cNvSpPr/>
      </xdr:nvSpPr>
      <xdr:spPr>
        <a:xfrm>
          <a:off x="12763500" y="166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74680</xdr:rowOff>
    </xdr:from>
    <xdr:ext cx="534377" cy="259045"/>
    <xdr:sp macro="" textlink="">
      <xdr:nvSpPr>
        <xdr:cNvPr id="721" name="テキスト ボックス 720"/>
        <xdr:cNvSpPr txBox="1"/>
      </xdr:nvSpPr>
      <xdr:spPr>
        <a:xfrm>
          <a:off x="12547111" y="167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7" name="直線コネクタ 746"/>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0"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1" name="直線コネクタ 750"/>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3"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4" name="フローチャート: 判断 753"/>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6" name="フローチャート: 判断 755"/>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7" name="テキスト ボックス 756"/>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9" name="フローチャート: 判断 758"/>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0" name="テキスト ボックス 759"/>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2" name="フローチャート: 判断 761"/>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3" name="テキスト ボックス 762"/>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4" name="フローチャート: 判断 763"/>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5" name="テキスト ボックス 764"/>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教育費が再び高い水準となっているが、その理由として本市は人口の増加に伴い教育環境整備に係るニーズが非常に大きくなっていたことから、近年において学校、幼稚園に係る増改築事業、新築事業を展開してきたことが挙げられる。市役所庁舎、消防庁舎という大型の建設事業を実施したことや、現在もなお学校の増改築事業は続いていることから、今後公債費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ポイント上昇したが、これは財政調整基金の取崩しによる影響が大きく、実際に財政調整基金残高は前年度比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ポイント減少している。また実質単年度収支についても平成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年度以降マイナスが続いており、平成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庁舎、消防庁舎、学校建設等の大規模事業が続いたことによる影響が大きく、これらの事業の終了に伴い収支状況は改善されると考えられるが、引き続き行財政改革を推進し、健全な行財政運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年度国民健康保険特別会計において、</a:t>
          </a:r>
          <a:r>
            <a:rPr kumimoji="1" lang="en-US" altLang="ja-JP" sz="1400">
              <a:solidFill>
                <a:schemeClr val="dk1"/>
              </a:solidFill>
              <a:effectLst/>
              <a:latin typeface="+mn-lt"/>
              <a:ea typeface="+mn-ea"/>
              <a:cs typeface="+mn-cs"/>
            </a:rPr>
            <a:t>705,906</a:t>
          </a:r>
          <a:r>
            <a:rPr kumimoji="1" lang="ja-JP" altLang="ja-JP" sz="1400">
              <a:solidFill>
                <a:schemeClr val="dk1"/>
              </a:solidFill>
              <a:effectLst/>
              <a:latin typeface="+mn-lt"/>
              <a:ea typeface="+mn-ea"/>
              <a:cs typeface="+mn-cs"/>
            </a:rPr>
            <a:t>千円の実質収支赤字があるものの、その他の会計において黒字となり、連結実質赤字比率は算定されない。</a:t>
          </a:r>
          <a:endParaRPr lang="ja-JP" altLang="ja-JP" sz="1400">
            <a:effectLst/>
          </a:endParaRPr>
        </a:p>
        <a:p>
          <a:r>
            <a:rPr kumimoji="1" lang="ja-JP" altLang="ja-JP" sz="1400">
              <a:solidFill>
                <a:schemeClr val="dk1"/>
              </a:solidFill>
              <a:effectLst/>
              <a:latin typeface="+mn-lt"/>
              <a:ea typeface="+mn-ea"/>
              <a:cs typeface="+mn-cs"/>
            </a:rPr>
            <a:t>　しかしながら、国民健康保険特別会計の赤字額は前年度に比べ大きく増加している。国民健康保険特別会計については、制度改正に伴い平成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年度から運営</a:t>
          </a:r>
          <a:r>
            <a:rPr kumimoji="1" lang="ja-JP" altLang="ja-JP" sz="1400">
              <a:solidFill>
                <a:sysClr val="windowText" lastClr="000000"/>
              </a:solidFill>
              <a:effectLst/>
              <a:latin typeface="+mn-lt"/>
              <a:ea typeface="+mn-ea"/>
              <a:cs typeface="+mn-cs"/>
            </a:rPr>
            <a:t>主体は沖縄県へ移り、市町村が抱える累積赤字額は平成</a:t>
          </a:r>
          <a:r>
            <a:rPr kumimoji="1" lang="en-US" altLang="ja-JP" sz="1400">
              <a:solidFill>
                <a:sysClr val="windowText" lastClr="000000"/>
              </a:solidFill>
              <a:effectLst/>
              <a:latin typeface="+mn-lt"/>
              <a:ea typeface="+mn-ea"/>
              <a:cs typeface="+mn-cs"/>
            </a:rPr>
            <a:t>35</a:t>
          </a:r>
          <a:r>
            <a:rPr kumimoji="1" lang="ja-JP" altLang="ja-JP" sz="1400">
              <a:solidFill>
                <a:sysClr val="windowText" lastClr="000000"/>
              </a:solidFill>
              <a:effectLst/>
              <a:latin typeface="+mn-lt"/>
              <a:ea typeface="+mn-ea"/>
              <a:cs typeface="+mn-cs"/>
            </a:rPr>
            <a:t>年度までに解消することを求められており、今後も一般会計からの繰出額が多額となることが見込まれる。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また、下水道事業特別会計についても一般会計からの繰出額が多額に上るため、公営企業会計等については今後も経費の節減</a:t>
          </a:r>
          <a:r>
            <a:rPr kumimoji="1" lang="ja-JP" altLang="en-US" sz="1400">
              <a:solidFill>
                <a:sysClr val="windowText" lastClr="000000"/>
              </a:solidFill>
              <a:effectLst/>
              <a:latin typeface="+mn-lt"/>
              <a:ea typeface="+mn-ea"/>
              <a:cs typeface="+mn-cs"/>
            </a:rPr>
            <a:t>や</a:t>
          </a:r>
          <a:r>
            <a:rPr kumimoji="1" lang="ja-JP" altLang="ja-JP" sz="1400">
              <a:solidFill>
                <a:sysClr val="windowText" lastClr="000000"/>
              </a:solidFill>
              <a:effectLst/>
              <a:latin typeface="+mn-lt"/>
              <a:ea typeface="+mn-ea"/>
              <a:cs typeface="+mn-cs"/>
            </a:rPr>
            <a:t>、適正な料金体系による経営健全化を図る</a:t>
          </a:r>
          <a:r>
            <a:rPr kumimoji="1" lang="ja-JP" altLang="en-US" sz="1400">
              <a:solidFill>
                <a:sysClr val="windowText" lastClr="000000"/>
              </a:solidFill>
              <a:effectLst/>
              <a:latin typeface="+mn-lt"/>
              <a:ea typeface="+mn-ea"/>
              <a:cs typeface="+mn-cs"/>
            </a:rPr>
            <a:t>こと等を求めていき、一般会計</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負担</a:t>
          </a:r>
          <a:r>
            <a:rPr kumimoji="1" lang="ja-JP" altLang="ja-JP" sz="1400">
              <a:solidFill>
                <a:sysClr val="windowText" lastClr="000000"/>
              </a:solidFill>
              <a:effectLst/>
              <a:latin typeface="+mn-lt"/>
              <a:ea typeface="+mn-ea"/>
              <a:cs typeface="+mn-cs"/>
            </a:rPr>
            <a:t>額を減らしていくよう努めていく。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27446587</v>
      </c>
      <c r="BO4" s="403"/>
      <c r="BP4" s="403"/>
      <c r="BQ4" s="403"/>
      <c r="BR4" s="403"/>
      <c r="BS4" s="403"/>
      <c r="BT4" s="403"/>
      <c r="BU4" s="404"/>
      <c r="BV4" s="402">
        <v>26786658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v>
      </c>
      <c r="CU4" s="584"/>
      <c r="CV4" s="584"/>
      <c r="CW4" s="584"/>
      <c r="CX4" s="584"/>
      <c r="CY4" s="584"/>
      <c r="CZ4" s="584"/>
      <c r="DA4" s="585"/>
      <c r="DB4" s="583">
        <v>0.7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26893837</v>
      </c>
      <c r="BO5" s="408"/>
      <c r="BP5" s="408"/>
      <c r="BQ5" s="408"/>
      <c r="BR5" s="408"/>
      <c r="BS5" s="408"/>
      <c r="BT5" s="408"/>
      <c r="BU5" s="409"/>
      <c r="BV5" s="407">
        <v>26300691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92.5</v>
      </c>
      <c r="CU5" s="378"/>
      <c r="CV5" s="378"/>
      <c r="CW5" s="378"/>
      <c r="CX5" s="378"/>
      <c r="CY5" s="378"/>
      <c r="CZ5" s="378"/>
      <c r="DA5" s="379"/>
      <c r="DB5" s="377">
        <v>91.5</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552750</v>
      </c>
      <c r="BO6" s="408"/>
      <c r="BP6" s="408"/>
      <c r="BQ6" s="408"/>
      <c r="BR6" s="408"/>
      <c r="BS6" s="408"/>
      <c r="BT6" s="408"/>
      <c r="BU6" s="409"/>
      <c r="BV6" s="407">
        <v>485967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98.2</v>
      </c>
      <c r="CU6" s="558"/>
      <c r="CV6" s="558"/>
      <c r="CW6" s="558"/>
      <c r="CX6" s="558"/>
      <c r="CY6" s="558"/>
      <c r="CZ6" s="558"/>
      <c r="DA6" s="559"/>
      <c r="DB6" s="557">
        <v>96.7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441182</v>
      </c>
      <c r="BO7" s="408"/>
      <c r="BP7" s="408"/>
      <c r="BQ7" s="408"/>
      <c r="BR7" s="408"/>
      <c r="BS7" s="408"/>
      <c r="BT7" s="408"/>
      <c r="BU7" s="409"/>
      <c r="BV7" s="407">
        <v>413704</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11288492</v>
      </c>
      <c r="CU7" s="408"/>
      <c r="CV7" s="408"/>
      <c r="CW7" s="408"/>
      <c r="CX7" s="408"/>
      <c r="CY7" s="408"/>
      <c r="CZ7" s="408"/>
      <c r="DA7" s="409"/>
      <c r="DB7" s="407">
        <v>11014211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111568</v>
      </c>
      <c r="BO8" s="408"/>
      <c r="BP8" s="408"/>
      <c r="BQ8" s="408"/>
      <c r="BR8" s="408"/>
      <c r="BS8" s="408"/>
      <c r="BT8" s="408"/>
      <c r="BU8" s="409"/>
      <c r="BV8" s="407">
        <v>72263</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0.61</v>
      </c>
      <c r="CU8" s="521"/>
      <c r="CV8" s="521"/>
      <c r="CW8" s="521"/>
      <c r="CX8" s="521"/>
      <c r="CY8" s="521"/>
      <c r="CZ8" s="521"/>
      <c r="DA8" s="522"/>
      <c r="DB8" s="520">
        <v>0.59</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61119</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39305</v>
      </c>
      <c r="BO9" s="408"/>
      <c r="BP9" s="408"/>
      <c r="BQ9" s="408"/>
      <c r="BR9" s="408"/>
      <c r="BS9" s="408"/>
      <c r="BT9" s="408"/>
      <c r="BU9" s="409"/>
      <c r="BV9" s="407">
        <v>-150113</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13.5</v>
      </c>
      <c r="CU9" s="378"/>
      <c r="CV9" s="378"/>
      <c r="CW9" s="378"/>
      <c r="CX9" s="378"/>
      <c r="CY9" s="378"/>
      <c r="CZ9" s="378"/>
      <c r="DA9" s="379"/>
      <c r="DB9" s="377">
        <v>12.7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57261</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219077</v>
      </c>
      <c r="BO10" s="408"/>
      <c r="BP10" s="408"/>
      <c r="BQ10" s="408"/>
      <c r="BR10" s="408"/>
      <c r="BS10" s="408"/>
      <c r="BT10" s="408"/>
      <c r="BU10" s="409"/>
      <c r="BV10" s="407">
        <v>2170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95</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63980</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700000</v>
      </c>
      <c r="BO12" s="408"/>
      <c r="BP12" s="408"/>
      <c r="BQ12" s="408"/>
      <c r="BR12" s="408"/>
      <c r="BS12" s="408"/>
      <c r="BT12" s="408"/>
      <c r="BU12" s="409"/>
      <c r="BV12" s="407">
        <v>120000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63655</v>
      </c>
      <c r="S13" s="511"/>
      <c r="T13" s="511"/>
      <c r="U13" s="511"/>
      <c r="V13" s="512"/>
      <c r="W13" s="498" t="s">
        <v>133</v>
      </c>
      <c r="X13" s="420"/>
      <c r="Y13" s="420"/>
      <c r="Z13" s="420"/>
      <c r="AA13" s="420"/>
      <c r="AB13" s="421"/>
      <c r="AC13" s="383">
        <v>830</v>
      </c>
      <c r="AD13" s="384"/>
      <c r="AE13" s="384"/>
      <c r="AF13" s="384"/>
      <c r="AG13" s="385"/>
      <c r="AH13" s="383">
        <v>912</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-441618</v>
      </c>
      <c r="BO13" s="408"/>
      <c r="BP13" s="408"/>
      <c r="BQ13" s="408"/>
      <c r="BR13" s="408"/>
      <c r="BS13" s="408"/>
      <c r="BT13" s="408"/>
      <c r="BU13" s="409"/>
      <c r="BV13" s="407">
        <v>-267943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8.3000000000000007</v>
      </c>
      <c r="CU13" s="378"/>
      <c r="CV13" s="378"/>
      <c r="CW13" s="378"/>
      <c r="CX13" s="378"/>
      <c r="CY13" s="378"/>
      <c r="CZ13" s="378"/>
      <c r="DA13" s="379"/>
      <c r="DB13" s="377">
        <v>8.4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62896</v>
      </c>
      <c r="S14" s="511"/>
      <c r="T14" s="511"/>
      <c r="U14" s="511"/>
      <c r="V14" s="512"/>
      <c r="W14" s="513"/>
      <c r="X14" s="423"/>
      <c r="Y14" s="423"/>
      <c r="Z14" s="423"/>
      <c r="AA14" s="423"/>
      <c r="AB14" s="424"/>
      <c r="AC14" s="503">
        <v>3.7</v>
      </c>
      <c r="AD14" s="504"/>
      <c r="AE14" s="504"/>
      <c r="AF14" s="504"/>
      <c r="AG14" s="505"/>
      <c r="AH14" s="503">
        <v>4.0999999999999996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82.6</v>
      </c>
      <c r="CU14" s="515"/>
      <c r="CV14" s="515"/>
      <c r="CW14" s="515"/>
      <c r="CX14" s="515"/>
      <c r="CY14" s="515"/>
      <c r="CZ14" s="515"/>
      <c r="DA14" s="516"/>
      <c r="DB14" s="514">
        <v>55.1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62669</v>
      </c>
      <c r="S15" s="511"/>
      <c r="T15" s="511"/>
      <c r="U15" s="511"/>
      <c r="V15" s="512"/>
      <c r="W15" s="498" t="s">
        <v>141</v>
      </c>
      <c r="X15" s="420"/>
      <c r="Y15" s="420"/>
      <c r="Z15" s="420"/>
      <c r="AA15" s="420"/>
      <c r="AB15" s="421"/>
      <c r="AC15" s="383">
        <v>2962</v>
      </c>
      <c r="AD15" s="384"/>
      <c r="AE15" s="384"/>
      <c r="AF15" s="384"/>
      <c r="AG15" s="385"/>
      <c r="AH15" s="383">
        <v>3003</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5682360</v>
      </c>
      <c r="BO15" s="403"/>
      <c r="BP15" s="403"/>
      <c r="BQ15" s="403"/>
      <c r="BR15" s="403"/>
      <c r="BS15" s="403"/>
      <c r="BT15" s="403"/>
      <c r="BU15" s="404"/>
      <c r="BV15" s="402">
        <v>5447210</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13.1</v>
      </c>
      <c r="AD16" s="504"/>
      <c r="AE16" s="504"/>
      <c r="AF16" s="504"/>
      <c r="AG16" s="505"/>
      <c r="AH16" s="503">
        <v>13.4</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9040176</v>
      </c>
      <c r="BO16" s="408"/>
      <c r="BP16" s="408"/>
      <c r="BQ16" s="408"/>
      <c r="BR16" s="408"/>
      <c r="BS16" s="408"/>
      <c r="BT16" s="408"/>
      <c r="BU16" s="409"/>
      <c r="BV16" s="407">
        <v>8900124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18846</v>
      </c>
      <c r="AD17" s="384"/>
      <c r="AE17" s="384"/>
      <c r="AF17" s="384"/>
      <c r="AG17" s="385"/>
      <c r="AH17" s="383">
        <v>18439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7263297</v>
      </c>
      <c r="BO17" s="408"/>
      <c r="BP17" s="408"/>
      <c r="BQ17" s="408"/>
      <c r="BR17" s="408"/>
      <c r="BS17" s="408"/>
      <c r="BT17" s="408"/>
      <c r="BU17" s="409"/>
      <c r="BV17" s="407">
        <v>6964361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19.190000000000001</v>
      </c>
      <c r="M18" s="472"/>
      <c r="N18" s="472"/>
      <c r="O18" s="472"/>
      <c r="P18" s="472"/>
      <c r="Q18" s="472"/>
      <c r="R18" s="473"/>
      <c r="S18" s="473"/>
      <c r="T18" s="473"/>
      <c r="U18" s="473"/>
      <c r="V18" s="474"/>
      <c r="W18" s="488"/>
      <c r="X18" s="489"/>
      <c r="Y18" s="489"/>
      <c r="Z18" s="489"/>
      <c r="AA18" s="489"/>
      <c r="AB18" s="499"/>
      <c r="AC18" s="371">
        <v>83.2</v>
      </c>
      <c r="AD18" s="372"/>
      <c r="AE18" s="372"/>
      <c r="AF18" s="372"/>
      <c r="AG18" s="475"/>
      <c r="AH18" s="371">
        <v>82.5</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10654238</v>
      </c>
      <c r="BO18" s="408"/>
      <c r="BP18" s="408"/>
      <c r="BQ18" s="408"/>
      <c r="BR18" s="408"/>
      <c r="BS18" s="408"/>
      <c r="BT18" s="408"/>
      <c r="BU18" s="409"/>
      <c r="BV18" s="407">
        <v>10277748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3185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13134187</v>
      </c>
      <c r="BO19" s="408"/>
      <c r="BP19" s="408"/>
      <c r="BQ19" s="408"/>
      <c r="BR19" s="408"/>
      <c r="BS19" s="408"/>
      <c r="BT19" s="408"/>
      <c r="BU19" s="409"/>
      <c r="BV19" s="407">
        <v>12715529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21780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27569384</v>
      </c>
      <c r="BO23" s="408"/>
      <c r="BP23" s="408"/>
      <c r="BQ23" s="408"/>
      <c r="BR23" s="408"/>
      <c r="BS23" s="408"/>
      <c r="BT23" s="408"/>
      <c r="BU23" s="409"/>
      <c r="BV23" s="407">
        <v>25444170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8300</v>
      </c>
      <c r="R24" s="384"/>
      <c r="S24" s="384"/>
      <c r="T24" s="384"/>
      <c r="U24" s="384"/>
      <c r="V24" s="385"/>
      <c r="W24" s="449"/>
      <c r="X24" s="440"/>
      <c r="Y24" s="441"/>
      <c r="Z24" s="380" t="s">
        <v>165</v>
      </c>
      <c r="AA24" s="381"/>
      <c r="AB24" s="381"/>
      <c r="AC24" s="381"/>
      <c r="AD24" s="381"/>
      <c r="AE24" s="381"/>
      <c r="AF24" s="381"/>
      <c r="AG24" s="382"/>
      <c r="AH24" s="383">
        <v>343</v>
      </c>
      <c r="AI24" s="384"/>
      <c r="AJ24" s="384"/>
      <c r="AK24" s="384"/>
      <c r="AL24" s="385"/>
      <c r="AM24" s="383">
        <v>960400</v>
      </c>
      <c r="AN24" s="384"/>
      <c r="AO24" s="384"/>
      <c r="AP24" s="384"/>
      <c r="AQ24" s="384"/>
      <c r="AR24" s="385"/>
      <c r="AS24" s="383">
        <v>2800</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24566614</v>
      </c>
      <c r="BO24" s="408"/>
      <c r="BP24" s="408"/>
      <c r="BQ24" s="408"/>
      <c r="BR24" s="408"/>
      <c r="BS24" s="408"/>
      <c r="BT24" s="408"/>
      <c r="BU24" s="409"/>
      <c r="BV24" s="407">
        <v>22617901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6840</v>
      </c>
      <c r="R25" s="384"/>
      <c r="S25" s="384"/>
      <c r="T25" s="384"/>
      <c r="U25" s="384"/>
      <c r="V25" s="385"/>
      <c r="W25" s="449"/>
      <c r="X25" s="440"/>
      <c r="Y25" s="441"/>
      <c r="Z25" s="380" t="s">
        <v>168</v>
      </c>
      <c r="AA25" s="381"/>
      <c r="AB25" s="381"/>
      <c r="AC25" s="381"/>
      <c r="AD25" s="381"/>
      <c r="AE25" s="381"/>
      <c r="AF25" s="381"/>
      <c r="AG25" s="382"/>
      <c r="AH25" s="383">
        <v>58</v>
      </c>
      <c r="AI25" s="384"/>
      <c r="AJ25" s="384"/>
      <c r="AK25" s="384"/>
      <c r="AL25" s="385"/>
      <c r="AM25" s="383">
        <v>154802</v>
      </c>
      <c r="AN25" s="384"/>
      <c r="AO25" s="384"/>
      <c r="AP25" s="384"/>
      <c r="AQ25" s="384"/>
      <c r="AR25" s="385"/>
      <c r="AS25" s="383">
        <v>2669</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4097676</v>
      </c>
      <c r="BO25" s="403"/>
      <c r="BP25" s="403"/>
      <c r="BQ25" s="403"/>
      <c r="BR25" s="403"/>
      <c r="BS25" s="403"/>
      <c r="BT25" s="403"/>
      <c r="BU25" s="404"/>
      <c r="BV25" s="402">
        <v>6461752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6260</v>
      </c>
      <c r="R26" s="384"/>
      <c r="S26" s="384"/>
      <c r="T26" s="384"/>
      <c r="U26" s="384"/>
      <c r="V26" s="385"/>
      <c r="W26" s="449"/>
      <c r="X26" s="440"/>
      <c r="Y26" s="441"/>
      <c r="Z26" s="380" t="s">
        <v>171</v>
      </c>
      <c r="AA26" s="462"/>
      <c r="AB26" s="462"/>
      <c r="AC26" s="462"/>
      <c r="AD26" s="462"/>
      <c r="AE26" s="462"/>
      <c r="AF26" s="462"/>
      <c r="AG26" s="463"/>
      <c r="AH26" s="383" t="s">
        <v>130</v>
      </c>
      <c r="AI26" s="384"/>
      <c r="AJ26" s="384"/>
      <c r="AK26" s="384"/>
      <c r="AL26" s="385"/>
      <c r="AM26" s="383" t="s">
        <v>130</v>
      </c>
      <c r="AN26" s="384"/>
      <c r="AO26" s="384"/>
      <c r="AP26" s="384"/>
      <c r="AQ26" s="384"/>
      <c r="AR26" s="385"/>
      <c r="AS26" s="383" t="s">
        <v>131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3740</v>
      </c>
      <c r="R27" s="384"/>
      <c r="S27" s="384"/>
      <c r="T27" s="384"/>
      <c r="U27" s="384"/>
      <c r="V27" s="385"/>
      <c r="W27" s="449"/>
      <c r="X27" s="440"/>
      <c r="Y27" s="441"/>
      <c r="Z27" s="380" t="s">
        <v>174</v>
      </c>
      <c r="AA27" s="381"/>
      <c r="AB27" s="381"/>
      <c r="AC27" s="381"/>
      <c r="AD27" s="381"/>
      <c r="AE27" s="381"/>
      <c r="AF27" s="381"/>
      <c r="AG27" s="382"/>
      <c r="AH27" s="383">
        <v>30</v>
      </c>
      <c r="AI27" s="384"/>
      <c r="AJ27" s="384"/>
      <c r="AK27" s="384"/>
      <c r="AL27" s="385"/>
      <c r="AM27" s="383">
        <v>86052</v>
      </c>
      <c r="AN27" s="384"/>
      <c r="AO27" s="384"/>
      <c r="AP27" s="384"/>
      <c r="AQ27" s="384"/>
      <c r="AR27" s="385"/>
      <c r="AS27" s="383">
        <v>2868</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6378</v>
      </c>
      <c r="BO27" s="411"/>
      <c r="BP27" s="411"/>
      <c r="BQ27" s="411"/>
      <c r="BR27" s="411"/>
      <c r="BS27" s="411"/>
      <c r="BT27" s="411"/>
      <c r="BU27" s="412"/>
      <c r="BV27" s="410">
        <v>6370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3340</v>
      </c>
      <c r="R28" s="384"/>
      <c r="S28" s="384"/>
      <c r="T28" s="384"/>
      <c r="U28" s="384"/>
      <c r="V28" s="385"/>
      <c r="W28" s="449"/>
      <c r="X28" s="440"/>
      <c r="Y28" s="441"/>
      <c r="Z28" s="380" t="s">
        <v>177</v>
      </c>
      <c r="AA28" s="381"/>
      <c r="AB28" s="381"/>
      <c r="AC28" s="381"/>
      <c r="AD28" s="381"/>
      <c r="AE28" s="381"/>
      <c r="AF28" s="381"/>
      <c r="AG28" s="382"/>
      <c r="AH28" s="383" t="s">
        <v>121</v>
      </c>
      <c r="AI28" s="384"/>
      <c r="AJ28" s="384"/>
      <c r="AK28" s="384"/>
      <c r="AL28" s="385"/>
      <c r="AM28" s="383" t="s">
        <v>178</v>
      </c>
      <c r="AN28" s="384"/>
      <c r="AO28" s="384"/>
      <c r="AP28" s="384"/>
      <c r="AQ28" s="384"/>
      <c r="AR28" s="385"/>
      <c r="AS28" s="383" t="s">
        <v>130</v>
      </c>
      <c r="AT28" s="384"/>
      <c r="AU28" s="384"/>
      <c r="AV28" s="384"/>
      <c r="AW28" s="384"/>
      <c r="AX28" s="386"/>
      <c r="AY28" s="390" t="s">
        <v>179</v>
      </c>
      <c r="AZ28" s="391"/>
      <c r="BA28" s="391"/>
      <c r="BB28" s="392"/>
      <c r="BC28" s="399" t="s">
        <v>41</v>
      </c>
      <c r="BD28" s="400"/>
      <c r="BE28" s="400"/>
      <c r="BF28" s="400"/>
      <c r="BG28" s="400"/>
      <c r="BH28" s="400"/>
      <c r="BI28" s="400"/>
      <c r="BJ28" s="400"/>
      <c r="BK28" s="400"/>
      <c r="BL28" s="400"/>
      <c r="BM28" s="401"/>
      <c r="BN28" s="402">
        <v>1684007</v>
      </c>
      <c r="BO28" s="403"/>
      <c r="BP28" s="403"/>
      <c r="BQ28" s="403"/>
      <c r="BR28" s="403"/>
      <c r="BS28" s="403"/>
      <c r="BT28" s="403"/>
      <c r="BU28" s="404"/>
      <c r="BV28" s="402">
        <v>2164930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22</v>
      </c>
      <c r="M29" s="384"/>
      <c r="N29" s="384"/>
      <c r="O29" s="384"/>
      <c r="P29" s="385"/>
      <c r="Q29" s="383">
        <v>3050</v>
      </c>
      <c r="R29" s="384"/>
      <c r="S29" s="384"/>
      <c r="T29" s="384"/>
      <c r="U29" s="384"/>
      <c r="V29" s="385"/>
      <c r="W29" s="450"/>
      <c r="X29" s="451"/>
      <c r="Y29" s="452"/>
      <c r="Z29" s="380" t="s">
        <v>181</v>
      </c>
      <c r="AA29" s="381"/>
      <c r="AB29" s="381"/>
      <c r="AC29" s="381"/>
      <c r="AD29" s="381"/>
      <c r="AE29" s="381"/>
      <c r="AF29" s="381"/>
      <c r="AG29" s="382"/>
      <c r="AH29" s="383">
        <v>373</v>
      </c>
      <c r="AI29" s="384"/>
      <c r="AJ29" s="384"/>
      <c r="AK29" s="384"/>
      <c r="AL29" s="385"/>
      <c r="AM29" s="383">
        <v>1046452</v>
      </c>
      <c r="AN29" s="384"/>
      <c r="AO29" s="384"/>
      <c r="AP29" s="384"/>
      <c r="AQ29" s="384"/>
      <c r="AR29" s="385"/>
      <c r="AS29" s="383">
        <v>2806</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539817</v>
      </c>
      <c r="BO29" s="408"/>
      <c r="BP29" s="408"/>
      <c r="BQ29" s="408"/>
      <c r="BR29" s="408"/>
      <c r="BS29" s="408"/>
      <c r="BT29" s="408"/>
      <c r="BU29" s="409"/>
      <c r="BV29" s="407">
        <v>529040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1341169</v>
      </c>
      <c r="BO30" s="411"/>
      <c r="BP30" s="411"/>
      <c r="BQ30" s="411"/>
      <c r="BR30" s="411"/>
      <c r="BS30" s="411"/>
      <c r="BT30" s="411"/>
      <c r="BU30" s="412"/>
      <c r="BV30" s="410">
        <v>1431408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194</v>
      </c>
      <c r="AN33" s="370"/>
      <c r="AO33" s="369" t="s">
        <v>193</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190</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IF('各会計、関係団体の財政状況及び健全化判断比率'!B31="","",'各会計、関係団体の財政状況及び健全化判断比率'!B31)</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沖縄県市町村総合事務組合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育英会特別会計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IF('各会計、関係団体の財政状況及び健全化判断比率'!B32="","",'各会計、関係団体の財政状況及び健全化判断比率'!B32)</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南部広域行政組合（一般会計）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土地区画整理事業特別会計</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南部広域行政組合（特別会計）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南部広域市町村圏事務組合（一般会計）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南部広域市町村圏事務組合（ふるさと市町村圏基金特別会計）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南部広域市町村圏事務組合（いなんせ斎苑特別会計）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南部広域市町村圏事務組合（南斎場特別会計）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糸満市・豊見城市清掃施設組合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沖縄県後期高齢者医療広域連合（一般会計）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沖縄県後期高齢者医療広域連合（特別会計）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VGTugNUayM7fTFZEKhDnRDOwR7bbHDjR0Szgr5rFqo3aYu/o2kbFWQxJfHxvY8t4m8lDT1gBRj9/Rm2YQTAOA==" saltValue="gls4btYyRbV5l+xi0VK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6" t="s">
        <v>563</v>
      </c>
      <c r="D34" s="1186"/>
      <c r="E34" s="1187"/>
      <c r="F34" s="32" t="s">
        <v>564</v>
      </c>
      <c r="G34" s="33" t="s">
        <v>565</v>
      </c>
      <c r="H34" s="33" t="s">
        <v>566</v>
      </c>
      <c r="I34" s="33" t="s">
        <v>567</v>
      </c>
      <c r="J34" s="34" t="s">
        <v>568</v>
      </c>
      <c r="K34" s="22"/>
      <c r="L34" s="22"/>
      <c r="M34" s="22"/>
      <c r="N34" s="22"/>
      <c r="O34" s="22"/>
      <c r="P34" s="22"/>
    </row>
    <row r="35" spans="1:16" ht="39" customHeight="1" x14ac:dyDescent="0.15">
      <c r="A35" s="22"/>
      <c r="B35" s="35"/>
      <c r="C35" s="1180" t="s">
        <v>569</v>
      </c>
      <c r="D35" s="1181"/>
      <c r="E35" s="1182"/>
      <c r="F35" s="36">
        <v>12.19</v>
      </c>
      <c r="G35" s="37">
        <v>13.37</v>
      </c>
      <c r="H35" s="37">
        <v>13.96</v>
      </c>
      <c r="I35" s="37">
        <v>14.08</v>
      </c>
      <c r="J35" s="38">
        <v>12.39</v>
      </c>
      <c r="K35" s="22"/>
      <c r="L35" s="22"/>
      <c r="M35" s="22"/>
      <c r="N35" s="22"/>
      <c r="O35" s="22"/>
      <c r="P35" s="22"/>
    </row>
    <row r="36" spans="1:16" ht="39" customHeight="1" x14ac:dyDescent="0.15">
      <c r="A36" s="22"/>
      <c r="B36" s="35"/>
      <c r="C36" s="1180" t="s">
        <v>570</v>
      </c>
      <c r="D36" s="1181"/>
      <c r="E36" s="1182"/>
      <c r="F36" s="36">
        <v>5.71</v>
      </c>
      <c r="G36" s="37">
        <v>4.3</v>
      </c>
      <c r="H36" s="37">
        <v>2.0099999999999998</v>
      </c>
      <c r="I36" s="37">
        <v>0.65</v>
      </c>
      <c r="J36" s="38">
        <v>0.98</v>
      </c>
      <c r="K36" s="22"/>
      <c r="L36" s="22"/>
      <c r="M36" s="22"/>
      <c r="N36" s="22"/>
      <c r="O36" s="22"/>
      <c r="P36" s="22"/>
    </row>
    <row r="37" spans="1:16" ht="39" customHeight="1" x14ac:dyDescent="0.15">
      <c r="A37" s="22"/>
      <c r="B37" s="35"/>
      <c r="C37" s="1180" t="s">
        <v>571</v>
      </c>
      <c r="D37" s="1181"/>
      <c r="E37" s="1182"/>
      <c r="F37" s="36">
        <v>0.02</v>
      </c>
      <c r="G37" s="37">
        <v>0.06</v>
      </c>
      <c r="H37" s="37">
        <v>0</v>
      </c>
      <c r="I37" s="37">
        <v>0.05</v>
      </c>
      <c r="J37" s="38">
        <v>0.12</v>
      </c>
      <c r="K37" s="22"/>
      <c r="L37" s="22"/>
      <c r="M37" s="22"/>
      <c r="N37" s="22"/>
      <c r="O37" s="22"/>
      <c r="P37" s="22"/>
    </row>
    <row r="38" spans="1:16" ht="39" customHeight="1" x14ac:dyDescent="0.15">
      <c r="A38" s="22"/>
      <c r="B38" s="35"/>
      <c r="C38" s="1180" t="s">
        <v>572</v>
      </c>
      <c r="D38" s="1181"/>
      <c r="E38" s="1182"/>
      <c r="F38" s="36">
        <v>0.11</v>
      </c>
      <c r="G38" s="37">
        <v>0.09</v>
      </c>
      <c r="H38" s="37">
        <v>0.15</v>
      </c>
      <c r="I38" s="37">
        <v>0.32</v>
      </c>
      <c r="J38" s="38">
        <v>7.0000000000000007E-2</v>
      </c>
      <c r="K38" s="22"/>
      <c r="L38" s="22"/>
      <c r="M38" s="22"/>
      <c r="N38" s="22"/>
      <c r="O38" s="22"/>
      <c r="P38" s="22"/>
    </row>
    <row r="39" spans="1:16" ht="39" customHeight="1" x14ac:dyDescent="0.15">
      <c r="A39" s="22"/>
      <c r="B39" s="35"/>
      <c r="C39" s="1180" t="s">
        <v>573</v>
      </c>
      <c r="D39" s="1181"/>
      <c r="E39" s="1182"/>
      <c r="F39" s="36">
        <v>0.03</v>
      </c>
      <c r="G39" s="37">
        <v>0.01</v>
      </c>
      <c r="H39" s="37">
        <v>0</v>
      </c>
      <c r="I39" s="37">
        <v>0.01</v>
      </c>
      <c r="J39" s="38">
        <v>0</v>
      </c>
      <c r="K39" s="22"/>
      <c r="L39" s="22"/>
      <c r="M39" s="22"/>
      <c r="N39" s="22"/>
      <c r="O39" s="22"/>
      <c r="P39" s="22"/>
    </row>
    <row r="40" spans="1:16" ht="39" customHeight="1" x14ac:dyDescent="0.15">
      <c r="A40" s="22"/>
      <c r="B40" s="35"/>
      <c r="C40" s="1180" t="s">
        <v>574</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575</v>
      </c>
      <c r="D41" s="1181"/>
      <c r="E41" s="1182"/>
      <c r="F41" s="36">
        <v>0.01</v>
      </c>
      <c r="G41" s="37">
        <v>0.14000000000000001</v>
      </c>
      <c r="H41" s="37">
        <v>0.02</v>
      </c>
      <c r="I41" s="37">
        <v>0</v>
      </c>
      <c r="J41" s="38">
        <v>0</v>
      </c>
      <c r="K41" s="22"/>
      <c r="L41" s="22"/>
      <c r="M41" s="22"/>
      <c r="N41" s="22"/>
      <c r="O41" s="22"/>
      <c r="P41" s="22"/>
    </row>
    <row r="42" spans="1:16" ht="39" customHeight="1" x14ac:dyDescent="0.15">
      <c r="A42" s="22"/>
      <c r="B42" s="39"/>
      <c r="C42" s="1180" t="s">
        <v>576</v>
      </c>
      <c r="D42" s="1181"/>
      <c r="E42" s="1182"/>
      <c r="F42" s="36" t="s">
        <v>511</v>
      </c>
      <c r="G42" s="37" t="s">
        <v>511</v>
      </c>
      <c r="H42" s="37" t="s">
        <v>511</v>
      </c>
      <c r="I42" s="37" t="s">
        <v>511</v>
      </c>
      <c r="J42" s="38" t="s">
        <v>511</v>
      </c>
      <c r="K42" s="22"/>
      <c r="L42" s="22"/>
      <c r="M42" s="22"/>
      <c r="N42" s="22"/>
      <c r="O42" s="22"/>
      <c r="P42" s="22"/>
    </row>
    <row r="43" spans="1:16" ht="39" customHeight="1" thickBot="1" x14ac:dyDescent="0.2">
      <c r="A43" s="22"/>
      <c r="B43" s="40"/>
      <c r="C43" s="1183" t="s">
        <v>577</v>
      </c>
      <c r="D43" s="1184"/>
      <c r="E43" s="1185"/>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GDK37ssLxrDTUAiVBffW985mp2AgMj2+53w7/Z9403WjnJ9ainQf9QrvwRHt81vf1nKFrMKNUTwjnJOGpZuvA==" saltValue="RuFTnNAVt+j8FAy+YDiy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1826</v>
      </c>
      <c r="L45" s="60">
        <v>1791</v>
      </c>
      <c r="M45" s="60">
        <v>1763</v>
      </c>
      <c r="N45" s="60">
        <v>1834</v>
      </c>
      <c r="O45" s="61">
        <v>1934</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98"/>
      <c r="C48" s="1199"/>
      <c r="D48" s="62"/>
      <c r="E48" s="1190" t="s">
        <v>14</v>
      </c>
      <c r="F48" s="1190"/>
      <c r="G48" s="1190"/>
      <c r="H48" s="1190"/>
      <c r="I48" s="1190"/>
      <c r="J48" s="1191"/>
      <c r="K48" s="63">
        <v>227</v>
      </c>
      <c r="L48" s="64">
        <v>222</v>
      </c>
      <c r="M48" s="64">
        <v>221</v>
      </c>
      <c r="N48" s="64">
        <v>195</v>
      </c>
      <c r="O48" s="65">
        <v>195</v>
      </c>
      <c r="P48" s="48"/>
      <c r="Q48" s="48"/>
      <c r="R48" s="48"/>
      <c r="S48" s="48"/>
      <c r="T48" s="48"/>
      <c r="U48" s="48"/>
    </row>
    <row r="49" spans="1:21" ht="30.75" customHeight="1" x14ac:dyDescent="0.15">
      <c r="A49" s="48"/>
      <c r="B49" s="1198"/>
      <c r="C49" s="1199"/>
      <c r="D49" s="62"/>
      <c r="E49" s="1190" t="s">
        <v>15</v>
      </c>
      <c r="F49" s="1190"/>
      <c r="G49" s="1190"/>
      <c r="H49" s="1190"/>
      <c r="I49" s="1190"/>
      <c r="J49" s="1191"/>
      <c r="K49" s="63">
        <v>9</v>
      </c>
      <c r="L49" s="64">
        <v>37</v>
      </c>
      <c r="M49" s="64">
        <v>47</v>
      </c>
      <c r="N49" s="64">
        <v>64</v>
      </c>
      <c r="O49" s="65">
        <v>71</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511</v>
      </c>
      <c r="L50" s="64" t="s">
        <v>511</v>
      </c>
      <c r="M50" s="64" t="s">
        <v>511</v>
      </c>
      <c r="N50" s="64">
        <v>38</v>
      </c>
      <c r="O50" s="65" t="s">
        <v>511</v>
      </c>
      <c r="P50" s="48"/>
      <c r="Q50" s="48"/>
      <c r="R50" s="48"/>
      <c r="S50" s="48"/>
      <c r="T50" s="48"/>
      <c r="U50" s="48"/>
    </row>
    <row r="51" spans="1:21" ht="30.75" customHeight="1" x14ac:dyDescent="0.15">
      <c r="A51" s="48"/>
      <c r="B51" s="1200"/>
      <c r="C51" s="1201"/>
      <c r="D51" s="66"/>
      <c r="E51" s="1190" t="s">
        <v>17</v>
      </c>
      <c r="F51" s="1190"/>
      <c r="G51" s="1190"/>
      <c r="H51" s="1190"/>
      <c r="I51" s="1190"/>
      <c r="J51" s="1191"/>
      <c r="K51" s="63">
        <v>1</v>
      </c>
      <c r="L51" s="64">
        <v>3</v>
      </c>
      <c r="M51" s="64">
        <v>2</v>
      </c>
      <c r="N51" s="64">
        <v>6</v>
      </c>
      <c r="O51" s="65">
        <v>3</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1192</v>
      </c>
      <c r="L52" s="64">
        <v>1219</v>
      </c>
      <c r="M52" s="64">
        <v>1270</v>
      </c>
      <c r="N52" s="64">
        <v>1276</v>
      </c>
      <c r="O52" s="65">
        <v>1337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871</v>
      </c>
      <c r="L53" s="69">
        <v>834</v>
      </c>
      <c r="M53" s="69">
        <v>763</v>
      </c>
      <c r="N53" s="69">
        <v>861</v>
      </c>
      <c r="O53" s="70">
        <v>866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7pNiCFSvQCxqsSZL2ZT4Q6vnaxUS+nT14en6eMSLcM0Hh3tn5iW/f9lpWyc1Zs0bM8CsIivUlUEp5BQI2S/4Q==" saltValue="p0DamG09NiuzUJtx1KCh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16" t="s">
        <v>23</v>
      </c>
      <c r="C41" s="1217"/>
      <c r="D41" s="81"/>
      <c r="E41" s="1218" t="s">
        <v>24</v>
      </c>
      <c r="F41" s="1218"/>
      <c r="G41" s="1218"/>
      <c r="H41" s="1219"/>
      <c r="I41" s="82">
        <v>20790</v>
      </c>
      <c r="J41" s="83">
        <v>22224</v>
      </c>
      <c r="K41" s="83">
        <v>23225</v>
      </c>
      <c r="L41" s="83">
        <v>25444</v>
      </c>
      <c r="M41" s="84">
        <v>27569</v>
      </c>
    </row>
    <row r="42" spans="2:13" ht="27.75" customHeight="1" x14ac:dyDescent="0.15">
      <c r="B42" s="1206"/>
      <c r="C42" s="1207"/>
      <c r="D42" s="85"/>
      <c r="E42" s="1210" t="s">
        <v>25</v>
      </c>
      <c r="F42" s="1210"/>
      <c r="G42" s="1210"/>
      <c r="H42" s="1211"/>
      <c r="I42" s="86">
        <v>670</v>
      </c>
      <c r="J42" s="87">
        <v>172</v>
      </c>
      <c r="K42" s="87">
        <v>33</v>
      </c>
      <c r="L42" s="87">
        <v>38</v>
      </c>
      <c r="M42" s="88" t="s">
        <v>511</v>
      </c>
    </row>
    <row r="43" spans="2:13" ht="27.75" customHeight="1" x14ac:dyDescent="0.15">
      <c r="B43" s="1206"/>
      <c r="C43" s="1207"/>
      <c r="D43" s="85"/>
      <c r="E43" s="1210" t="s">
        <v>26</v>
      </c>
      <c r="F43" s="1210"/>
      <c r="G43" s="1210"/>
      <c r="H43" s="1211"/>
      <c r="I43" s="86">
        <v>3138</v>
      </c>
      <c r="J43" s="87">
        <v>2790</v>
      </c>
      <c r="K43" s="87">
        <v>2608</v>
      </c>
      <c r="L43" s="87">
        <v>2567</v>
      </c>
      <c r="M43" s="88">
        <v>2872</v>
      </c>
    </row>
    <row r="44" spans="2:13" ht="27.75" customHeight="1" x14ac:dyDescent="0.15">
      <c r="B44" s="1206"/>
      <c r="C44" s="1207"/>
      <c r="D44" s="85"/>
      <c r="E44" s="1210" t="s">
        <v>27</v>
      </c>
      <c r="F44" s="1210"/>
      <c r="G44" s="1210"/>
      <c r="H44" s="1211"/>
      <c r="I44" s="86">
        <v>779</v>
      </c>
      <c r="J44" s="87">
        <v>911</v>
      </c>
      <c r="K44" s="87">
        <v>887</v>
      </c>
      <c r="L44" s="87">
        <v>976</v>
      </c>
      <c r="M44" s="88">
        <v>1045</v>
      </c>
    </row>
    <row r="45" spans="2:13" ht="27.75" customHeight="1" x14ac:dyDescent="0.15">
      <c r="B45" s="1206"/>
      <c r="C45" s="1207"/>
      <c r="D45" s="85"/>
      <c r="E45" s="1210" t="s">
        <v>28</v>
      </c>
      <c r="F45" s="1210"/>
      <c r="G45" s="1210"/>
      <c r="H45" s="1211"/>
      <c r="I45" s="86">
        <v>1670</v>
      </c>
      <c r="J45" s="87">
        <v>1138</v>
      </c>
      <c r="K45" s="87">
        <v>866</v>
      </c>
      <c r="L45" s="87">
        <v>835</v>
      </c>
      <c r="M45" s="88">
        <v>631</v>
      </c>
    </row>
    <row r="46" spans="2:13" ht="27.75" customHeight="1" x14ac:dyDescent="0.15">
      <c r="B46" s="1206"/>
      <c r="C46" s="1207"/>
      <c r="D46" s="89"/>
      <c r="E46" s="1210" t="s">
        <v>29</v>
      </c>
      <c r="F46" s="1210"/>
      <c r="G46" s="1210"/>
      <c r="H46" s="1211"/>
      <c r="I46" s="86" t="s">
        <v>511</v>
      </c>
      <c r="J46" s="87" t="s">
        <v>511</v>
      </c>
      <c r="K46" s="87" t="s">
        <v>511</v>
      </c>
      <c r="L46" s="87" t="s">
        <v>511</v>
      </c>
      <c r="M46" s="88" t="s">
        <v>511</v>
      </c>
    </row>
    <row r="47" spans="2:13" ht="27.75" customHeight="1" x14ac:dyDescent="0.15">
      <c r="B47" s="1206"/>
      <c r="C47" s="1207"/>
      <c r="D47" s="90"/>
      <c r="E47" s="1220" t="s">
        <v>30</v>
      </c>
      <c r="F47" s="1221"/>
      <c r="G47" s="1221"/>
      <c r="H47" s="1222"/>
      <c r="I47" s="86" t="s">
        <v>511</v>
      </c>
      <c r="J47" s="87" t="s">
        <v>511</v>
      </c>
      <c r="K47" s="87" t="s">
        <v>511</v>
      </c>
      <c r="L47" s="87" t="s">
        <v>511</v>
      </c>
      <c r="M47" s="88" t="s">
        <v>511</v>
      </c>
    </row>
    <row r="48" spans="2:13" ht="27.75" customHeight="1" x14ac:dyDescent="0.15">
      <c r="B48" s="1206"/>
      <c r="C48" s="1207"/>
      <c r="D48" s="85"/>
      <c r="E48" s="1210" t="s">
        <v>31</v>
      </c>
      <c r="F48" s="1210"/>
      <c r="G48" s="1210"/>
      <c r="H48" s="1211"/>
      <c r="I48" s="86" t="s">
        <v>511</v>
      </c>
      <c r="J48" s="87" t="s">
        <v>511</v>
      </c>
      <c r="K48" s="87" t="s">
        <v>511</v>
      </c>
      <c r="L48" s="87" t="s">
        <v>511</v>
      </c>
      <c r="M48" s="88" t="s">
        <v>511</v>
      </c>
    </row>
    <row r="49" spans="2:13" ht="27.75" customHeight="1" x14ac:dyDescent="0.15">
      <c r="B49" s="1208"/>
      <c r="C49" s="1209"/>
      <c r="D49" s="85"/>
      <c r="E49" s="1210" t="s">
        <v>32</v>
      </c>
      <c r="F49" s="1210"/>
      <c r="G49" s="1210"/>
      <c r="H49" s="1211"/>
      <c r="I49" s="86" t="s">
        <v>511</v>
      </c>
      <c r="J49" s="87" t="s">
        <v>511</v>
      </c>
      <c r="K49" s="87" t="s">
        <v>511</v>
      </c>
      <c r="L49" s="87" t="s">
        <v>511</v>
      </c>
      <c r="M49" s="88" t="s">
        <v>511</v>
      </c>
    </row>
    <row r="50" spans="2:13" ht="27.75" customHeight="1" x14ac:dyDescent="0.15">
      <c r="B50" s="1204" t="s">
        <v>33</v>
      </c>
      <c r="C50" s="1205"/>
      <c r="D50" s="91"/>
      <c r="E50" s="1210" t="s">
        <v>34</v>
      </c>
      <c r="F50" s="1210"/>
      <c r="G50" s="1210"/>
      <c r="H50" s="1211"/>
      <c r="I50" s="86">
        <v>3734</v>
      </c>
      <c r="J50" s="87">
        <v>4208</v>
      </c>
      <c r="K50" s="87">
        <v>4468</v>
      </c>
      <c r="L50" s="87">
        <v>4179</v>
      </c>
      <c r="M50" s="88">
        <v>3622</v>
      </c>
    </row>
    <row r="51" spans="2:13" ht="27.75" customHeight="1" x14ac:dyDescent="0.15">
      <c r="B51" s="1206"/>
      <c r="C51" s="1207"/>
      <c r="D51" s="85"/>
      <c r="E51" s="1210" t="s">
        <v>35</v>
      </c>
      <c r="F51" s="1210"/>
      <c r="G51" s="1210"/>
      <c r="H51" s="1211"/>
      <c r="I51" s="86">
        <v>3072</v>
      </c>
      <c r="J51" s="87">
        <v>2933</v>
      </c>
      <c r="K51" s="87">
        <v>2784</v>
      </c>
      <c r="L51" s="87">
        <v>2634</v>
      </c>
      <c r="M51" s="88">
        <v>2491</v>
      </c>
    </row>
    <row r="52" spans="2:13" ht="27.75" customHeight="1" x14ac:dyDescent="0.15">
      <c r="B52" s="1208"/>
      <c r="C52" s="1209"/>
      <c r="D52" s="85"/>
      <c r="E52" s="1210" t="s">
        <v>36</v>
      </c>
      <c r="F52" s="1210"/>
      <c r="G52" s="1210"/>
      <c r="H52" s="1211"/>
      <c r="I52" s="86">
        <v>13143</v>
      </c>
      <c r="J52" s="87">
        <v>13536</v>
      </c>
      <c r="K52" s="87">
        <v>13993</v>
      </c>
      <c r="L52" s="87">
        <v>17581</v>
      </c>
      <c r="M52" s="88">
        <v>17637</v>
      </c>
    </row>
    <row r="53" spans="2:13" ht="27.75" customHeight="1" thickBot="1" x14ac:dyDescent="0.2">
      <c r="B53" s="1212" t="s">
        <v>37</v>
      </c>
      <c r="C53" s="1213"/>
      <c r="D53" s="92"/>
      <c r="E53" s="1214" t="s">
        <v>38</v>
      </c>
      <c r="F53" s="1214"/>
      <c r="G53" s="1214"/>
      <c r="H53" s="1215"/>
      <c r="I53" s="93">
        <v>7098</v>
      </c>
      <c r="J53" s="94">
        <v>6558</v>
      </c>
      <c r="K53" s="94">
        <v>6374</v>
      </c>
      <c r="L53" s="94">
        <v>5466</v>
      </c>
      <c r="M53" s="95">
        <v>8368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YmZvO7ngwI0/3U+vd6dZQQGBKMNQ8rx4k3bjm05qAvsqWwl7s20I8VF7zfar1+11obssdC/SK2o97T7MAK+2Q==" saltValue="zBF3Or4ync4m5VotOnhO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34"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31" t="s">
        <v>41</v>
      </c>
      <c r="D55" s="1231"/>
      <c r="E55" s="1232"/>
      <c r="F55" s="107">
        <v>2163</v>
      </c>
      <c r="G55" s="107">
        <v>2165</v>
      </c>
      <c r="H55" s="108">
        <v>1684</v>
      </c>
    </row>
    <row r="56" spans="2:8" ht="52.5" customHeight="1" x14ac:dyDescent="0.15">
      <c r="B56" s="109"/>
      <c r="C56" s="1233" t="s">
        <v>42</v>
      </c>
      <c r="D56" s="1233"/>
      <c r="E56" s="1234"/>
      <c r="F56" s="110">
        <v>518</v>
      </c>
      <c r="G56" s="110">
        <v>529</v>
      </c>
      <c r="H56" s="111">
        <v>540</v>
      </c>
    </row>
    <row r="57" spans="2:8" ht="53.25" customHeight="1" x14ac:dyDescent="0.15">
      <c r="B57" s="109"/>
      <c r="C57" s="1235" t="s">
        <v>43</v>
      </c>
      <c r="D57" s="1235"/>
      <c r="E57" s="1236"/>
      <c r="F57" s="112">
        <v>1731</v>
      </c>
      <c r="G57" s="112">
        <v>1431</v>
      </c>
      <c r="H57" s="113">
        <v>1341</v>
      </c>
    </row>
    <row r="58" spans="2:8" ht="45.75" customHeight="1" x14ac:dyDescent="0.15">
      <c r="B58" s="114"/>
      <c r="C58" s="1223" t="s">
        <v>592</v>
      </c>
      <c r="D58" s="1224"/>
      <c r="E58" s="1225"/>
      <c r="F58" s="115">
        <v>610</v>
      </c>
      <c r="G58" s="115">
        <v>498</v>
      </c>
      <c r="H58" s="116">
        <v>472</v>
      </c>
    </row>
    <row r="59" spans="2:8" ht="45.75" customHeight="1" x14ac:dyDescent="0.15">
      <c r="B59" s="114"/>
      <c r="C59" s="1223" t="s">
        <v>593</v>
      </c>
      <c r="D59" s="1224"/>
      <c r="E59" s="1225"/>
      <c r="F59" s="115">
        <v>384</v>
      </c>
      <c r="G59" s="115">
        <v>379</v>
      </c>
      <c r="H59" s="116">
        <v>379</v>
      </c>
    </row>
    <row r="60" spans="2:8" ht="45.75" customHeight="1" x14ac:dyDescent="0.15">
      <c r="B60" s="114"/>
      <c r="C60" s="1223" t="s">
        <v>594</v>
      </c>
      <c r="D60" s="1224"/>
      <c r="E60" s="1225"/>
      <c r="F60" s="115">
        <v>268</v>
      </c>
      <c r="G60" s="115">
        <v>268</v>
      </c>
      <c r="H60" s="116">
        <v>268</v>
      </c>
    </row>
    <row r="61" spans="2:8" ht="45.75" customHeight="1" x14ac:dyDescent="0.15">
      <c r="B61" s="114"/>
      <c r="C61" s="1223" t="s">
        <v>595</v>
      </c>
      <c r="D61" s="1224"/>
      <c r="E61" s="1225"/>
      <c r="F61" s="115">
        <v>373</v>
      </c>
      <c r="G61" s="115">
        <v>201</v>
      </c>
      <c r="H61" s="116">
        <v>86</v>
      </c>
    </row>
    <row r="62" spans="2:8" ht="45.75" customHeight="1" thickBot="1" x14ac:dyDescent="0.2">
      <c r="B62" s="117"/>
      <c r="C62" s="1226" t="s">
        <v>596</v>
      </c>
      <c r="D62" s="1227"/>
      <c r="E62" s="1228"/>
      <c r="F62" s="118">
        <v>10</v>
      </c>
      <c r="G62" s="118">
        <v>5</v>
      </c>
      <c r="H62" s="119">
        <v>56</v>
      </c>
    </row>
    <row r="63" spans="2:8" ht="52.5" customHeight="1" thickBot="1" x14ac:dyDescent="0.2">
      <c r="B63" s="120"/>
      <c r="C63" s="1229" t="s">
        <v>44</v>
      </c>
      <c r="D63" s="1229"/>
      <c r="E63" s="1230"/>
      <c r="F63" s="121">
        <v>4412</v>
      </c>
      <c r="G63" s="121">
        <v>4125</v>
      </c>
      <c r="H63" s="122">
        <v>3565</v>
      </c>
    </row>
    <row r="64" spans="2:8" ht="15" customHeight="1" x14ac:dyDescent="0.15"/>
    <row r="65" ht="0" hidden="1" customHeight="1" x14ac:dyDescent="0.15"/>
    <row r="66" ht="0" hidden="1" customHeight="1" x14ac:dyDescent="0.15"/>
  </sheetData>
  <sheetProtection algorithmName="SHA-512" hashValue="pFLV82X9Cy2+W/IQrL3MBT5hNdUUIV4X8YVaskn+A6uqt2RjPeXJ7ooq2yi9T12wTnuM2gIint+H2dnFZc61Qw==" saltValue="VCvlDDXdtH3wmVQe2AWa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Q28" zoomScaleNormal="100" zoomScaleSheetLayoutView="55" workbookViewId="0">
      <selection activeCell="BB85" sqref="BB85"/>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607</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603</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601</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554</v>
      </c>
      <c r="BQ50" s="1247"/>
      <c r="BR50" s="1247"/>
      <c r="BS50" s="1247"/>
      <c r="BT50" s="1247"/>
      <c r="BU50" s="1247"/>
      <c r="BV50" s="1247"/>
      <c r="BW50" s="1247"/>
      <c r="BX50" s="1247" t="s">
        <v>555</v>
      </c>
      <c r="BY50" s="1247"/>
      <c r="BZ50" s="1247"/>
      <c r="CA50" s="1247"/>
      <c r="CB50" s="1247"/>
      <c r="CC50" s="1247"/>
      <c r="CD50" s="1247"/>
      <c r="CE50" s="1247"/>
      <c r="CF50" s="1247" t="s">
        <v>556</v>
      </c>
      <c r="CG50" s="1247"/>
      <c r="CH50" s="1247"/>
      <c r="CI50" s="1247"/>
      <c r="CJ50" s="1247"/>
      <c r="CK50" s="1247"/>
      <c r="CL50" s="1247"/>
      <c r="CM50" s="1247"/>
      <c r="CN50" s="1247" t="s">
        <v>557</v>
      </c>
      <c r="CO50" s="1247"/>
      <c r="CP50" s="1247"/>
      <c r="CQ50" s="1247"/>
      <c r="CR50" s="1247"/>
      <c r="CS50" s="1247"/>
      <c r="CT50" s="1247"/>
      <c r="CU50" s="1247"/>
      <c r="CV50" s="1247" t="s">
        <v>558</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600</v>
      </c>
      <c r="AO51" s="1246"/>
      <c r="AP51" s="1246"/>
      <c r="AQ51" s="1246"/>
      <c r="AR51" s="1246"/>
      <c r="AS51" s="1246"/>
      <c r="AT51" s="1246"/>
      <c r="AU51" s="1246"/>
      <c r="AV51" s="1246"/>
      <c r="AW51" s="1246"/>
      <c r="AX51" s="1246"/>
      <c r="AY51" s="1246"/>
      <c r="AZ51" s="1246"/>
      <c r="BA51" s="1246"/>
      <c r="BB51" s="1246" t="s">
        <v>598</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65.099999999999994</v>
      </c>
      <c r="CG51" s="1245"/>
      <c r="CH51" s="1245"/>
      <c r="CI51" s="1245"/>
      <c r="CJ51" s="1245"/>
      <c r="CK51" s="1245"/>
      <c r="CL51" s="1245"/>
      <c r="CM51" s="1245"/>
      <c r="CN51" s="1245">
        <v>55.1</v>
      </c>
      <c r="CO51" s="1245"/>
      <c r="CP51" s="1245"/>
      <c r="CQ51" s="1245"/>
      <c r="CR51" s="1245"/>
      <c r="CS51" s="1245"/>
      <c r="CT51" s="1245"/>
      <c r="CU51" s="1245"/>
      <c r="CV51" s="1245">
        <v>82.6</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605</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39.200000000000003</v>
      </c>
      <c r="CG53" s="1245"/>
      <c r="CH53" s="1245"/>
      <c r="CI53" s="1245"/>
      <c r="CJ53" s="1245"/>
      <c r="CK53" s="1245"/>
      <c r="CL53" s="1245"/>
      <c r="CM53" s="1245"/>
      <c r="CN53" s="1245">
        <v>40.1</v>
      </c>
      <c r="CO53" s="1245"/>
      <c r="CP53" s="1245"/>
      <c r="CQ53" s="1245"/>
      <c r="CR53" s="1245"/>
      <c r="CS53" s="1245"/>
      <c r="CT53" s="1245"/>
      <c r="CU53" s="1245"/>
      <c r="CV53" s="1245">
        <v>39.700000000000003</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599</v>
      </c>
      <c r="AO55" s="1247"/>
      <c r="AP55" s="1247"/>
      <c r="AQ55" s="1247"/>
      <c r="AR55" s="1247"/>
      <c r="AS55" s="1247"/>
      <c r="AT55" s="1247"/>
      <c r="AU55" s="1247"/>
      <c r="AV55" s="1247"/>
      <c r="AW55" s="1247"/>
      <c r="AX55" s="1247"/>
      <c r="AY55" s="1247"/>
      <c r="AZ55" s="1247"/>
      <c r="BA55" s="1247"/>
      <c r="BB55" s="1246" t="s">
        <v>598</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39</v>
      </c>
      <c r="CG55" s="1245"/>
      <c r="CH55" s="1245"/>
      <c r="CI55" s="1245"/>
      <c r="CJ55" s="1245"/>
      <c r="CK55" s="1245"/>
      <c r="CL55" s="1245"/>
      <c r="CM55" s="1245"/>
      <c r="CN55" s="1245">
        <v>32.5</v>
      </c>
      <c r="CO55" s="1245"/>
      <c r="CP55" s="1245"/>
      <c r="CQ55" s="1245"/>
      <c r="CR55" s="1245"/>
      <c r="CS55" s="1245"/>
      <c r="CT55" s="1245"/>
      <c r="CU55" s="1245"/>
      <c r="CV55" s="1245">
        <v>30.2</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605</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55.4</v>
      </c>
      <c r="CG57" s="1245"/>
      <c r="CH57" s="1245"/>
      <c r="CI57" s="1245"/>
      <c r="CJ57" s="1245"/>
      <c r="CK57" s="1245"/>
      <c r="CL57" s="1245"/>
      <c r="CM57" s="1245"/>
      <c r="CN57" s="1245">
        <v>57</v>
      </c>
      <c r="CO57" s="1245"/>
      <c r="CP57" s="1245"/>
      <c r="CQ57" s="1245"/>
      <c r="CR57" s="1245"/>
      <c r="CS57" s="1245"/>
      <c r="CT57" s="1245"/>
      <c r="CU57" s="1245"/>
      <c r="CV57" s="1245">
        <v>57.6</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604</v>
      </c>
    </row>
    <row r="64" spans="1:109" ht="13.5" x14ac:dyDescent="0.15">
      <c r="B64" s="1238"/>
      <c r="G64" s="1275"/>
      <c r="I64" s="1277"/>
      <c r="J64" s="1277"/>
      <c r="K64" s="1277"/>
      <c r="L64" s="1277"/>
      <c r="M64" s="1277"/>
      <c r="N64" s="1276"/>
      <c r="AM64" s="1275"/>
      <c r="AN64" s="1275" t="s">
        <v>603</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602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601</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554</v>
      </c>
      <c r="BQ72" s="1247"/>
      <c r="BR72" s="1247"/>
      <c r="BS72" s="1247"/>
      <c r="BT72" s="1247"/>
      <c r="BU72" s="1247"/>
      <c r="BV72" s="1247"/>
      <c r="BW72" s="1247"/>
      <c r="BX72" s="1247" t="s">
        <v>555</v>
      </c>
      <c r="BY72" s="1247"/>
      <c r="BZ72" s="1247"/>
      <c r="CA72" s="1247"/>
      <c r="CB72" s="1247"/>
      <c r="CC72" s="1247"/>
      <c r="CD72" s="1247"/>
      <c r="CE72" s="1247"/>
      <c r="CF72" s="1247" t="s">
        <v>556</v>
      </c>
      <c r="CG72" s="1247"/>
      <c r="CH72" s="1247"/>
      <c r="CI72" s="1247"/>
      <c r="CJ72" s="1247"/>
      <c r="CK72" s="1247"/>
      <c r="CL72" s="1247"/>
      <c r="CM72" s="1247"/>
      <c r="CN72" s="1247" t="s">
        <v>557</v>
      </c>
      <c r="CO72" s="1247"/>
      <c r="CP72" s="1247"/>
      <c r="CQ72" s="1247"/>
      <c r="CR72" s="1247"/>
      <c r="CS72" s="1247"/>
      <c r="CT72" s="1247"/>
      <c r="CU72" s="1247"/>
      <c r="CV72" s="1247" t="s">
        <v>558</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600</v>
      </c>
      <c r="AO73" s="1246"/>
      <c r="AP73" s="1246"/>
      <c r="AQ73" s="1246"/>
      <c r="AR73" s="1246"/>
      <c r="AS73" s="1246"/>
      <c r="AT73" s="1246"/>
      <c r="AU73" s="1246"/>
      <c r="AV73" s="1246"/>
      <c r="AW73" s="1246"/>
      <c r="AX73" s="1246"/>
      <c r="AY73" s="1246"/>
      <c r="AZ73" s="1246"/>
      <c r="BA73" s="1246"/>
      <c r="BB73" s="1246" t="s">
        <v>598</v>
      </c>
      <c r="BC73" s="1246"/>
      <c r="BD73" s="1246"/>
      <c r="BE73" s="1246"/>
      <c r="BF73" s="1246"/>
      <c r="BG73" s="1246"/>
      <c r="BH73" s="1246"/>
      <c r="BI73" s="1246"/>
      <c r="BJ73" s="1246"/>
      <c r="BK73" s="1246"/>
      <c r="BL73" s="1246"/>
      <c r="BM73" s="1246"/>
      <c r="BN73" s="1246"/>
      <c r="BO73" s="1246"/>
      <c r="BP73" s="1245">
        <v>76.5</v>
      </c>
      <c r="BQ73" s="1245"/>
      <c r="BR73" s="1245"/>
      <c r="BS73" s="1245"/>
      <c r="BT73" s="1245"/>
      <c r="BU73" s="1245"/>
      <c r="BV73" s="1245"/>
      <c r="BW73" s="1245"/>
      <c r="BX73" s="1245">
        <v>70.3</v>
      </c>
      <c r="BY73" s="1245"/>
      <c r="BZ73" s="1245"/>
      <c r="CA73" s="1245"/>
      <c r="CB73" s="1245"/>
      <c r="CC73" s="1245"/>
      <c r="CD73" s="1245"/>
      <c r="CE73" s="1245"/>
      <c r="CF73" s="1245">
        <v>65.099999999999994</v>
      </c>
      <c r="CG73" s="1245"/>
      <c r="CH73" s="1245"/>
      <c r="CI73" s="1245"/>
      <c r="CJ73" s="1245"/>
      <c r="CK73" s="1245"/>
      <c r="CL73" s="1245"/>
      <c r="CM73" s="1245"/>
      <c r="CN73" s="1245">
        <v>55.1</v>
      </c>
      <c r="CO73" s="1245"/>
      <c r="CP73" s="1245"/>
      <c r="CQ73" s="1245"/>
      <c r="CR73" s="1245"/>
      <c r="CS73" s="1245"/>
      <c r="CT73" s="1245"/>
      <c r="CU73" s="1245"/>
      <c r="CV73" s="1245">
        <v>82.6</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597</v>
      </c>
      <c r="BC75" s="1246"/>
      <c r="BD75" s="1246"/>
      <c r="BE75" s="1246"/>
      <c r="BF75" s="1246"/>
      <c r="BG75" s="1246"/>
      <c r="BH75" s="1246"/>
      <c r="BI75" s="1246"/>
      <c r="BJ75" s="1246"/>
      <c r="BK75" s="1246"/>
      <c r="BL75" s="1246"/>
      <c r="BM75" s="1246"/>
      <c r="BN75" s="1246"/>
      <c r="BO75" s="1246"/>
      <c r="BP75" s="1245">
        <v>11.2</v>
      </c>
      <c r="BQ75" s="1245"/>
      <c r="BR75" s="1245"/>
      <c r="BS75" s="1245"/>
      <c r="BT75" s="1245"/>
      <c r="BU75" s="1245"/>
      <c r="BV75" s="1245"/>
      <c r="BW75" s="1245"/>
      <c r="BX75" s="1245">
        <v>9.6999999999999993</v>
      </c>
      <c r="BY75" s="1245"/>
      <c r="BZ75" s="1245"/>
      <c r="CA75" s="1245"/>
      <c r="CB75" s="1245"/>
      <c r="CC75" s="1245"/>
      <c r="CD75" s="1245"/>
      <c r="CE75" s="1245"/>
      <c r="CF75" s="1245">
        <v>8.6999999999999993</v>
      </c>
      <c r="CG75" s="1245"/>
      <c r="CH75" s="1245"/>
      <c r="CI75" s="1245"/>
      <c r="CJ75" s="1245"/>
      <c r="CK75" s="1245"/>
      <c r="CL75" s="1245"/>
      <c r="CM75" s="1245"/>
      <c r="CN75" s="1245">
        <v>8.4</v>
      </c>
      <c r="CO75" s="1245"/>
      <c r="CP75" s="1245"/>
      <c r="CQ75" s="1245"/>
      <c r="CR75" s="1245"/>
      <c r="CS75" s="1245"/>
      <c r="CT75" s="1245"/>
      <c r="CU75" s="1245"/>
      <c r="CV75" s="1245">
        <v>8.3000000000000007</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599</v>
      </c>
      <c r="AO77" s="1247"/>
      <c r="AP77" s="1247"/>
      <c r="AQ77" s="1247"/>
      <c r="AR77" s="1247"/>
      <c r="AS77" s="1247"/>
      <c r="AT77" s="1247"/>
      <c r="AU77" s="1247"/>
      <c r="AV77" s="1247"/>
      <c r="AW77" s="1247"/>
      <c r="AX77" s="1247"/>
      <c r="AY77" s="1247"/>
      <c r="AZ77" s="1247"/>
      <c r="BA77" s="1247"/>
      <c r="BB77" s="1246" t="s">
        <v>598</v>
      </c>
      <c r="BC77" s="1246"/>
      <c r="BD77" s="1246"/>
      <c r="BE77" s="1246"/>
      <c r="BF77" s="1246"/>
      <c r="BG77" s="1246"/>
      <c r="BH77" s="1246"/>
      <c r="BI77" s="1246"/>
      <c r="BJ77" s="1246"/>
      <c r="BK77" s="1246"/>
      <c r="BL77" s="1246"/>
      <c r="BM77" s="1246"/>
      <c r="BN77" s="1246"/>
      <c r="BO77" s="1246"/>
      <c r="BP77" s="1245">
        <v>50.3</v>
      </c>
      <c r="BQ77" s="1245"/>
      <c r="BR77" s="1245"/>
      <c r="BS77" s="1245"/>
      <c r="BT77" s="1245"/>
      <c r="BU77" s="1245"/>
      <c r="BV77" s="1245"/>
      <c r="BW77" s="1245"/>
      <c r="BX77" s="1245">
        <v>45.9</v>
      </c>
      <c r="BY77" s="1245"/>
      <c r="BZ77" s="1245"/>
      <c r="CA77" s="1245"/>
      <c r="CB77" s="1245"/>
      <c r="CC77" s="1245"/>
      <c r="CD77" s="1245"/>
      <c r="CE77" s="1245"/>
      <c r="CF77" s="1245">
        <v>39</v>
      </c>
      <c r="CG77" s="1245"/>
      <c r="CH77" s="1245"/>
      <c r="CI77" s="1245"/>
      <c r="CJ77" s="1245"/>
      <c r="CK77" s="1245"/>
      <c r="CL77" s="1245"/>
      <c r="CM77" s="1245"/>
      <c r="CN77" s="1245">
        <v>32.5</v>
      </c>
      <c r="CO77" s="1245"/>
      <c r="CP77" s="1245"/>
      <c r="CQ77" s="1245"/>
      <c r="CR77" s="1245"/>
      <c r="CS77" s="1245"/>
      <c r="CT77" s="1245"/>
      <c r="CU77" s="1245"/>
      <c r="CV77" s="1245">
        <v>30.2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597</v>
      </c>
      <c r="BC79" s="1246"/>
      <c r="BD79" s="1246"/>
      <c r="BE79" s="1246"/>
      <c r="BF79" s="1246"/>
      <c r="BG79" s="1246"/>
      <c r="BH79" s="1246"/>
      <c r="BI79" s="1246"/>
      <c r="BJ79" s="1246"/>
      <c r="BK79" s="1246"/>
      <c r="BL79" s="1246"/>
      <c r="BM79" s="1246"/>
      <c r="BN79" s="1246"/>
      <c r="BO79" s="1246"/>
      <c r="BP79" s="1245">
        <v>9.6</v>
      </c>
      <c r="BQ79" s="1245"/>
      <c r="BR79" s="1245"/>
      <c r="BS79" s="1245"/>
      <c r="BT79" s="1245"/>
      <c r="BU79" s="1245"/>
      <c r="BV79" s="1245"/>
      <c r="BW79" s="1245"/>
      <c r="BX79" s="1245">
        <v>8.8000000000000007</v>
      </c>
      <c r="BY79" s="1245"/>
      <c r="BZ79" s="1245"/>
      <c r="CA79" s="1245"/>
      <c r="CB79" s="1245"/>
      <c r="CC79" s="1245"/>
      <c r="CD79" s="1245"/>
      <c r="CE79" s="1245"/>
      <c r="CF79" s="1245">
        <v>9</v>
      </c>
      <c r="CG79" s="1245"/>
      <c r="CH79" s="1245"/>
      <c r="CI79" s="1245"/>
      <c r="CJ79" s="1245"/>
      <c r="CK79" s="1245"/>
      <c r="CL79" s="1245"/>
      <c r="CM79" s="1245"/>
      <c r="CN79" s="1245">
        <v>8.1999999999999993</v>
      </c>
      <c r="CO79" s="1245"/>
      <c r="CP79" s="1245"/>
      <c r="CQ79" s="1245"/>
      <c r="CR79" s="1245"/>
      <c r="CS79" s="1245"/>
      <c r="CT79" s="1245"/>
      <c r="CU79" s="1245"/>
      <c r="CV79" s="1245">
        <v>8</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lW13nQFoyNg1dOB3KCQ3pnhyvCbm6H5mR1vdbI4C3QZ8q3rlOuhlUFloFzhatJd2Ndij0w7NqDhHlG0zjqa6g==" saltValue="k1JxA07VKQd1tp7t2MdDE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BB85" sqref="BB8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sMrtiftzqRY5vwYay8Ixlohh0bJsLv+gFlkQrrOEJxKWhdo2BkSRkYeAQEuC4gc4W4Nt9DUl2fHNIIhLrcGVg==" saltValue="06Rj+f7hVt1IahZWEtWmO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Normal="100" zoomScaleSheetLayoutView="55" workbookViewId="0">
      <selection activeCell="BB85" sqref="BB8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YkXedEPgbv3I/pQnuWfHaPPra65JMjoBNjGVVWRsiBHnVtjv4CFl8rQ4oQUVQ1uo0SP1zlL0LUW1BxTocqHew==" saltValue="hRRaCxeZzMrOTKyPJmnkB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132977</v>
      </c>
      <c r="E3" s="141"/>
      <c r="F3" s="142">
        <v>63956</v>
      </c>
      <c r="G3" s="143"/>
      <c r="H3" s="144"/>
    </row>
    <row r="4" spans="1:8" x14ac:dyDescent="0.15">
      <c r="A4" s="145"/>
      <c r="B4" s="146"/>
      <c r="C4" s="147"/>
      <c r="D4" s="148">
        <v>52412</v>
      </c>
      <c r="E4" s="149"/>
      <c r="F4" s="150">
        <v>29239</v>
      </c>
      <c r="G4" s="151"/>
      <c r="H4" s="152"/>
    </row>
    <row r="5" spans="1:8" x14ac:dyDescent="0.15">
      <c r="A5" s="133" t="s">
        <v>546</v>
      </c>
      <c r="B5" s="138"/>
      <c r="C5" s="139"/>
      <c r="D5" s="140">
        <v>118050</v>
      </c>
      <c r="E5" s="141"/>
      <c r="F5" s="142">
        <v>66255</v>
      </c>
      <c r="G5" s="143"/>
      <c r="H5" s="144"/>
    </row>
    <row r="6" spans="1:8" x14ac:dyDescent="0.15">
      <c r="A6" s="145"/>
      <c r="B6" s="146"/>
      <c r="C6" s="147"/>
      <c r="D6" s="148">
        <v>21059</v>
      </c>
      <c r="E6" s="149"/>
      <c r="F6" s="150">
        <v>31822</v>
      </c>
      <c r="G6" s="151"/>
      <c r="H6" s="152"/>
    </row>
    <row r="7" spans="1:8" x14ac:dyDescent="0.15">
      <c r="A7" s="133" t="s">
        <v>547</v>
      </c>
      <c r="B7" s="138"/>
      <c r="C7" s="139"/>
      <c r="D7" s="140">
        <v>108001</v>
      </c>
      <c r="E7" s="141"/>
      <c r="F7" s="142">
        <v>92247</v>
      </c>
      <c r="G7" s="143"/>
      <c r="H7" s="144"/>
    </row>
    <row r="8" spans="1:8" x14ac:dyDescent="0.15">
      <c r="A8" s="145"/>
      <c r="B8" s="146"/>
      <c r="C8" s="147"/>
      <c r="D8" s="148">
        <v>22879</v>
      </c>
      <c r="E8" s="149"/>
      <c r="F8" s="150">
        <v>37204</v>
      </c>
      <c r="G8" s="151"/>
      <c r="H8" s="152"/>
    </row>
    <row r="9" spans="1:8" x14ac:dyDescent="0.15">
      <c r="A9" s="133" t="s">
        <v>548</v>
      </c>
      <c r="B9" s="138"/>
      <c r="C9" s="139"/>
      <c r="D9" s="140">
        <v>107663</v>
      </c>
      <c r="E9" s="141"/>
      <c r="F9" s="142">
        <v>67319</v>
      </c>
      <c r="G9" s="143"/>
      <c r="H9" s="144"/>
    </row>
    <row r="10" spans="1:8" x14ac:dyDescent="0.15">
      <c r="A10" s="145"/>
      <c r="B10" s="146"/>
      <c r="C10" s="147"/>
      <c r="D10" s="148">
        <v>47106</v>
      </c>
      <c r="E10" s="149"/>
      <c r="F10" s="150">
        <v>38101</v>
      </c>
      <c r="G10" s="151"/>
      <c r="H10" s="152"/>
    </row>
    <row r="11" spans="1:8" x14ac:dyDescent="0.15">
      <c r="A11" s="133" t="s">
        <v>549</v>
      </c>
      <c r="B11" s="138"/>
      <c r="C11" s="139"/>
      <c r="D11" s="140">
        <v>112354</v>
      </c>
      <c r="E11" s="141"/>
      <c r="F11" s="142">
        <v>70615</v>
      </c>
      <c r="G11" s="143"/>
      <c r="H11" s="144"/>
    </row>
    <row r="12" spans="1:8" x14ac:dyDescent="0.15">
      <c r="A12" s="145"/>
      <c r="B12" s="146"/>
      <c r="C12" s="153"/>
      <c r="D12" s="148">
        <v>50958</v>
      </c>
      <c r="E12" s="149"/>
      <c r="F12" s="150">
        <v>37382</v>
      </c>
      <c r="G12" s="151"/>
      <c r="H12" s="152"/>
    </row>
    <row r="13" spans="1:8" x14ac:dyDescent="0.15">
      <c r="A13" s="133"/>
      <c r="B13" s="138"/>
      <c r="C13" s="154"/>
      <c r="D13" s="155">
        <v>115809</v>
      </c>
      <c r="E13" s="156"/>
      <c r="F13" s="157">
        <v>72078</v>
      </c>
      <c r="G13" s="158"/>
      <c r="H13" s="144"/>
    </row>
    <row r="14" spans="1:8" x14ac:dyDescent="0.15">
      <c r="A14" s="145"/>
      <c r="B14" s="146"/>
      <c r="C14" s="147"/>
      <c r="D14" s="148">
        <v>38883</v>
      </c>
      <c r="E14" s="149"/>
      <c r="F14" s="150">
        <v>34750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5.73</v>
      </c>
      <c r="C19" s="159">
        <f>ROUND(VALUE(SUBSTITUTE(実質収支比率等に係る経年分析!G$48,"▲","-")),2)</f>
        <v>4.32</v>
      </c>
      <c r="D19" s="159">
        <f>ROUND(VALUE(SUBSTITUTE(実質収支比率等に係る経年分析!H$48,"▲","-")),2)</f>
        <v>2.0499999999999998</v>
      </c>
      <c r="E19" s="159">
        <f>ROUND(VALUE(SUBSTITUTE(実質収支比率等に係る経年分析!I$48,"▲","-")),2)</f>
        <v>0.66</v>
      </c>
      <c r="F19" s="159">
        <f>ROUND(VALUE(SUBSTITUTE(実質収支比率等に係る経年分析!J$48,"▲","-")),2)</f>
        <v>0.99</v>
      </c>
    </row>
    <row r="20" spans="1:11" x14ac:dyDescent="0.15">
      <c r="A20" s="159" t="s">
        <v>48</v>
      </c>
      <c r="B20" s="159">
        <f>ROUND(VALUE(SUBSTITUTE(実質収支比率等に係る経年分析!F$47,"▲","-")),2)</f>
        <v>15.81</v>
      </c>
      <c r="C20" s="159">
        <f>ROUND(VALUE(SUBSTITUTE(実質収支比率等に係る経年分析!G$47,"▲","-")),2)</f>
        <v>18.62</v>
      </c>
      <c r="D20" s="159">
        <f>ROUND(VALUE(SUBSTITUTE(実質収支比率等に係る経年分析!H$47,"▲","-")),2)</f>
        <v>19.91</v>
      </c>
      <c r="E20" s="159">
        <f>ROUND(VALUE(SUBSTITUTE(実質収支比率等に係る経年分析!I$47,"▲","-")),2)</f>
        <v>19.66</v>
      </c>
      <c r="F20" s="159">
        <f>ROUND(VALUE(SUBSTITUTE(実質収支比率等に係る経年分析!J$47,"▲","-")),2)</f>
        <v>14.92</v>
      </c>
    </row>
    <row r="21" spans="1:11" x14ac:dyDescent="0.15">
      <c r="A21" s="159" t="s">
        <v>49</v>
      </c>
      <c r="B21" s="159">
        <f>IF(ISNUMBER(VALUE(SUBSTITUTE(実質収支比率等に係る経年分析!F$49,"▲","-"))),ROUND(VALUE(SUBSTITUTE(実質収支比率等に係る経年分析!F$49,"▲","-")),2),NA())</f>
        <v>3.09</v>
      </c>
      <c r="C21" s="159">
        <f>IF(ISNUMBER(VALUE(SUBSTITUTE(実質収支比率等に係る経年分析!G$49,"▲","-"))),ROUND(VALUE(SUBSTITUTE(実質収支比率等に係る経年分析!G$49,"▲","-")),2),NA())</f>
        <v>-1.33</v>
      </c>
      <c r="D21" s="159">
        <f>IF(ISNUMBER(VALUE(SUBSTITUTE(実質収支比率等に係る経年分析!H$49,"▲","-"))),ROUND(VALUE(SUBSTITUTE(実質収支比率等に係る経年分析!H$49,"▲","-")),2),NA())</f>
        <v>-2.0499999999999998</v>
      </c>
      <c r="E21" s="159">
        <f>IF(ISNUMBER(VALUE(SUBSTITUTE(実質収支比率等に係る経年分析!I$49,"▲","-"))),ROUND(VALUE(SUBSTITUTE(実質収支比率等に係る経年分析!I$49,"▲","-")),2),NA())</f>
        <v>-2.4300000000000002</v>
      </c>
      <c r="F21" s="159">
        <f>IF(ISNUMBER(VALUE(SUBSTITUTE(実質収支比率等に係る経年分析!J$49,"▲","-"))),ROUND(VALUE(SUBSTITUTE(実質収支比率等に係る経年分析!J$49,"▲","-")),2),NA())</f>
        <v>-3.91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育英会特別会計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12.39</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2.21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3.76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5.38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6.25</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1192</v>
      </c>
      <c r="E42" s="161"/>
      <c r="F42" s="161"/>
      <c r="G42" s="161">
        <f>'実質公債費比率（分子）の構造'!L$52</f>
        <v>1219</v>
      </c>
      <c r="H42" s="161"/>
      <c r="I42" s="161"/>
      <c r="J42" s="161">
        <f>'実質公債費比率（分子）の構造'!M$52</f>
        <v>1270</v>
      </c>
      <c r="K42" s="161"/>
      <c r="L42" s="161"/>
      <c r="M42" s="161">
        <f>'実質公債費比率（分子）の構造'!N$52</f>
        <v>1276</v>
      </c>
      <c r="N42" s="161"/>
      <c r="O42" s="161"/>
      <c r="P42" s="161">
        <f>'実質公債費比率（分子）の構造'!O$52</f>
        <v>1337</v>
      </c>
    </row>
    <row r="43" spans="1:16" x14ac:dyDescent="0.15">
      <c r="A43" s="161" t="s">
        <v>57</v>
      </c>
      <c r="B43" s="161">
        <f>'実質公債費比率（分子）の構造'!K$51</f>
        <v>1</v>
      </c>
      <c r="C43" s="161"/>
      <c r="D43" s="161"/>
      <c r="E43" s="161">
        <f>'実質公債費比率（分子）の構造'!L$51</f>
        <v>3</v>
      </c>
      <c r="F43" s="161"/>
      <c r="G43" s="161"/>
      <c r="H43" s="161">
        <f>'実質公債費比率（分子）の構造'!M$51</f>
        <v>2</v>
      </c>
      <c r="I43" s="161"/>
      <c r="J43" s="161"/>
      <c r="K43" s="161">
        <f>'実質公債費比率（分子）の構造'!N$51</f>
        <v>6</v>
      </c>
      <c r="L43" s="161"/>
      <c r="M43" s="161"/>
      <c r="N43" s="161">
        <f>'実質公債費比率（分子）の構造'!O$51</f>
        <v>3</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f>'実質公債費比率（分子）の構造'!N$50</f>
        <v>38</v>
      </c>
      <c r="L44" s="161"/>
      <c r="M44" s="161"/>
      <c r="N44" s="161" t="str">
        <f>'実質公債費比率（分子）の構造'!O$50</f>
        <v>-</v>
      </c>
      <c r="O44" s="161"/>
      <c r="P44" s="161"/>
    </row>
    <row r="45" spans="1:16" x14ac:dyDescent="0.15">
      <c r="A45" s="161" t="s">
        <v>59</v>
      </c>
      <c r="B45" s="161">
        <f>'実質公債費比率（分子）の構造'!K$49</f>
        <v>9</v>
      </c>
      <c r="C45" s="161"/>
      <c r="D45" s="161"/>
      <c r="E45" s="161">
        <f>'実質公債費比率（分子）の構造'!L$49</f>
        <v>37</v>
      </c>
      <c r="F45" s="161"/>
      <c r="G45" s="161"/>
      <c r="H45" s="161">
        <f>'実質公債費比率（分子）の構造'!M$49</f>
        <v>47</v>
      </c>
      <c r="I45" s="161"/>
      <c r="J45" s="161"/>
      <c r="K45" s="161">
        <f>'実質公債費比率（分子）の構造'!N$49</f>
        <v>64</v>
      </c>
      <c r="L45" s="161"/>
      <c r="M45" s="161"/>
      <c r="N45" s="161">
        <f>'実質公債費比率（分子）の構造'!O$49</f>
        <v>71</v>
      </c>
      <c r="O45" s="161"/>
      <c r="P45" s="161"/>
    </row>
    <row r="46" spans="1:16" x14ac:dyDescent="0.15">
      <c r="A46" s="161" t="s">
        <v>60</v>
      </c>
      <c r="B46" s="161">
        <f>'実質公債費比率（分子）の構造'!K$48</f>
        <v>227</v>
      </c>
      <c r="C46" s="161"/>
      <c r="D46" s="161"/>
      <c r="E46" s="161">
        <f>'実質公債費比率（分子）の構造'!L$48</f>
        <v>222</v>
      </c>
      <c r="F46" s="161"/>
      <c r="G46" s="161"/>
      <c r="H46" s="161">
        <f>'実質公債費比率（分子）の構造'!M$48</f>
        <v>221</v>
      </c>
      <c r="I46" s="161"/>
      <c r="J46" s="161"/>
      <c r="K46" s="161">
        <f>'実質公債費比率（分子）の構造'!N$48</f>
        <v>195</v>
      </c>
      <c r="L46" s="161"/>
      <c r="M46" s="161"/>
      <c r="N46" s="161">
        <f>'実質公債費比率（分子）の構造'!O$48</f>
        <v>195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1826</v>
      </c>
      <c r="C49" s="161"/>
      <c r="D49" s="161"/>
      <c r="E49" s="161">
        <f>'実質公債費比率（分子）の構造'!L$45</f>
        <v>1791</v>
      </c>
      <c r="F49" s="161"/>
      <c r="G49" s="161"/>
      <c r="H49" s="161">
        <f>'実質公債費比率（分子）の構造'!M$45</f>
        <v>1763</v>
      </c>
      <c r="I49" s="161"/>
      <c r="J49" s="161"/>
      <c r="K49" s="161">
        <f>'実質公債費比率（分子）の構造'!N$45</f>
        <v>1834</v>
      </c>
      <c r="L49" s="161"/>
      <c r="M49" s="161"/>
      <c r="N49" s="161">
        <f>'実質公債費比率（分子）の構造'!O$45</f>
        <v>1934</v>
      </c>
      <c r="O49" s="161"/>
      <c r="P49" s="161"/>
    </row>
    <row r="50" spans="1:16" x14ac:dyDescent="0.15">
      <c r="A50" s="161" t="s">
        <v>64</v>
      </c>
      <c r="B50" s="161" t="e">
        <f>NA()</f>
        <v>#N/A</v>
      </c>
      <c r="C50" s="161">
        <f>IF(ISNUMBER('実質公債費比率（分子）の構造'!K$53),'実質公債費比率（分子）の構造'!K$53,NA())</f>
        <v>871</v>
      </c>
      <c r="D50" s="161" t="e">
        <f>NA()</f>
        <v>#N/A</v>
      </c>
      <c r="E50" s="161" t="e">
        <f>NA()</f>
        <v>#N/A</v>
      </c>
      <c r="F50" s="161">
        <f>IF(ISNUMBER('実質公債費比率（分子）の構造'!L$53),'実質公債費比率（分子）の構造'!L$53,NA())</f>
        <v>834</v>
      </c>
      <c r="G50" s="161" t="e">
        <f>NA()</f>
        <v>#N/A</v>
      </c>
      <c r="H50" s="161" t="e">
        <f>NA()</f>
        <v>#N/A</v>
      </c>
      <c r="I50" s="161">
        <f>IF(ISNUMBER('実質公債費比率（分子）の構造'!M$53),'実質公債費比率（分子）の構造'!M$53,NA())</f>
        <v>763</v>
      </c>
      <c r="J50" s="161" t="e">
        <f>NA()</f>
        <v>#N/A</v>
      </c>
      <c r="K50" s="161" t="e">
        <f>NA()</f>
        <v>#N/A</v>
      </c>
      <c r="L50" s="161">
        <f>IF(ISNUMBER('実質公債費比率（分子）の構造'!N$53),'実質公債費比率（分子）の構造'!N$53,NA())</f>
        <v>861</v>
      </c>
      <c r="M50" s="161" t="e">
        <f>NA()</f>
        <v>#N/A</v>
      </c>
      <c r="N50" s="161" t="e">
        <f>NA()</f>
        <v>#N/A</v>
      </c>
      <c r="O50" s="161">
        <f>IF(ISNUMBER('実質公債費比率（分子）の構造'!O$53),'実質公債費比率（分子）の構造'!O$53,NA())</f>
        <v>866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13143</v>
      </c>
      <c r="E56" s="160"/>
      <c r="F56" s="160"/>
      <c r="G56" s="160">
        <f>'将来負担比率（分子）の構造'!J$52</f>
        <v>13536</v>
      </c>
      <c r="H56" s="160"/>
      <c r="I56" s="160"/>
      <c r="J56" s="160">
        <f>'将来負担比率（分子）の構造'!K$52</f>
        <v>13993</v>
      </c>
      <c r="K56" s="160"/>
      <c r="L56" s="160"/>
      <c r="M56" s="160">
        <f>'将来負担比率（分子）の構造'!L$52</f>
        <v>17581</v>
      </c>
      <c r="N56" s="160"/>
      <c r="O56" s="160"/>
      <c r="P56" s="160">
        <f>'将来負担比率（分子）の構造'!M$52</f>
        <v>17637</v>
      </c>
    </row>
    <row r="57" spans="1:16" x14ac:dyDescent="0.15">
      <c r="A57" s="160" t="s">
        <v>35</v>
      </c>
      <c r="B57" s="160"/>
      <c r="C57" s="160"/>
      <c r="D57" s="160">
        <f>'将来負担比率（分子）の構造'!I$51</f>
        <v>3072</v>
      </c>
      <c r="E57" s="160"/>
      <c r="F57" s="160"/>
      <c r="G57" s="160">
        <f>'将来負担比率（分子）の構造'!J$51</f>
        <v>2933</v>
      </c>
      <c r="H57" s="160"/>
      <c r="I57" s="160"/>
      <c r="J57" s="160">
        <f>'将来負担比率（分子）の構造'!K$51</f>
        <v>2784</v>
      </c>
      <c r="K57" s="160"/>
      <c r="L57" s="160"/>
      <c r="M57" s="160">
        <f>'将来負担比率（分子）の構造'!L$51</f>
        <v>2634</v>
      </c>
      <c r="N57" s="160"/>
      <c r="O57" s="160"/>
      <c r="P57" s="160">
        <f>'将来負担比率（分子）の構造'!M$51</f>
        <v>2491</v>
      </c>
    </row>
    <row r="58" spans="1:16" x14ac:dyDescent="0.15">
      <c r="A58" s="160" t="s">
        <v>34</v>
      </c>
      <c r="B58" s="160"/>
      <c r="C58" s="160"/>
      <c r="D58" s="160">
        <f>'将来負担比率（分子）の構造'!I$50</f>
        <v>3734</v>
      </c>
      <c r="E58" s="160"/>
      <c r="F58" s="160"/>
      <c r="G58" s="160">
        <f>'将来負担比率（分子）の構造'!J$50</f>
        <v>4208</v>
      </c>
      <c r="H58" s="160"/>
      <c r="I58" s="160"/>
      <c r="J58" s="160">
        <f>'将来負担比率（分子）の構造'!K$50</f>
        <v>4468</v>
      </c>
      <c r="K58" s="160"/>
      <c r="L58" s="160"/>
      <c r="M58" s="160">
        <f>'将来負担比率（分子）の構造'!L$50</f>
        <v>4179</v>
      </c>
      <c r="N58" s="160"/>
      <c r="O58" s="160"/>
      <c r="P58" s="160">
        <f>'将来負担比率（分子）の構造'!M$50</f>
        <v>3622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1670</v>
      </c>
      <c r="C62" s="160"/>
      <c r="D62" s="160"/>
      <c r="E62" s="160">
        <f>'将来負担比率（分子）の構造'!J$45</f>
        <v>1138</v>
      </c>
      <c r="F62" s="160"/>
      <c r="G62" s="160"/>
      <c r="H62" s="160">
        <f>'将来負担比率（分子）の構造'!K$45</f>
        <v>866</v>
      </c>
      <c r="I62" s="160"/>
      <c r="J62" s="160"/>
      <c r="K62" s="160">
        <f>'将来負担比率（分子）の構造'!L$45</f>
        <v>835</v>
      </c>
      <c r="L62" s="160"/>
      <c r="M62" s="160"/>
      <c r="N62" s="160">
        <f>'将来負担比率（分子）の構造'!M$45</f>
        <v>631</v>
      </c>
      <c r="O62" s="160"/>
      <c r="P62" s="160"/>
    </row>
    <row r="63" spans="1:16" x14ac:dyDescent="0.15">
      <c r="A63" s="160" t="s">
        <v>27</v>
      </c>
      <c r="B63" s="160">
        <f>'将来負担比率（分子）の構造'!I$44</f>
        <v>779</v>
      </c>
      <c r="C63" s="160"/>
      <c r="D63" s="160"/>
      <c r="E63" s="160">
        <f>'将来負担比率（分子）の構造'!J$44</f>
        <v>911</v>
      </c>
      <c r="F63" s="160"/>
      <c r="G63" s="160"/>
      <c r="H63" s="160">
        <f>'将来負担比率（分子）の構造'!K$44</f>
        <v>887</v>
      </c>
      <c r="I63" s="160"/>
      <c r="J63" s="160"/>
      <c r="K63" s="160">
        <f>'将来負担比率（分子）の構造'!L$44</f>
        <v>976</v>
      </c>
      <c r="L63" s="160"/>
      <c r="M63" s="160"/>
      <c r="N63" s="160">
        <f>'将来負担比率（分子）の構造'!M$44</f>
        <v>1045</v>
      </c>
      <c r="O63" s="160"/>
      <c r="P63" s="160"/>
    </row>
    <row r="64" spans="1:16" x14ac:dyDescent="0.15">
      <c r="A64" s="160" t="s">
        <v>26</v>
      </c>
      <c r="B64" s="160">
        <f>'将来負担比率（分子）の構造'!I$43</f>
        <v>3138</v>
      </c>
      <c r="C64" s="160"/>
      <c r="D64" s="160"/>
      <c r="E64" s="160">
        <f>'将来負担比率（分子）の構造'!J$43</f>
        <v>2790</v>
      </c>
      <c r="F64" s="160"/>
      <c r="G64" s="160"/>
      <c r="H64" s="160">
        <f>'将来負担比率（分子）の構造'!K$43</f>
        <v>2608</v>
      </c>
      <c r="I64" s="160"/>
      <c r="J64" s="160"/>
      <c r="K64" s="160">
        <f>'将来負担比率（分子）の構造'!L$43</f>
        <v>2567</v>
      </c>
      <c r="L64" s="160"/>
      <c r="M64" s="160"/>
      <c r="N64" s="160">
        <f>'将来負担比率（分子）の構造'!M$43</f>
        <v>2872</v>
      </c>
      <c r="O64" s="160"/>
      <c r="P64" s="160"/>
    </row>
    <row r="65" spans="1:16" x14ac:dyDescent="0.15">
      <c r="A65" s="160" t="s">
        <v>25</v>
      </c>
      <c r="B65" s="160">
        <f>'将来負担比率（分子）の構造'!I$42</f>
        <v>670</v>
      </c>
      <c r="C65" s="160"/>
      <c r="D65" s="160"/>
      <c r="E65" s="160">
        <f>'将来負担比率（分子）の構造'!J$42</f>
        <v>172</v>
      </c>
      <c r="F65" s="160"/>
      <c r="G65" s="160"/>
      <c r="H65" s="160">
        <f>'将来負担比率（分子）の構造'!K$42</f>
        <v>33</v>
      </c>
      <c r="I65" s="160"/>
      <c r="J65" s="160"/>
      <c r="K65" s="160">
        <f>'将来負担比率（分子）の構造'!L$42</f>
        <v>38</v>
      </c>
      <c r="L65" s="160"/>
      <c r="M65" s="160"/>
      <c r="N65" s="160" t="str">
        <f>'将来負担比率（分子）の構造'!M$42</f>
        <v>-</v>
      </c>
      <c r="O65" s="160"/>
      <c r="P65" s="160"/>
    </row>
    <row r="66" spans="1:16" x14ac:dyDescent="0.15">
      <c r="A66" s="160" t="s">
        <v>24</v>
      </c>
      <c r="B66" s="160">
        <f>'将来負担比率（分子）の構造'!I$41</f>
        <v>20790</v>
      </c>
      <c r="C66" s="160"/>
      <c r="D66" s="160"/>
      <c r="E66" s="160">
        <f>'将来負担比率（分子）の構造'!J$41</f>
        <v>22224</v>
      </c>
      <c r="F66" s="160"/>
      <c r="G66" s="160"/>
      <c r="H66" s="160">
        <f>'将来負担比率（分子）の構造'!K$41</f>
        <v>23225</v>
      </c>
      <c r="I66" s="160"/>
      <c r="J66" s="160"/>
      <c r="K66" s="160">
        <f>'将来負担比率（分子）の構造'!L$41</f>
        <v>25444</v>
      </c>
      <c r="L66" s="160"/>
      <c r="M66" s="160"/>
      <c r="N66" s="160">
        <f>'将来負担比率（分子）の構造'!M$41</f>
        <v>27569</v>
      </c>
      <c r="O66" s="160"/>
      <c r="P66" s="160"/>
    </row>
    <row r="67" spans="1:16" x14ac:dyDescent="0.15">
      <c r="A67" s="160" t="s">
        <v>68</v>
      </c>
      <c r="B67" s="160" t="e">
        <f>NA()</f>
        <v>#N/A</v>
      </c>
      <c r="C67" s="160">
        <f>IF(ISNUMBER('将来負担比率（分子）の構造'!I$53), IF('将来負担比率（分子）の構造'!I$53 &lt; 0, 0, '将来負担比率（分子）の構造'!I$53), NA())</f>
        <v>7098</v>
      </c>
      <c r="D67" s="160" t="e">
        <f>NA()</f>
        <v>#N/A</v>
      </c>
      <c r="E67" s="160" t="e">
        <f>NA()</f>
        <v>#N/A</v>
      </c>
      <c r="F67" s="160">
        <f>IF(ISNUMBER('将来負担比率（分子）の構造'!J$53), IF('将来負担比率（分子）の構造'!J$53 &lt; 0, 0, '将来負担比率（分子）の構造'!J$53), NA())</f>
        <v>6558</v>
      </c>
      <c r="G67" s="160" t="e">
        <f>NA()</f>
        <v>#N/A</v>
      </c>
      <c r="H67" s="160" t="e">
        <f>NA()</f>
        <v>#N/A</v>
      </c>
      <c r="I67" s="160">
        <f>IF(ISNUMBER('将来負担比率（分子）の構造'!K$53), IF('将来負担比率（分子）の構造'!K$53 &lt; 0, 0, '将来負担比率（分子）の構造'!K$53), NA())</f>
        <v>6374</v>
      </c>
      <c r="J67" s="160" t="e">
        <f>NA()</f>
        <v>#N/A</v>
      </c>
      <c r="K67" s="160" t="e">
        <f>NA()</f>
        <v>#N/A</v>
      </c>
      <c r="L67" s="160">
        <f>IF(ISNUMBER('将来負担比率（分子）の構造'!L$53), IF('将来負担比率（分子）の構造'!L$53 &lt; 0, 0, '将来負担比率（分子）の構造'!L$53), NA())</f>
        <v>5466</v>
      </c>
      <c r="M67" s="160" t="e">
        <f>NA()</f>
        <v>#N/A</v>
      </c>
      <c r="N67" s="160" t="e">
        <f>NA()</f>
        <v>#N/A</v>
      </c>
      <c r="O67" s="160">
        <f>IF(ISNUMBER('将来負担比率（分子）の構造'!M$53), IF('将来負担比率（分子）の構造'!M$53 &lt; 0, 0, '将来負担比率（分子）の構造'!M$53), NA())</f>
        <v>8368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2163</v>
      </c>
      <c r="C72" s="164">
        <f>基金残高に係る経年分析!G55</f>
        <v>2165</v>
      </c>
      <c r="D72" s="164">
        <f>基金残高に係る経年分析!H55</f>
        <v>1684</v>
      </c>
    </row>
    <row r="73" spans="1:16" x14ac:dyDescent="0.15">
      <c r="A73" s="163" t="s">
        <v>71</v>
      </c>
      <c r="B73" s="164">
        <f>基金残高に係る経年分析!F56</f>
        <v>518</v>
      </c>
      <c r="C73" s="164">
        <f>基金残高に係る経年分析!G56</f>
        <v>529</v>
      </c>
      <c r="D73" s="164">
        <f>基金残高に係る経年分析!H56</f>
        <v>540</v>
      </c>
    </row>
    <row r="74" spans="1:16" x14ac:dyDescent="0.15">
      <c r="A74" s="163" t="s">
        <v>72</v>
      </c>
      <c r="B74" s="164">
        <f>基金残高に係る経年分析!F57</f>
        <v>1731</v>
      </c>
      <c r="C74" s="164">
        <f>基金残高に係る経年分析!G57</f>
        <v>1431</v>
      </c>
      <c r="D74" s="164">
        <f>基金残高に係る経年分析!H57</f>
        <v>1341</v>
      </c>
    </row>
  </sheetData>
  <sheetProtection algorithmName="SHA-512" hashValue="rgQEJeAn0tSwGste/PhxZ/L2yup04jo00b4Q27rr5XD0aJBNlbVZSobH0CtQnQKI1faWG0zoYx0unjqAQW2/1Q==" saltValue="j8yfacfBs1FCoRp44M/x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6235894</v>
      </c>
      <c r="S5" s="669"/>
      <c r="T5" s="669"/>
      <c r="U5" s="669"/>
      <c r="V5" s="669"/>
      <c r="W5" s="669"/>
      <c r="X5" s="669"/>
      <c r="Y5" s="715"/>
      <c r="Z5" s="733">
        <v>22.7</v>
      </c>
      <c r="AA5" s="733"/>
      <c r="AB5" s="733"/>
      <c r="AC5" s="733"/>
      <c r="AD5" s="734">
        <v>6235894</v>
      </c>
      <c r="AE5" s="734"/>
      <c r="AF5" s="734"/>
      <c r="AG5" s="734"/>
      <c r="AH5" s="734"/>
      <c r="AI5" s="734"/>
      <c r="AJ5" s="734"/>
      <c r="AK5" s="734"/>
      <c r="AL5" s="716">
        <v>57.5</v>
      </c>
      <c r="AM5" s="685"/>
      <c r="AN5" s="685"/>
      <c r="AO5" s="717"/>
      <c r="AP5" s="702" t="s">
        <v>223</v>
      </c>
      <c r="AQ5" s="703"/>
      <c r="AR5" s="703"/>
      <c r="AS5" s="703"/>
      <c r="AT5" s="703"/>
      <c r="AU5" s="703"/>
      <c r="AV5" s="703"/>
      <c r="AW5" s="703"/>
      <c r="AX5" s="703"/>
      <c r="AY5" s="703"/>
      <c r="AZ5" s="703"/>
      <c r="BA5" s="703"/>
      <c r="BB5" s="703"/>
      <c r="BC5" s="703"/>
      <c r="BD5" s="703"/>
      <c r="BE5" s="703"/>
      <c r="BF5" s="704"/>
      <c r="BG5" s="603">
        <v>6206998</v>
      </c>
      <c r="BH5" s="606"/>
      <c r="BI5" s="606"/>
      <c r="BJ5" s="606"/>
      <c r="BK5" s="606"/>
      <c r="BL5" s="606"/>
      <c r="BM5" s="606"/>
      <c r="BN5" s="607"/>
      <c r="BO5" s="665">
        <v>99.5</v>
      </c>
      <c r="BP5" s="665"/>
      <c r="BQ5" s="665"/>
      <c r="BR5" s="665"/>
      <c r="BS5" s="666" t="s">
        <v>178</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109211</v>
      </c>
      <c r="S6" s="606"/>
      <c r="T6" s="606"/>
      <c r="U6" s="606"/>
      <c r="V6" s="606"/>
      <c r="W6" s="606"/>
      <c r="X6" s="606"/>
      <c r="Y6" s="607"/>
      <c r="Z6" s="665">
        <v>0.4</v>
      </c>
      <c r="AA6" s="665"/>
      <c r="AB6" s="665"/>
      <c r="AC6" s="665"/>
      <c r="AD6" s="666">
        <v>109211</v>
      </c>
      <c r="AE6" s="666"/>
      <c r="AF6" s="666"/>
      <c r="AG6" s="666"/>
      <c r="AH6" s="666"/>
      <c r="AI6" s="666"/>
      <c r="AJ6" s="666"/>
      <c r="AK6" s="666"/>
      <c r="AL6" s="608">
        <v>1</v>
      </c>
      <c r="AM6" s="609"/>
      <c r="AN6" s="609"/>
      <c r="AO6" s="667"/>
      <c r="AP6" s="600" t="s">
        <v>228</v>
      </c>
      <c r="AQ6" s="601"/>
      <c r="AR6" s="601"/>
      <c r="AS6" s="601"/>
      <c r="AT6" s="601"/>
      <c r="AU6" s="601"/>
      <c r="AV6" s="601"/>
      <c r="AW6" s="601"/>
      <c r="AX6" s="601"/>
      <c r="AY6" s="601"/>
      <c r="AZ6" s="601"/>
      <c r="BA6" s="601"/>
      <c r="BB6" s="601"/>
      <c r="BC6" s="601"/>
      <c r="BD6" s="601"/>
      <c r="BE6" s="601"/>
      <c r="BF6" s="602"/>
      <c r="BG6" s="603">
        <v>6206998</v>
      </c>
      <c r="BH6" s="606"/>
      <c r="BI6" s="606"/>
      <c r="BJ6" s="606"/>
      <c r="BK6" s="606"/>
      <c r="BL6" s="606"/>
      <c r="BM6" s="606"/>
      <c r="BN6" s="607"/>
      <c r="BO6" s="665">
        <v>99.5</v>
      </c>
      <c r="BP6" s="665"/>
      <c r="BQ6" s="665"/>
      <c r="BR6" s="665"/>
      <c r="BS6" s="666" t="s">
        <v>229</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233433</v>
      </c>
      <c r="CS6" s="606"/>
      <c r="CT6" s="606"/>
      <c r="CU6" s="606"/>
      <c r="CV6" s="606"/>
      <c r="CW6" s="606"/>
      <c r="CX6" s="606"/>
      <c r="CY6" s="607"/>
      <c r="CZ6" s="716">
        <v>0.9</v>
      </c>
      <c r="DA6" s="685"/>
      <c r="DB6" s="685"/>
      <c r="DC6" s="719"/>
      <c r="DD6" s="611" t="s">
        <v>229</v>
      </c>
      <c r="DE6" s="606"/>
      <c r="DF6" s="606"/>
      <c r="DG6" s="606"/>
      <c r="DH6" s="606"/>
      <c r="DI6" s="606"/>
      <c r="DJ6" s="606"/>
      <c r="DK6" s="606"/>
      <c r="DL6" s="606"/>
      <c r="DM6" s="606"/>
      <c r="DN6" s="606"/>
      <c r="DO6" s="606"/>
      <c r="DP6" s="607"/>
      <c r="DQ6" s="611">
        <v>233433</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6474</v>
      </c>
      <c r="S7" s="606"/>
      <c r="T7" s="606"/>
      <c r="U7" s="606"/>
      <c r="V7" s="606"/>
      <c r="W7" s="606"/>
      <c r="X7" s="606"/>
      <c r="Y7" s="607"/>
      <c r="Z7" s="665">
        <v>0</v>
      </c>
      <c r="AA7" s="665"/>
      <c r="AB7" s="665"/>
      <c r="AC7" s="665"/>
      <c r="AD7" s="666">
        <v>6474</v>
      </c>
      <c r="AE7" s="666"/>
      <c r="AF7" s="666"/>
      <c r="AG7" s="666"/>
      <c r="AH7" s="666"/>
      <c r="AI7" s="666"/>
      <c r="AJ7" s="666"/>
      <c r="AK7" s="666"/>
      <c r="AL7" s="608">
        <v>0.1</v>
      </c>
      <c r="AM7" s="609"/>
      <c r="AN7" s="609"/>
      <c r="AO7" s="667"/>
      <c r="AP7" s="600" t="s">
        <v>232</v>
      </c>
      <c r="AQ7" s="601"/>
      <c r="AR7" s="601"/>
      <c r="AS7" s="601"/>
      <c r="AT7" s="601"/>
      <c r="AU7" s="601"/>
      <c r="AV7" s="601"/>
      <c r="AW7" s="601"/>
      <c r="AX7" s="601"/>
      <c r="AY7" s="601"/>
      <c r="AZ7" s="601"/>
      <c r="BA7" s="601"/>
      <c r="BB7" s="601"/>
      <c r="BC7" s="601"/>
      <c r="BD7" s="601"/>
      <c r="BE7" s="601"/>
      <c r="BF7" s="602"/>
      <c r="BG7" s="603">
        <v>2865924</v>
      </c>
      <c r="BH7" s="606"/>
      <c r="BI7" s="606"/>
      <c r="BJ7" s="606"/>
      <c r="BK7" s="606"/>
      <c r="BL7" s="606"/>
      <c r="BM7" s="606"/>
      <c r="BN7" s="607"/>
      <c r="BO7" s="665">
        <v>46</v>
      </c>
      <c r="BP7" s="665"/>
      <c r="BQ7" s="665"/>
      <c r="BR7" s="665"/>
      <c r="BS7" s="666" t="s">
        <v>178</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3141626</v>
      </c>
      <c r="CS7" s="606"/>
      <c r="CT7" s="606"/>
      <c r="CU7" s="606"/>
      <c r="CV7" s="606"/>
      <c r="CW7" s="606"/>
      <c r="CX7" s="606"/>
      <c r="CY7" s="607"/>
      <c r="CZ7" s="665">
        <v>11.7</v>
      </c>
      <c r="DA7" s="665"/>
      <c r="DB7" s="665"/>
      <c r="DC7" s="665"/>
      <c r="DD7" s="611">
        <v>1209535</v>
      </c>
      <c r="DE7" s="606"/>
      <c r="DF7" s="606"/>
      <c r="DG7" s="606"/>
      <c r="DH7" s="606"/>
      <c r="DI7" s="606"/>
      <c r="DJ7" s="606"/>
      <c r="DK7" s="606"/>
      <c r="DL7" s="606"/>
      <c r="DM7" s="606"/>
      <c r="DN7" s="606"/>
      <c r="DO7" s="606"/>
      <c r="DP7" s="607"/>
      <c r="DQ7" s="611">
        <v>1701789</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13131</v>
      </c>
      <c r="S8" s="606"/>
      <c r="T8" s="606"/>
      <c r="U8" s="606"/>
      <c r="V8" s="606"/>
      <c r="W8" s="606"/>
      <c r="X8" s="606"/>
      <c r="Y8" s="607"/>
      <c r="Z8" s="665">
        <v>0</v>
      </c>
      <c r="AA8" s="665"/>
      <c r="AB8" s="665"/>
      <c r="AC8" s="665"/>
      <c r="AD8" s="666">
        <v>13131</v>
      </c>
      <c r="AE8" s="666"/>
      <c r="AF8" s="666"/>
      <c r="AG8" s="666"/>
      <c r="AH8" s="666"/>
      <c r="AI8" s="666"/>
      <c r="AJ8" s="666"/>
      <c r="AK8" s="666"/>
      <c r="AL8" s="608">
        <v>0.1</v>
      </c>
      <c r="AM8" s="609"/>
      <c r="AN8" s="609"/>
      <c r="AO8" s="667"/>
      <c r="AP8" s="600" t="s">
        <v>235</v>
      </c>
      <c r="AQ8" s="601"/>
      <c r="AR8" s="601"/>
      <c r="AS8" s="601"/>
      <c r="AT8" s="601"/>
      <c r="AU8" s="601"/>
      <c r="AV8" s="601"/>
      <c r="AW8" s="601"/>
      <c r="AX8" s="601"/>
      <c r="AY8" s="601"/>
      <c r="AZ8" s="601"/>
      <c r="BA8" s="601"/>
      <c r="BB8" s="601"/>
      <c r="BC8" s="601"/>
      <c r="BD8" s="601"/>
      <c r="BE8" s="601"/>
      <c r="BF8" s="602"/>
      <c r="BG8" s="603">
        <v>82999</v>
      </c>
      <c r="BH8" s="606"/>
      <c r="BI8" s="606"/>
      <c r="BJ8" s="606"/>
      <c r="BK8" s="606"/>
      <c r="BL8" s="606"/>
      <c r="BM8" s="606"/>
      <c r="BN8" s="607"/>
      <c r="BO8" s="665">
        <v>1.3</v>
      </c>
      <c r="BP8" s="665"/>
      <c r="BQ8" s="665"/>
      <c r="BR8" s="665"/>
      <c r="BS8" s="611" t="s">
        <v>229</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11363826</v>
      </c>
      <c r="CS8" s="606"/>
      <c r="CT8" s="606"/>
      <c r="CU8" s="606"/>
      <c r="CV8" s="606"/>
      <c r="CW8" s="606"/>
      <c r="CX8" s="606"/>
      <c r="CY8" s="607"/>
      <c r="CZ8" s="665">
        <v>42.3</v>
      </c>
      <c r="DA8" s="665"/>
      <c r="DB8" s="665"/>
      <c r="DC8" s="665"/>
      <c r="DD8" s="611">
        <v>624806</v>
      </c>
      <c r="DE8" s="606"/>
      <c r="DF8" s="606"/>
      <c r="DG8" s="606"/>
      <c r="DH8" s="606"/>
      <c r="DI8" s="606"/>
      <c r="DJ8" s="606"/>
      <c r="DK8" s="606"/>
      <c r="DL8" s="606"/>
      <c r="DM8" s="606"/>
      <c r="DN8" s="606"/>
      <c r="DO8" s="606"/>
      <c r="DP8" s="607"/>
      <c r="DQ8" s="611">
        <v>4135828</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14608</v>
      </c>
      <c r="S9" s="606"/>
      <c r="T9" s="606"/>
      <c r="U9" s="606"/>
      <c r="V9" s="606"/>
      <c r="W9" s="606"/>
      <c r="X9" s="606"/>
      <c r="Y9" s="607"/>
      <c r="Z9" s="665">
        <v>0.1</v>
      </c>
      <c r="AA9" s="665"/>
      <c r="AB9" s="665"/>
      <c r="AC9" s="665"/>
      <c r="AD9" s="666">
        <v>14608</v>
      </c>
      <c r="AE9" s="666"/>
      <c r="AF9" s="666"/>
      <c r="AG9" s="666"/>
      <c r="AH9" s="666"/>
      <c r="AI9" s="666"/>
      <c r="AJ9" s="666"/>
      <c r="AK9" s="666"/>
      <c r="AL9" s="608">
        <v>0.1</v>
      </c>
      <c r="AM9" s="609"/>
      <c r="AN9" s="609"/>
      <c r="AO9" s="667"/>
      <c r="AP9" s="600" t="s">
        <v>238</v>
      </c>
      <c r="AQ9" s="601"/>
      <c r="AR9" s="601"/>
      <c r="AS9" s="601"/>
      <c r="AT9" s="601"/>
      <c r="AU9" s="601"/>
      <c r="AV9" s="601"/>
      <c r="AW9" s="601"/>
      <c r="AX9" s="601"/>
      <c r="AY9" s="601"/>
      <c r="AZ9" s="601"/>
      <c r="BA9" s="601"/>
      <c r="BB9" s="601"/>
      <c r="BC9" s="601"/>
      <c r="BD9" s="601"/>
      <c r="BE9" s="601"/>
      <c r="BF9" s="602"/>
      <c r="BG9" s="603">
        <v>2414042</v>
      </c>
      <c r="BH9" s="606"/>
      <c r="BI9" s="606"/>
      <c r="BJ9" s="606"/>
      <c r="BK9" s="606"/>
      <c r="BL9" s="606"/>
      <c r="BM9" s="606"/>
      <c r="BN9" s="607"/>
      <c r="BO9" s="665">
        <v>38.700000000000003</v>
      </c>
      <c r="BP9" s="665"/>
      <c r="BQ9" s="665"/>
      <c r="BR9" s="665"/>
      <c r="BS9" s="611" t="s">
        <v>178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1374165</v>
      </c>
      <c r="CS9" s="606"/>
      <c r="CT9" s="606"/>
      <c r="CU9" s="606"/>
      <c r="CV9" s="606"/>
      <c r="CW9" s="606"/>
      <c r="CX9" s="606"/>
      <c r="CY9" s="607"/>
      <c r="CZ9" s="665">
        <v>5.0999999999999996</v>
      </c>
      <c r="DA9" s="665"/>
      <c r="DB9" s="665"/>
      <c r="DC9" s="665"/>
      <c r="DD9" s="611">
        <v>18844</v>
      </c>
      <c r="DE9" s="606"/>
      <c r="DF9" s="606"/>
      <c r="DG9" s="606"/>
      <c r="DH9" s="606"/>
      <c r="DI9" s="606"/>
      <c r="DJ9" s="606"/>
      <c r="DK9" s="606"/>
      <c r="DL9" s="606"/>
      <c r="DM9" s="606"/>
      <c r="DN9" s="606"/>
      <c r="DO9" s="606"/>
      <c r="DP9" s="607"/>
      <c r="DQ9" s="611">
        <v>1207224</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178</v>
      </c>
      <c r="S10" s="606"/>
      <c r="T10" s="606"/>
      <c r="U10" s="606"/>
      <c r="V10" s="606"/>
      <c r="W10" s="606"/>
      <c r="X10" s="606"/>
      <c r="Y10" s="607"/>
      <c r="Z10" s="665" t="s">
        <v>178</v>
      </c>
      <c r="AA10" s="665"/>
      <c r="AB10" s="665"/>
      <c r="AC10" s="665"/>
      <c r="AD10" s="666" t="s">
        <v>229</v>
      </c>
      <c r="AE10" s="666"/>
      <c r="AF10" s="666"/>
      <c r="AG10" s="666"/>
      <c r="AH10" s="666"/>
      <c r="AI10" s="666"/>
      <c r="AJ10" s="666"/>
      <c r="AK10" s="666"/>
      <c r="AL10" s="608" t="s">
        <v>178</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149545</v>
      </c>
      <c r="BH10" s="606"/>
      <c r="BI10" s="606"/>
      <c r="BJ10" s="606"/>
      <c r="BK10" s="606"/>
      <c r="BL10" s="606"/>
      <c r="BM10" s="606"/>
      <c r="BN10" s="607"/>
      <c r="BO10" s="665">
        <v>2.4</v>
      </c>
      <c r="BP10" s="665"/>
      <c r="BQ10" s="665"/>
      <c r="BR10" s="665"/>
      <c r="BS10" s="611" t="s">
        <v>229</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11254</v>
      </c>
      <c r="CS10" s="606"/>
      <c r="CT10" s="606"/>
      <c r="CU10" s="606"/>
      <c r="CV10" s="606"/>
      <c r="CW10" s="606"/>
      <c r="CX10" s="606"/>
      <c r="CY10" s="607"/>
      <c r="CZ10" s="665">
        <v>0</v>
      </c>
      <c r="DA10" s="665"/>
      <c r="DB10" s="665"/>
      <c r="DC10" s="665"/>
      <c r="DD10" s="611" t="s">
        <v>229</v>
      </c>
      <c r="DE10" s="606"/>
      <c r="DF10" s="606"/>
      <c r="DG10" s="606"/>
      <c r="DH10" s="606"/>
      <c r="DI10" s="606"/>
      <c r="DJ10" s="606"/>
      <c r="DK10" s="606"/>
      <c r="DL10" s="606"/>
      <c r="DM10" s="606"/>
      <c r="DN10" s="606"/>
      <c r="DO10" s="606"/>
      <c r="DP10" s="607"/>
      <c r="DQ10" s="611">
        <v>10533</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178</v>
      </c>
      <c r="S11" s="606"/>
      <c r="T11" s="606"/>
      <c r="U11" s="606"/>
      <c r="V11" s="606"/>
      <c r="W11" s="606"/>
      <c r="X11" s="606"/>
      <c r="Y11" s="607"/>
      <c r="Z11" s="665" t="s">
        <v>229</v>
      </c>
      <c r="AA11" s="665"/>
      <c r="AB11" s="665"/>
      <c r="AC11" s="665"/>
      <c r="AD11" s="666" t="s">
        <v>178</v>
      </c>
      <c r="AE11" s="666"/>
      <c r="AF11" s="666"/>
      <c r="AG11" s="666"/>
      <c r="AH11" s="666"/>
      <c r="AI11" s="666"/>
      <c r="AJ11" s="666"/>
      <c r="AK11" s="666"/>
      <c r="AL11" s="608" t="s">
        <v>178</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219338</v>
      </c>
      <c r="BH11" s="606"/>
      <c r="BI11" s="606"/>
      <c r="BJ11" s="606"/>
      <c r="BK11" s="606"/>
      <c r="BL11" s="606"/>
      <c r="BM11" s="606"/>
      <c r="BN11" s="607"/>
      <c r="BO11" s="665">
        <v>3.5</v>
      </c>
      <c r="BP11" s="665"/>
      <c r="BQ11" s="665"/>
      <c r="BR11" s="665"/>
      <c r="BS11" s="611" t="s">
        <v>178</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435088</v>
      </c>
      <c r="CS11" s="606"/>
      <c r="CT11" s="606"/>
      <c r="CU11" s="606"/>
      <c r="CV11" s="606"/>
      <c r="CW11" s="606"/>
      <c r="CX11" s="606"/>
      <c r="CY11" s="607"/>
      <c r="CZ11" s="665">
        <v>1.6</v>
      </c>
      <c r="DA11" s="665"/>
      <c r="DB11" s="665"/>
      <c r="DC11" s="665"/>
      <c r="DD11" s="611">
        <v>233691</v>
      </c>
      <c r="DE11" s="606"/>
      <c r="DF11" s="606"/>
      <c r="DG11" s="606"/>
      <c r="DH11" s="606"/>
      <c r="DI11" s="606"/>
      <c r="DJ11" s="606"/>
      <c r="DK11" s="606"/>
      <c r="DL11" s="606"/>
      <c r="DM11" s="606"/>
      <c r="DN11" s="606"/>
      <c r="DO11" s="606"/>
      <c r="DP11" s="607"/>
      <c r="DQ11" s="611">
        <v>204060</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947888</v>
      </c>
      <c r="S12" s="606"/>
      <c r="T12" s="606"/>
      <c r="U12" s="606"/>
      <c r="V12" s="606"/>
      <c r="W12" s="606"/>
      <c r="X12" s="606"/>
      <c r="Y12" s="607"/>
      <c r="Z12" s="665">
        <v>3.5</v>
      </c>
      <c r="AA12" s="665"/>
      <c r="AB12" s="665"/>
      <c r="AC12" s="665"/>
      <c r="AD12" s="666">
        <v>947888</v>
      </c>
      <c r="AE12" s="666"/>
      <c r="AF12" s="666"/>
      <c r="AG12" s="666"/>
      <c r="AH12" s="666"/>
      <c r="AI12" s="666"/>
      <c r="AJ12" s="666"/>
      <c r="AK12" s="666"/>
      <c r="AL12" s="608">
        <v>8.6999999999999993</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2849720</v>
      </c>
      <c r="BH12" s="606"/>
      <c r="BI12" s="606"/>
      <c r="BJ12" s="606"/>
      <c r="BK12" s="606"/>
      <c r="BL12" s="606"/>
      <c r="BM12" s="606"/>
      <c r="BN12" s="607"/>
      <c r="BO12" s="665">
        <v>45.7</v>
      </c>
      <c r="BP12" s="665"/>
      <c r="BQ12" s="665"/>
      <c r="BR12" s="665"/>
      <c r="BS12" s="611" t="s">
        <v>229</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172317</v>
      </c>
      <c r="CS12" s="606"/>
      <c r="CT12" s="606"/>
      <c r="CU12" s="606"/>
      <c r="CV12" s="606"/>
      <c r="CW12" s="606"/>
      <c r="CX12" s="606"/>
      <c r="CY12" s="607"/>
      <c r="CZ12" s="665">
        <v>0.6</v>
      </c>
      <c r="DA12" s="665"/>
      <c r="DB12" s="665"/>
      <c r="DC12" s="665"/>
      <c r="DD12" s="611" t="s">
        <v>178</v>
      </c>
      <c r="DE12" s="606"/>
      <c r="DF12" s="606"/>
      <c r="DG12" s="606"/>
      <c r="DH12" s="606"/>
      <c r="DI12" s="606"/>
      <c r="DJ12" s="606"/>
      <c r="DK12" s="606"/>
      <c r="DL12" s="606"/>
      <c r="DM12" s="606"/>
      <c r="DN12" s="606"/>
      <c r="DO12" s="606"/>
      <c r="DP12" s="607"/>
      <c r="DQ12" s="611">
        <v>84455</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v>924</v>
      </c>
      <c r="S13" s="606"/>
      <c r="T13" s="606"/>
      <c r="U13" s="606"/>
      <c r="V13" s="606"/>
      <c r="W13" s="606"/>
      <c r="X13" s="606"/>
      <c r="Y13" s="607"/>
      <c r="Z13" s="665">
        <v>0</v>
      </c>
      <c r="AA13" s="665"/>
      <c r="AB13" s="665"/>
      <c r="AC13" s="665"/>
      <c r="AD13" s="666">
        <v>924</v>
      </c>
      <c r="AE13" s="666"/>
      <c r="AF13" s="666"/>
      <c r="AG13" s="666"/>
      <c r="AH13" s="666"/>
      <c r="AI13" s="666"/>
      <c r="AJ13" s="666"/>
      <c r="AK13" s="666"/>
      <c r="AL13" s="608">
        <v>0</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2777633</v>
      </c>
      <c r="BH13" s="606"/>
      <c r="BI13" s="606"/>
      <c r="BJ13" s="606"/>
      <c r="BK13" s="606"/>
      <c r="BL13" s="606"/>
      <c r="BM13" s="606"/>
      <c r="BN13" s="607"/>
      <c r="BO13" s="665">
        <v>44.5</v>
      </c>
      <c r="BP13" s="665"/>
      <c r="BQ13" s="665"/>
      <c r="BR13" s="665"/>
      <c r="BS13" s="611" t="s">
        <v>229</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1999140</v>
      </c>
      <c r="CS13" s="606"/>
      <c r="CT13" s="606"/>
      <c r="CU13" s="606"/>
      <c r="CV13" s="606"/>
      <c r="CW13" s="606"/>
      <c r="CX13" s="606"/>
      <c r="CY13" s="607"/>
      <c r="CZ13" s="665">
        <v>7.4</v>
      </c>
      <c r="DA13" s="665"/>
      <c r="DB13" s="665"/>
      <c r="DC13" s="665"/>
      <c r="DD13" s="611">
        <v>1185459</v>
      </c>
      <c r="DE13" s="606"/>
      <c r="DF13" s="606"/>
      <c r="DG13" s="606"/>
      <c r="DH13" s="606"/>
      <c r="DI13" s="606"/>
      <c r="DJ13" s="606"/>
      <c r="DK13" s="606"/>
      <c r="DL13" s="606"/>
      <c r="DM13" s="606"/>
      <c r="DN13" s="606"/>
      <c r="DO13" s="606"/>
      <c r="DP13" s="607"/>
      <c r="DQ13" s="611">
        <v>946048</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178</v>
      </c>
      <c r="S14" s="606"/>
      <c r="T14" s="606"/>
      <c r="U14" s="606"/>
      <c r="V14" s="606"/>
      <c r="W14" s="606"/>
      <c r="X14" s="606"/>
      <c r="Y14" s="607"/>
      <c r="Z14" s="665" t="s">
        <v>178</v>
      </c>
      <c r="AA14" s="665"/>
      <c r="AB14" s="665"/>
      <c r="AC14" s="665"/>
      <c r="AD14" s="666" t="s">
        <v>178</v>
      </c>
      <c r="AE14" s="666"/>
      <c r="AF14" s="666"/>
      <c r="AG14" s="666"/>
      <c r="AH14" s="666"/>
      <c r="AI14" s="666"/>
      <c r="AJ14" s="666"/>
      <c r="AK14" s="666"/>
      <c r="AL14" s="608" t="s">
        <v>229</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214463</v>
      </c>
      <c r="BH14" s="606"/>
      <c r="BI14" s="606"/>
      <c r="BJ14" s="606"/>
      <c r="BK14" s="606"/>
      <c r="BL14" s="606"/>
      <c r="BM14" s="606"/>
      <c r="BN14" s="607"/>
      <c r="BO14" s="665">
        <v>3.4</v>
      </c>
      <c r="BP14" s="665"/>
      <c r="BQ14" s="665"/>
      <c r="BR14" s="665"/>
      <c r="BS14" s="611" t="s">
        <v>229</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1143473</v>
      </c>
      <c r="CS14" s="606"/>
      <c r="CT14" s="606"/>
      <c r="CU14" s="606"/>
      <c r="CV14" s="606"/>
      <c r="CW14" s="606"/>
      <c r="CX14" s="606"/>
      <c r="CY14" s="607"/>
      <c r="CZ14" s="665">
        <v>4.3</v>
      </c>
      <c r="DA14" s="665"/>
      <c r="DB14" s="665"/>
      <c r="DC14" s="665"/>
      <c r="DD14" s="611">
        <v>714908</v>
      </c>
      <c r="DE14" s="606"/>
      <c r="DF14" s="606"/>
      <c r="DG14" s="606"/>
      <c r="DH14" s="606"/>
      <c r="DI14" s="606"/>
      <c r="DJ14" s="606"/>
      <c r="DK14" s="606"/>
      <c r="DL14" s="606"/>
      <c r="DM14" s="606"/>
      <c r="DN14" s="606"/>
      <c r="DO14" s="606"/>
      <c r="DP14" s="607"/>
      <c r="DQ14" s="611">
        <v>446147</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28276</v>
      </c>
      <c r="S15" s="606"/>
      <c r="T15" s="606"/>
      <c r="U15" s="606"/>
      <c r="V15" s="606"/>
      <c r="W15" s="606"/>
      <c r="X15" s="606"/>
      <c r="Y15" s="607"/>
      <c r="Z15" s="665">
        <v>0.1</v>
      </c>
      <c r="AA15" s="665"/>
      <c r="AB15" s="665"/>
      <c r="AC15" s="665"/>
      <c r="AD15" s="666">
        <v>28276</v>
      </c>
      <c r="AE15" s="666"/>
      <c r="AF15" s="666"/>
      <c r="AG15" s="666"/>
      <c r="AH15" s="666"/>
      <c r="AI15" s="666"/>
      <c r="AJ15" s="666"/>
      <c r="AK15" s="666"/>
      <c r="AL15" s="608">
        <v>0.3</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276891</v>
      </c>
      <c r="BH15" s="606"/>
      <c r="BI15" s="606"/>
      <c r="BJ15" s="606"/>
      <c r="BK15" s="606"/>
      <c r="BL15" s="606"/>
      <c r="BM15" s="606"/>
      <c r="BN15" s="607"/>
      <c r="BO15" s="665">
        <v>4.4000000000000004</v>
      </c>
      <c r="BP15" s="665"/>
      <c r="BQ15" s="665"/>
      <c r="BR15" s="665"/>
      <c r="BS15" s="611" t="s">
        <v>229</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5082361</v>
      </c>
      <c r="CS15" s="606"/>
      <c r="CT15" s="606"/>
      <c r="CU15" s="606"/>
      <c r="CV15" s="606"/>
      <c r="CW15" s="606"/>
      <c r="CX15" s="606"/>
      <c r="CY15" s="607"/>
      <c r="CZ15" s="665">
        <v>18.899999999999999</v>
      </c>
      <c r="DA15" s="665"/>
      <c r="DB15" s="665"/>
      <c r="DC15" s="665"/>
      <c r="DD15" s="611">
        <v>3201166</v>
      </c>
      <c r="DE15" s="606"/>
      <c r="DF15" s="606"/>
      <c r="DG15" s="606"/>
      <c r="DH15" s="606"/>
      <c r="DI15" s="606"/>
      <c r="DJ15" s="606"/>
      <c r="DK15" s="606"/>
      <c r="DL15" s="606"/>
      <c r="DM15" s="606"/>
      <c r="DN15" s="606"/>
      <c r="DO15" s="606"/>
      <c r="DP15" s="607"/>
      <c r="DQ15" s="611">
        <v>2033490</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178</v>
      </c>
      <c r="S16" s="606"/>
      <c r="T16" s="606"/>
      <c r="U16" s="606"/>
      <c r="V16" s="606"/>
      <c r="W16" s="606"/>
      <c r="X16" s="606"/>
      <c r="Y16" s="607"/>
      <c r="Z16" s="665" t="s">
        <v>229</v>
      </c>
      <c r="AA16" s="665"/>
      <c r="AB16" s="665"/>
      <c r="AC16" s="665"/>
      <c r="AD16" s="666" t="s">
        <v>178</v>
      </c>
      <c r="AE16" s="666"/>
      <c r="AF16" s="666"/>
      <c r="AG16" s="666"/>
      <c r="AH16" s="666"/>
      <c r="AI16" s="666"/>
      <c r="AJ16" s="666"/>
      <c r="AK16" s="666"/>
      <c r="AL16" s="608" t="s">
        <v>178</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178</v>
      </c>
      <c r="BH16" s="606"/>
      <c r="BI16" s="606"/>
      <c r="BJ16" s="606"/>
      <c r="BK16" s="606"/>
      <c r="BL16" s="606"/>
      <c r="BM16" s="606"/>
      <c r="BN16" s="607"/>
      <c r="BO16" s="665" t="s">
        <v>178</v>
      </c>
      <c r="BP16" s="665"/>
      <c r="BQ16" s="665"/>
      <c r="BR16" s="665"/>
      <c r="BS16" s="611" t="s">
        <v>178</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t="s">
        <v>229</v>
      </c>
      <c r="CS16" s="606"/>
      <c r="CT16" s="606"/>
      <c r="CU16" s="606"/>
      <c r="CV16" s="606"/>
      <c r="CW16" s="606"/>
      <c r="CX16" s="606"/>
      <c r="CY16" s="607"/>
      <c r="CZ16" s="665" t="s">
        <v>178</v>
      </c>
      <c r="DA16" s="665"/>
      <c r="DB16" s="665"/>
      <c r="DC16" s="665"/>
      <c r="DD16" s="611" t="s">
        <v>178</v>
      </c>
      <c r="DE16" s="606"/>
      <c r="DF16" s="606"/>
      <c r="DG16" s="606"/>
      <c r="DH16" s="606"/>
      <c r="DI16" s="606"/>
      <c r="DJ16" s="606"/>
      <c r="DK16" s="606"/>
      <c r="DL16" s="606"/>
      <c r="DM16" s="606"/>
      <c r="DN16" s="606"/>
      <c r="DO16" s="606"/>
      <c r="DP16" s="607"/>
      <c r="DQ16" s="611" t="s">
        <v>178</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33205</v>
      </c>
      <c r="S17" s="606"/>
      <c r="T17" s="606"/>
      <c r="U17" s="606"/>
      <c r="V17" s="606"/>
      <c r="W17" s="606"/>
      <c r="X17" s="606"/>
      <c r="Y17" s="607"/>
      <c r="Z17" s="665">
        <v>0.1</v>
      </c>
      <c r="AA17" s="665"/>
      <c r="AB17" s="665"/>
      <c r="AC17" s="665"/>
      <c r="AD17" s="666">
        <v>33205</v>
      </c>
      <c r="AE17" s="666"/>
      <c r="AF17" s="666"/>
      <c r="AG17" s="666"/>
      <c r="AH17" s="666"/>
      <c r="AI17" s="666"/>
      <c r="AJ17" s="666"/>
      <c r="AK17" s="666"/>
      <c r="AL17" s="608">
        <v>0.3</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229</v>
      </c>
      <c r="BH17" s="606"/>
      <c r="BI17" s="606"/>
      <c r="BJ17" s="606"/>
      <c r="BK17" s="606"/>
      <c r="BL17" s="606"/>
      <c r="BM17" s="606"/>
      <c r="BN17" s="607"/>
      <c r="BO17" s="665" t="s">
        <v>178</v>
      </c>
      <c r="BP17" s="665"/>
      <c r="BQ17" s="665"/>
      <c r="BR17" s="665"/>
      <c r="BS17" s="611" t="s">
        <v>229</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1937154</v>
      </c>
      <c r="CS17" s="606"/>
      <c r="CT17" s="606"/>
      <c r="CU17" s="606"/>
      <c r="CV17" s="606"/>
      <c r="CW17" s="606"/>
      <c r="CX17" s="606"/>
      <c r="CY17" s="607"/>
      <c r="CZ17" s="665">
        <v>7.2</v>
      </c>
      <c r="DA17" s="665"/>
      <c r="DB17" s="665"/>
      <c r="DC17" s="665"/>
      <c r="DD17" s="611" t="s">
        <v>229</v>
      </c>
      <c r="DE17" s="606"/>
      <c r="DF17" s="606"/>
      <c r="DG17" s="606"/>
      <c r="DH17" s="606"/>
      <c r="DI17" s="606"/>
      <c r="DJ17" s="606"/>
      <c r="DK17" s="606"/>
      <c r="DL17" s="606"/>
      <c r="DM17" s="606"/>
      <c r="DN17" s="606"/>
      <c r="DO17" s="606"/>
      <c r="DP17" s="607"/>
      <c r="DQ17" s="611">
        <v>1769798</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3633020</v>
      </c>
      <c r="S18" s="606"/>
      <c r="T18" s="606"/>
      <c r="U18" s="606"/>
      <c r="V18" s="606"/>
      <c r="W18" s="606"/>
      <c r="X18" s="606"/>
      <c r="Y18" s="607"/>
      <c r="Z18" s="665">
        <v>13.2</v>
      </c>
      <c r="AA18" s="665"/>
      <c r="AB18" s="665"/>
      <c r="AC18" s="665"/>
      <c r="AD18" s="666">
        <v>3350684</v>
      </c>
      <c r="AE18" s="666"/>
      <c r="AF18" s="666"/>
      <c r="AG18" s="666"/>
      <c r="AH18" s="666"/>
      <c r="AI18" s="666"/>
      <c r="AJ18" s="666"/>
      <c r="AK18" s="666"/>
      <c r="AL18" s="608">
        <v>30.9</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229</v>
      </c>
      <c r="BH18" s="606"/>
      <c r="BI18" s="606"/>
      <c r="BJ18" s="606"/>
      <c r="BK18" s="606"/>
      <c r="BL18" s="606"/>
      <c r="BM18" s="606"/>
      <c r="BN18" s="607"/>
      <c r="BO18" s="665" t="s">
        <v>178</v>
      </c>
      <c r="BP18" s="665"/>
      <c r="BQ18" s="665"/>
      <c r="BR18" s="665"/>
      <c r="BS18" s="611" t="s">
        <v>178</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229</v>
      </c>
      <c r="CS18" s="606"/>
      <c r="CT18" s="606"/>
      <c r="CU18" s="606"/>
      <c r="CV18" s="606"/>
      <c r="CW18" s="606"/>
      <c r="CX18" s="606"/>
      <c r="CY18" s="607"/>
      <c r="CZ18" s="665" t="s">
        <v>178</v>
      </c>
      <c r="DA18" s="665"/>
      <c r="DB18" s="665"/>
      <c r="DC18" s="665"/>
      <c r="DD18" s="611" t="s">
        <v>178</v>
      </c>
      <c r="DE18" s="606"/>
      <c r="DF18" s="606"/>
      <c r="DG18" s="606"/>
      <c r="DH18" s="606"/>
      <c r="DI18" s="606"/>
      <c r="DJ18" s="606"/>
      <c r="DK18" s="606"/>
      <c r="DL18" s="606"/>
      <c r="DM18" s="606"/>
      <c r="DN18" s="606"/>
      <c r="DO18" s="606"/>
      <c r="DP18" s="607"/>
      <c r="DQ18" s="611" t="s">
        <v>229</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3350684</v>
      </c>
      <c r="S19" s="606"/>
      <c r="T19" s="606"/>
      <c r="U19" s="606"/>
      <c r="V19" s="606"/>
      <c r="W19" s="606"/>
      <c r="X19" s="606"/>
      <c r="Y19" s="607"/>
      <c r="Z19" s="665">
        <v>12.2</v>
      </c>
      <c r="AA19" s="665"/>
      <c r="AB19" s="665"/>
      <c r="AC19" s="665"/>
      <c r="AD19" s="666">
        <v>3350684</v>
      </c>
      <c r="AE19" s="666"/>
      <c r="AF19" s="666"/>
      <c r="AG19" s="666"/>
      <c r="AH19" s="666"/>
      <c r="AI19" s="666"/>
      <c r="AJ19" s="666"/>
      <c r="AK19" s="666"/>
      <c r="AL19" s="608">
        <v>30.9</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28896</v>
      </c>
      <c r="BH19" s="606"/>
      <c r="BI19" s="606"/>
      <c r="BJ19" s="606"/>
      <c r="BK19" s="606"/>
      <c r="BL19" s="606"/>
      <c r="BM19" s="606"/>
      <c r="BN19" s="607"/>
      <c r="BO19" s="665">
        <v>0.5</v>
      </c>
      <c r="BP19" s="665"/>
      <c r="BQ19" s="665"/>
      <c r="BR19" s="665"/>
      <c r="BS19" s="611" t="s">
        <v>178</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178</v>
      </c>
      <c r="CS19" s="606"/>
      <c r="CT19" s="606"/>
      <c r="CU19" s="606"/>
      <c r="CV19" s="606"/>
      <c r="CW19" s="606"/>
      <c r="CX19" s="606"/>
      <c r="CY19" s="607"/>
      <c r="CZ19" s="665" t="s">
        <v>178</v>
      </c>
      <c r="DA19" s="665"/>
      <c r="DB19" s="665"/>
      <c r="DC19" s="665"/>
      <c r="DD19" s="611" t="s">
        <v>229</v>
      </c>
      <c r="DE19" s="606"/>
      <c r="DF19" s="606"/>
      <c r="DG19" s="606"/>
      <c r="DH19" s="606"/>
      <c r="DI19" s="606"/>
      <c r="DJ19" s="606"/>
      <c r="DK19" s="606"/>
      <c r="DL19" s="606"/>
      <c r="DM19" s="606"/>
      <c r="DN19" s="606"/>
      <c r="DO19" s="606"/>
      <c r="DP19" s="607"/>
      <c r="DQ19" s="611" t="s">
        <v>178</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282301</v>
      </c>
      <c r="S20" s="606"/>
      <c r="T20" s="606"/>
      <c r="U20" s="606"/>
      <c r="V20" s="606"/>
      <c r="W20" s="606"/>
      <c r="X20" s="606"/>
      <c r="Y20" s="607"/>
      <c r="Z20" s="665">
        <v>1</v>
      </c>
      <c r="AA20" s="665"/>
      <c r="AB20" s="665"/>
      <c r="AC20" s="665"/>
      <c r="AD20" s="666" t="s">
        <v>229</v>
      </c>
      <c r="AE20" s="666"/>
      <c r="AF20" s="666"/>
      <c r="AG20" s="666"/>
      <c r="AH20" s="666"/>
      <c r="AI20" s="666"/>
      <c r="AJ20" s="666"/>
      <c r="AK20" s="666"/>
      <c r="AL20" s="608" t="s">
        <v>178</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28896</v>
      </c>
      <c r="BH20" s="606"/>
      <c r="BI20" s="606"/>
      <c r="BJ20" s="606"/>
      <c r="BK20" s="606"/>
      <c r="BL20" s="606"/>
      <c r="BM20" s="606"/>
      <c r="BN20" s="607"/>
      <c r="BO20" s="665">
        <v>0.5</v>
      </c>
      <c r="BP20" s="665"/>
      <c r="BQ20" s="665"/>
      <c r="BR20" s="665"/>
      <c r="BS20" s="611" t="s">
        <v>229</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26893837</v>
      </c>
      <c r="CS20" s="606"/>
      <c r="CT20" s="606"/>
      <c r="CU20" s="606"/>
      <c r="CV20" s="606"/>
      <c r="CW20" s="606"/>
      <c r="CX20" s="606"/>
      <c r="CY20" s="607"/>
      <c r="CZ20" s="665">
        <v>100</v>
      </c>
      <c r="DA20" s="665"/>
      <c r="DB20" s="665"/>
      <c r="DC20" s="665"/>
      <c r="DD20" s="611">
        <v>7188409</v>
      </c>
      <c r="DE20" s="606"/>
      <c r="DF20" s="606"/>
      <c r="DG20" s="606"/>
      <c r="DH20" s="606"/>
      <c r="DI20" s="606"/>
      <c r="DJ20" s="606"/>
      <c r="DK20" s="606"/>
      <c r="DL20" s="606"/>
      <c r="DM20" s="606"/>
      <c r="DN20" s="606"/>
      <c r="DO20" s="606"/>
      <c r="DP20" s="607"/>
      <c r="DQ20" s="611">
        <v>12772805</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v>35</v>
      </c>
      <c r="S21" s="606"/>
      <c r="T21" s="606"/>
      <c r="U21" s="606"/>
      <c r="V21" s="606"/>
      <c r="W21" s="606"/>
      <c r="X21" s="606"/>
      <c r="Y21" s="607"/>
      <c r="Z21" s="665">
        <v>0</v>
      </c>
      <c r="AA21" s="665"/>
      <c r="AB21" s="665"/>
      <c r="AC21" s="665"/>
      <c r="AD21" s="666" t="s">
        <v>178</v>
      </c>
      <c r="AE21" s="666"/>
      <c r="AF21" s="666"/>
      <c r="AG21" s="666"/>
      <c r="AH21" s="666"/>
      <c r="AI21" s="666"/>
      <c r="AJ21" s="666"/>
      <c r="AK21" s="666"/>
      <c r="AL21" s="608" t="s">
        <v>178</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28896</v>
      </c>
      <c r="BH21" s="606"/>
      <c r="BI21" s="606"/>
      <c r="BJ21" s="606"/>
      <c r="BK21" s="606"/>
      <c r="BL21" s="606"/>
      <c r="BM21" s="606"/>
      <c r="BN21" s="607"/>
      <c r="BO21" s="665">
        <v>0.5</v>
      </c>
      <c r="BP21" s="665"/>
      <c r="BQ21" s="665"/>
      <c r="BR21" s="665"/>
      <c r="BS21" s="611" t="s">
        <v>178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11022631</v>
      </c>
      <c r="S22" s="606"/>
      <c r="T22" s="606"/>
      <c r="U22" s="606"/>
      <c r="V22" s="606"/>
      <c r="W22" s="606"/>
      <c r="X22" s="606"/>
      <c r="Y22" s="607"/>
      <c r="Z22" s="665">
        <v>40.200000000000003</v>
      </c>
      <c r="AA22" s="665"/>
      <c r="AB22" s="665"/>
      <c r="AC22" s="665"/>
      <c r="AD22" s="666">
        <v>10740295</v>
      </c>
      <c r="AE22" s="666"/>
      <c r="AF22" s="666"/>
      <c r="AG22" s="666"/>
      <c r="AH22" s="666"/>
      <c r="AI22" s="666"/>
      <c r="AJ22" s="666"/>
      <c r="AK22" s="666"/>
      <c r="AL22" s="608">
        <v>99</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229</v>
      </c>
      <c r="BH22" s="606"/>
      <c r="BI22" s="606"/>
      <c r="BJ22" s="606"/>
      <c r="BK22" s="606"/>
      <c r="BL22" s="606"/>
      <c r="BM22" s="606"/>
      <c r="BN22" s="607"/>
      <c r="BO22" s="665" t="s">
        <v>229</v>
      </c>
      <c r="BP22" s="665"/>
      <c r="BQ22" s="665"/>
      <c r="BR22" s="665"/>
      <c r="BS22" s="611" t="s">
        <v>178</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6299</v>
      </c>
      <c r="S23" s="606"/>
      <c r="T23" s="606"/>
      <c r="U23" s="606"/>
      <c r="V23" s="606"/>
      <c r="W23" s="606"/>
      <c r="X23" s="606"/>
      <c r="Y23" s="607"/>
      <c r="Z23" s="665">
        <v>0</v>
      </c>
      <c r="AA23" s="665"/>
      <c r="AB23" s="665"/>
      <c r="AC23" s="665"/>
      <c r="AD23" s="666">
        <v>6299</v>
      </c>
      <c r="AE23" s="666"/>
      <c r="AF23" s="666"/>
      <c r="AG23" s="666"/>
      <c r="AH23" s="666"/>
      <c r="AI23" s="666"/>
      <c r="AJ23" s="666"/>
      <c r="AK23" s="666"/>
      <c r="AL23" s="608">
        <v>0.1</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178</v>
      </c>
      <c r="BH23" s="606"/>
      <c r="BI23" s="606"/>
      <c r="BJ23" s="606"/>
      <c r="BK23" s="606"/>
      <c r="BL23" s="606"/>
      <c r="BM23" s="606"/>
      <c r="BN23" s="607"/>
      <c r="BO23" s="665" t="s">
        <v>229</v>
      </c>
      <c r="BP23" s="665"/>
      <c r="BQ23" s="665"/>
      <c r="BR23" s="665"/>
      <c r="BS23" s="611" t="s">
        <v>229</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436275</v>
      </c>
      <c r="S24" s="606"/>
      <c r="T24" s="606"/>
      <c r="U24" s="606"/>
      <c r="V24" s="606"/>
      <c r="W24" s="606"/>
      <c r="X24" s="606"/>
      <c r="Y24" s="607"/>
      <c r="Z24" s="665">
        <v>1.6</v>
      </c>
      <c r="AA24" s="665"/>
      <c r="AB24" s="665"/>
      <c r="AC24" s="665"/>
      <c r="AD24" s="666" t="s">
        <v>229</v>
      </c>
      <c r="AE24" s="666"/>
      <c r="AF24" s="666"/>
      <c r="AG24" s="666"/>
      <c r="AH24" s="666"/>
      <c r="AI24" s="666"/>
      <c r="AJ24" s="666"/>
      <c r="AK24" s="666"/>
      <c r="AL24" s="608" t="s">
        <v>178</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178</v>
      </c>
      <c r="BH24" s="606"/>
      <c r="BI24" s="606"/>
      <c r="BJ24" s="606"/>
      <c r="BK24" s="606"/>
      <c r="BL24" s="606"/>
      <c r="BM24" s="606"/>
      <c r="BN24" s="607"/>
      <c r="BO24" s="665" t="s">
        <v>229</v>
      </c>
      <c r="BP24" s="665"/>
      <c r="BQ24" s="665"/>
      <c r="BR24" s="665"/>
      <c r="BS24" s="611" t="s">
        <v>178</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12876459</v>
      </c>
      <c r="CS24" s="669"/>
      <c r="CT24" s="669"/>
      <c r="CU24" s="669"/>
      <c r="CV24" s="669"/>
      <c r="CW24" s="669"/>
      <c r="CX24" s="669"/>
      <c r="CY24" s="715"/>
      <c r="CZ24" s="716">
        <v>47.9</v>
      </c>
      <c r="DA24" s="685"/>
      <c r="DB24" s="685"/>
      <c r="DC24" s="719"/>
      <c r="DD24" s="714">
        <v>6606799</v>
      </c>
      <c r="DE24" s="669"/>
      <c r="DF24" s="669"/>
      <c r="DG24" s="669"/>
      <c r="DH24" s="669"/>
      <c r="DI24" s="669"/>
      <c r="DJ24" s="669"/>
      <c r="DK24" s="715"/>
      <c r="DL24" s="714">
        <v>6589393</v>
      </c>
      <c r="DM24" s="669"/>
      <c r="DN24" s="669"/>
      <c r="DO24" s="669"/>
      <c r="DP24" s="669"/>
      <c r="DQ24" s="669"/>
      <c r="DR24" s="669"/>
      <c r="DS24" s="669"/>
      <c r="DT24" s="669"/>
      <c r="DU24" s="669"/>
      <c r="DV24" s="715"/>
      <c r="DW24" s="716">
        <v>57.2</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370398</v>
      </c>
      <c r="S25" s="606"/>
      <c r="T25" s="606"/>
      <c r="U25" s="606"/>
      <c r="V25" s="606"/>
      <c r="W25" s="606"/>
      <c r="X25" s="606"/>
      <c r="Y25" s="607"/>
      <c r="Z25" s="665">
        <v>1.3</v>
      </c>
      <c r="AA25" s="665"/>
      <c r="AB25" s="665"/>
      <c r="AC25" s="665"/>
      <c r="AD25" s="666" t="s">
        <v>229</v>
      </c>
      <c r="AE25" s="666"/>
      <c r="AF25" s="666"/>
      <c r="AG25" s="666"/>
      <c r="AH25" s="666"/>
      <c r="AI25" s="666"/>
      <c r="AJ25" s="666"/>
      <c r="AK25" s="666"/>
      <c r="AL25" s="608" t="s">
        <v>178</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229</v>
      </c>
      <c r="BH25" s="606"/>
      <c r="BI25" s="606"/>
      <c r="BJ25" s="606"/>
      <c r="BK25" s="606"/>
      <c r="BL25" s="606"/>
      <c r="BM25" s="606"/>
      <c r="BN25" s="607"/>
      <c r="BO25" s="665" t="s">
        <v>178</v>
      </c>
      <c r="BP25" s="665"/>
      <c r="BQ25" s="665"/>
      <c r="BR25" s="665"/>
      <c r="BS25" s="611" t="s">
        <v>178</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2961172</v>
      </c>
      <c r="CS25" s="604"/>
      <c r="CT25" s="604"/>
      <c r="CU25" s="604"/>
      <c r="CV25" s="604"/>
      <c r="CW25" s="604"/>
      <c r="CX25" s="604"/>
      <c r="CY25" s="605"/>
      <c r="CZ25" s="608">
        <v>11</v>
      </c>
      <c r="DA25" s="637"/>
      <c r="DB25" s="637"/>
      <c r="DC25" s="638"/>
      <c r="DD25" s="611">
        <v>2728594</v>
      </c>
      <c r="DE25" s="604"/>
      <c r="DF25" s="604"/>
      <c r="DG25" s="604"/>
      <c r="DH25" s="604"/>
      <c r="DI25" s="604"/>
      <c r="DJ25" s="604"/>
      <c r="DK25" s="605"/>
      <c r="DL25" s="611">
        <v>2711303</v>
      </c>
      <c r="DM25" s="604"/>
      <c r="DN25" s="604"/>
      <c r="DO25" s="604"/>
      <c r="DP25" s="604"/>
      <c r="DQ25" s="604"/>
      <c r="DR25" s="604"/>
      <c r="DS25" s="604"/>
      <c r="DT25" s="604"/>
      <c r="DU25" s="604"/>
      <c r="DV25" s="605"/>
      <c r="DW25" s="608">
        <v>23.5</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106931</v>
      </c>
      <c r="S26" s="606"/>
      <c r="T26" s="606"/>
      <c r="U26" s="606"/>
      <c r="V26" s="606"/>
      <c r="W26" s="606"/>
      <c r="X26" s="606"/>
      <c r="Y26" s="607"/>
      <c r="Z26" s="665">
        <v>0.4</v>
      </c>
      <c r="AA26" s="665"/>
      <c r="AB26" s="665"/>
      <c r="AC26" s="665"/>
      <c r="AD26" s="666" t="s">
        <v>178</v>
      </c>
      <c r="AE26" s="666"/>
      <c r="AF26" s="666"/>
      <c r="AG26" s="666"/>
      <c r="AH26" s="666"/>
      <c r="AI26" s="666"/>
      <c r="AJ26" s="666"/>
      <c r="AK26" s="666"/>
      <c r="AL26" s="608" t="s">
        <v>229</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229</v>
      </c>
      <c r="BH26" s="606"/>
      <c r="BI26" s="606"/>
      <c r="BJ26" s="606"/>
      <c r="BK26" s="606"/>
      <c r="BL26" s="606"/>
      <c r="BM26" s="606"/>
      <c r="BN26" s="607"/>
      <c r="BO26" s="665" t="s">
        <v>178</v>
      </c>
      <c r="BP26" s="665"/>
      <c r="BQ26" s="665"/>
      <c r="BR26" s="665"/>
      <c r="BS26" s="611" t="s">
        <v>229</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1826927</v>
      </c>
      <c r="CS26" s="606"/>
      <c r="CT26" s="606"/>
      <c r="CU26" s="606"/>
      <c r="CV26" s="606"/>
      <c r="CW26" s="606"/>
      <c r="CX26" s="606"/>
      <c r="CY26" s="607"/>
      <c r="CZ26" s="608">
        <v>6.8</v>
      </c>
      <c r="DA26" s="637"/>
      <c r="DB26" s="637"/>
      <c r="DC26" s="638"/>
      <c r="DD26" s="611">
        <v>1663975</v>
      </c>
      <c r="DE26" s="606"/>
      <c r="DF26" s="606"/>
      <c r="DG26" s="606"/>
      <c r="DH26" s="606"/>
      <c r="DI26" s="606"/>
      <c r="DJ26" s="606"/>
      <c r="DK26" s="607"/>
      <c r="DL26" s="611" t="s">
        <v>178</v>
      </c>
      <c r="DM26" s="606"/>
      <c r="DN26" s="606"/>
      <c r="DO26" s="606"/>
      <c r="DP26" s="606"/>
      <c r="DQ26" s="606"/>
      <c r="DR26" s="606"/>
      <c r="DS26" s="606"/>
      <c r="DT26" s="606"/>
      <c r="DU26" s="606"/>
      <c r="DV26" s="607"/>
      <c r="DW26" s="608" t="s">
        <v>229</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5938608</v>
      </c>
      <c r="S27" s="606"/>
      <c r="T27" s="606"/>
      <c r="U27" s="606"/>
      <c r="V27" s="606"/>
      <c r="W27" s="606"/>
      <c r="X27" s="606"/>
      <c r="Y27" s="607"/>
      <c r="Z27" s="665">
        <v>21.6</v>
      </c>
      <c r="AA27" s="665"/>
      <c r="AB27" s="665"/>
      <c r="AC27" s="665"/>
      <c r="AD27" s="666" t="s">
        <v>178</v>
      </c>
      <c r="AE27" s="666"/>
      <c r="AF27" s="666"/>
      <c r="AG27" s="666"/>
      <c r="AH27" s="666"/>
      <c r="AI27" s="666"/>
      <c r="AJ27" s="666"/>
      <c r="AK27" s="666"/>
      <c r="AL27" s="608" t="s">
        <v>178</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6235894</v>
      </c>
      <c r="BH27" s="606"/>
      <c r="BI27" s="606"/>
      <c r="BJ27" s="606"/>
      <c r="BK27" s="606"/>
      <c r="BL27" s="606"/>
      <c r="BM27" s="606"/>
      <c r="BN27" s="607"/>
      <c r="BO27" s="665">
        <v>100</v>
      </c>
      <c r="BP27" s="665"/>
      <c r="BQ27" s="665"/>
      <c r="BR27" s="665"/>
      <c r="BS27" s="611" t="s">
        <v>229</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7978133</v>
      </c>
      <c r="CS27" s="604"/>
      <c r="CT27" s="604"/>
      <c r="CU27" s="604"/>
      <c r="CV27" s="604"/>
      <c r="CW27" s="604"/>
      <c r="CX27" s="604"/>
      <c r="CY27" s="605"/>
      <c r="CZ27" s="608">
        <v>29.7</v>
      </c>
      <c r="DA27" s="637"/>
      <c r="DB27" s="637"/>
      <c r="DC27" s="638"/>
      <c r="DD27" s="611">
        <v>2108407</v>
      </c>
      <c r="DE27" s="604"/>
      <c r="DF27" s="604"/>
      <c r="DG27" s="604"/>
      <c r="DH27" s="604"/>
      <c r="DI27" s="604"/>
      <c r="DJ27" s="604"/>
      <c r="DK27" s="605"/>
      <c r="DL27" s="611">
        <v>2108292</v>
      </c>
      <c r="DM27" s="604"/>
      <c r="DN27" s="604"/>
      <c r="DO27" s="604"/>
      <c r="DP27" s="604"/>
      <c r="DQ27" s="604"/>
      <c r="DR27" s="604"/>
      <c r="DS27" s="604"/>
      <c r="DT27" s="604"/>
      <c r="DU27" s="604"/>
      <c r="DV27" s="605"/>
      <c r="DW27" s="608">
        <v>18.3</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178</v>
      </c>
      <c r="S28" s="606"/>
      <c r="T28" s="606"/>
      <c r="U28" s="606"/>
      <c r="V28" s="606"/>
      <c r="W28" s="606"/>
      <c r="X28" s="606"/>
      <c r="Y28" s="607"/>
      <c r="Z28" s="665" t="s">
        <v>229</v>
      </c>
      <c r="AA28" s="665"/>
      <c r="AB28" s="665"/>
      <c r="AC28" s="665"/>
      <c r="AD28" s="666" t="s">
        <v>178</v>
      </c>
      <c r="AE28" s="666"/>
      <c r="AF28" s="666"/>
      <c r="AG28" s="666"/>
      <c r="AH28" s="666"/>
      <c r="AI28" s="666"/>
      <c r="AJ28" s="666"/>
      <c r="AK28" s="666"/>
      <c r="AL28" s="608" t="s">
        <v>229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1937154</v>
      </c>
      <c r="CS28" s="606"/>
      <c r="CT28" s="606"/>
      <c r="CU28" s="606"/>
      <c r="CV28" s="606"/>
      <c r="CW28" s="606"/>
      <c r="CX28" s="606"/>
      <c r="CY28" s="607"/>
      <c r="CZ28" s="608">
        <v>7.2</v>
      </c>
      <c r="DA28" s="637"/>
      <c r="DB28" s="637"/>
      <c r="DC28" s="638"/>
      <c r="DD28" s="611">
        <v>1769798</v>
      </c>
      <c r="DE28" s="606"/>
      <c r="DF28" s="606"/>
      <c r="DG28" s="606"/>
      <c r="DH28" s="606"/>
      <c r="DI28" s="606"/>
      <c r="DJ28" s="606"/>
      <c r="DK28" s="607"/>
      <c r="DL28" s="611">
        <v>1769798</v>
      </c>
      <c r="DM28" s="606"/>
      <c r="DN28" s="606"/>
      <c r="DO28" s="606"/>
      <c r="DP28" s="606"/>
      <c r="DQ28" s="606"/>
      <c r="DR28" s="606"/>
      <c r="DS28" s="606"/>
      <c r="DT28" s="606"/>
      <c r="DU28" s="606"/>
      <c r="DV28" s="607"/>
      <c r="DW28" s="608">
        <v>15.4</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3611971</v>
      </c>
      <c r="S29" s="606"/>
      <c r="T29" s="606"/>
      <c r="U29" s="606"/>
      <c r="V29" s="606"/>
      <c r="W29" s="606"/>
      <c r="X29" s="606"/>
      <c r="Y29" s="607"/>
      <c r="Z29" s="665">
        <v>13.2</v>
      </c>
      <c r="AA29" s="665"/>
      <c r="AB29" s="665"/>
      <c r="AC29" s="665"/>
      <c r="AD29" s="666" t="s">
        <v>178</v>
      </c>
      <c r="AE29" s="666"/>
      <c r="AF29" s="666"/>
      <c r="AG29" s="666"/>
      <c r="AH29" s="666"/>
      <c r="AI29" s="666"/>
      <c r="AJ29" s="666"/>
      <c r="AK29" s="666"/>
      <c r="AL29" s="608" t="s">
        <v>229</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63</v>
      </c>
      <c r="CG29" s="644"/>
      <c r="CH29" s="644"/>
      <c r="CI29" s="644"/>
      <c r="CJ29" s="644"/>
      <c r="CK29" s="644"/>
      <c r="CL29" s="644"/>
      <c r="CM29" s="644"/>
      <c r="CN29" s="644"/>
      <c r="CO29" s="644"/>
      <c r="CP29" s="644"/>
      <c r="CQ29" s="645"/>
      <c r="CR29" s="603">
        <v>1933790</v>
      </c>
      <c r="CS29" s="604"/>
      <c r="CT29" s="604"/>
      <c r="CU29" s="604"/>
      <c r="CV29" s="604"/>
      <c r="CW29" s="604"/>
      <c r="CX29" s="604"/>
      <c r="CY29" s="605"/>
      <c r="CZ29" s="608">
        <v>7.2</v>
      </c>
      <c r="DA29" s="637"/>
      <c r="DB29" s="637"/>
      <c r="DC29" s="638"/>
      <c r="DD29" s="611">
        <v>1766434</v>
      </c>
      <c r="DE29" s="604"/>
      <c r="DF29" s="604"/>
      <c r="DG29" s="604"/>
      <c r="DH29" s="604"/>
      <c r="DI29" s="604"/>
      <c r="DJ29" s="604"/>
      <c r="DK29" s="605"/>
      <c r="DL29" s="611">
        <v>1766434</v>
      </c>
      <c r="DM29" s="604"/>
      <c r="DN29" s="604"/>
      <c r="DO29" s="604"/>
      <c r="DP29" s="604"/>
      <c r="DQ29" s="604"/>
      <c r="DR29" s="604"/>
      <c r="DS29" s="604"/>
      <c r="DT29" s="604"/>
      <c r="DU29" s="604"/>
      <c r="DV29" s="605"/>
      <c r="DW29" s="608">
        <v>15.3</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104518</v>
      </c>
      <c r="S30" s="606"/>
      <c r="T30" s="606"/>
      <c r="U30" s="606"/>
      <c r="V30" s="606"/>
      <c r="W30" s="606"/>
      <c r="X30" s="606"/>
      <c r="Y30" s="607"/>
      <c r="Z30" s="665">
        <v>0.4</v>
      </c>
      <c r="AA30" s="665"/>
      <c r="AB30" s="665"/>
      <c r="AC30" s="665"/>
      <c r="AD30" s="666">
        <v>99166</v>
      </c>
      <c r="AE30" s="666"/>
      <c r="AF30" s="666"/>
      <c r="AG30" s="666"/>
      <c r="AH30" s="666"/>
      <c r="AI30" s="666"/>
      <c r="AJ30" s="666"/>
      <c r="AK30" s="666"/>
      <c r="AL30" s="608">
        <v>0.9</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98.9</v>
      </c>
      <c r="BH30" s="684"/>
      <c r="BI30" s="684"/>
      <c r="BJ30" s="684"/>
      <c r="BK30" s="684"/>
      <c r="BL30" s="684"/>
      <c r="BM30" s="685">
        <v>97</v>
      </c>
      <c r="BN30" s="684"/>
      <c r="BO30" s="684"/>
      <c r="BP30" s="684"/>
      <c r="BQ30" s="686"/>
      <c r="BR30" s="683">
        <v>98.8</v>
      </c>
      <c r="BS30" s="684"/>
      <c r="BT30" s="684"/>
      <c r="BU30" s="684"/>
      <c r="BV30" s="684"/>
      <c r="BW30" s="684"/>
      <c r="BX30" s="685">
        <v>96.5</v>
      </c>
      <c r="BY30" s="684"/>
      <c r="BZ30" s="684"/>
      <c r="CA30" s="684"/>
      <c r="CB30" s="686"/>
      <c r="CD30" s="689"/>
      <c r="CE30" s="690"/>
      <c r="CF30" s="647" t="s">
        <v>306</v>
      </c>
      <c r="CG30" s="644"/>
      <c r="CH30" s="644"/>
      <c r="CI30" s="644"/>
      <c r="CJ30" s="644"/>
      <c r="CK30" s="644"/>
      <c r="CL30" s="644"/>
      <c r="CM30" s="644"/>
      <c r="CN30" s="644"/>
      <c r="CO30" s="644"/>
      <c r="CP30" s="644"/>
      <c r="CQ30" s="645"/>
      <c r="CR30" s="603">
        <v>1686997</v>
      </c>
      <c r="CS30" s="606"/>
      <c r="CT30" s="606"/>
      <c r="CU30" s="606"/>
      <c r="CV30" s="606"/>
      <c r="CW30" s="606"/>
      <c r="CX30" s="606"/>
      <c r="CY30" s="607"/>
      <c r="CZ30" s="608">
        <v>6.3</v>
      </c>
      <c r="DA30" s="637"/>
      <c r="DB30" s="637"/>
      <c r="DC30" s="638"/>
      <c r="DD30" s="611">
        <v>1543971</v>
      </c>
      <c r="DE30" s="606"/>
      <c r="DF30" s="606"/>
      <c r="DG30" s="606"/>
      <c r="DH30" s="606"/>
      <c r="DI30" s="606"/>
      <c r="DJ30" s="606"/>
      <c r="DK30" s="607"/>
      <c r="DL30" s="611">
        <v>1543971</v>
      </c>
      <c r="DM30" s="606"/>
      <c r="DN30" s="606"/>
      <c r="DO30" s="606"/>
      <c r="DP30" s="606"/>
      <c r="DQ30" s="606"/>
      <c r="DR30" s="606"/>
      <c r="DS30" s="606"/>
      <c r="DT30" s="606"/>
      <c r="DU30" s="606"/>
      <c r="DV30" s="607"/>
      <c r="DW30" s="608">
        <v>13.4</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61157</v>
      </c>
      <c r="S31" s="606"/>
      <c r="T31" s="606"/>
      <c r="U31" s="606"/>
      <c r="V31" s="606"/>
      <c r="W31" s="606"/>
      <c r="X31" s="606"/>
      <c r="Y31" s="607"/>
      <c r="Z31" s="665">
        <v>0.2</v>
      </c>
      <c r="AA31" s="665"/>
      <c r="AB31" s="665"/>
      <c r="AC31" s="665"/>
      <c r="AD31" s="666" t="s">
        <v>178</v>
      </c>
      <c r="AE31" s="666"/>
      <c r="AF31" s="666"/>
      <c r="AG31" s="666"/>
      <c r="AH31" s="666"/>
      <c r="AI31" s="666"/>
      <c r="AJ31" s="666"/>
      <c r="AK31" s="666"/>
      <c r="AL31" s="608" t="s">
        <v>178</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97.3</v>
      </c>
      <c r="BN31" s="682"/>
      <c r="BO31" s="682"/>
      <c r="BP31" s="682"/>
      <c r="BQ31" s="643"/>
      <c r="BR31" s="681">
        <v>99.1</v>
      </c>
      <c r="BS31" s="604"/>
      <c r="BT31" s="604"/>
      <c r="BU31" s="604"/>
      <c r="BV31" s="604"/>
      <c r="BW31" s="604"/>
      <c r="BX31" s="609">
        <v>97.1</v>
      </c>
      <c r="BY31" s="682"/>
      <c r="BZ31" s="682"/>
      <c r="CA31" s="682"/>
      <c r="CB31" s="643"/>
      <c r="CD31" s="689"/>
      <c r="CE31" s="690"/>
      <c r="CF31" s="647" t="s">
        <v>310</v>
      </c>
      <c r="CG31" s="644"/>
      <c r="CH31" s="644"/>
      <c r="CI31" s="644"/>
      <c r="CJ31" s="644"/>
      <c r="CK31" s="644"/>
      <c r="CL31" s="644"/>
      <c r="CM31" s="644"/>
      <c r="CN31" s="644"/>
      <c r="CO31" s="644"/>
      <c r="CP31" s="644"/>
      <c r="CQ31" s="645"/>
      <c r="CR31" s="603">
        <v>246793</v>
      </c>
      <c r="CS31" s="604"/>
      <c r="CT31" s="604"/>
      <c r="CU31" s="604"/>
      <c r="CV31" s="604"/>
      <c r="CW31" s="604"/>
      <c r="CX31" s="604"/>
      <c r="CY31" s="605"/>
      <c r="CZ31" s="608">
        <v>0.9</v>
      </c>
      <c r="DA31" s="637"/>
      <c r="DB31" s="637"/>
      <c r="DC31" s="638"/>
      <c r="DD31" s="611">
        <v>222463</v>
      </c>
      <c r="DE31" s="604"/>
      <c r="DF31" s="604"/>
      <c r="DG31" s="604"/>
      <c r="DH31" s="604"/>
      <c r="DI31" s="604"/>
      <c r="DJ31" s="604"/>
      <c r="DK31" s="605"/>
      <c r="DL31" s="611">
        <v>222463</v>
      </c>
      <c r="DM31" s="604"/>
      <c r="DN31" s="604"/>
      <c r="DO31" s="604"/>
      <c r="DP31" s="604"/>
      <c r="DQ31" s="604"/>
      <c r="DR31" s="604"/>
      <c r="DS31" s="604"/>
      <c r="DT31" s="604"/>
      <c r="DU31" s="604"/>
      <c r="DV31" s="605"/>
      <c r="DW31" s="608">
        <v>1.9</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860482</v>
      </c>
      <c r="S32" s="606"/>
      <c r="T32" s="606"/>
      <c r="U32" s="606"/>
      <c r="V32" s="606"/>
      <c r="W32" s="606"/>
      <c r="X32" s="606"/>
      <c r="Y32" s="607"/>
      <c r="Z32" s="665">
        <v>3.1</v>
      </c>
      <c r="AA32" s="665"/>
      <c r="AB32" s="665"/>
      <c r="AC32" s="665"/>
      <c r="AD32" s="666" t="s">
        <v>229</v>
      </c>
      <c r="AE32" s="666"/>
      <c r="AF32" s="666"/>
      <c r="AG32" s="666"/>
      <c r="AH32" s="666"/>
      <c r="AI32" s="666"/>
      <c r="AJ32" s="666"/>
      <c r="AK32" s="666"/>
      <c r="AL32" s="608" t="s">
        <v>178</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98.7</v>
      </c>
      <c r="BH32" s="619"/>
      <c r="BI32" s="619"/>
      <c r="BJ32" s="619"/>
      <c r="BK32" s="619"/>
      <c r="BL32" s="619"/>
      <c r="BM32" s="663">
        <v>96.4</v>
      </c>
      <c r="BN32" s="619"/>
      <c r="BO32" s="619"/>
      <c r="BP32" s="619"/>
      <c r="BQ32" s="656"/>
      <c r="BR32" s="680">
        <v>98.4</v>
      </c>
      <c r="BS32" s="619"/>
      <c r="BT32" s="619"/>
      <c r="BU32" s="619"/>
      <c r="BV32" s="619"/>
      <c r="BW32" s="619"/>
      <c r="BX32" s="663">
        <v>95.7</v>
      </c>
      <c r="BY32" s="619"/>
      <c r="BZ32" s="619"/>
      <c r="CA32" s="619"/>
      <c r="CB32" s="656"/>
      <c r="CD32" s="691"/>
      <c r="CE32" s="692"/>
      <c r="CF32" s="647" t="s">
        <v>313</v>
      </c>
      <c r="CG32" s="644"/>
      <c r="CH32" s="644"/>
      <c r="CI32" s="644"/>
      <c r="CJ32" s="644"/>
      <c r="CK32" s="644"/>
      <c r="CL32" s="644"/>
      <c r="CM32" s="644"/>
      <c r="CN32" s="644"/>
      <c r="CO32" s="644"/>
      <c r="CP32" s="644"/>
      <c r="CQ32" s="645"/>
      <c r="CR32" s="603">
        <v>3364</v>
      </c>
      <c r="CS32" s="606"/>
      <c r="CT32" s="606"/>
      <c r="CU32" s="606"/>
      <c r="CV32" s="606"/>
      <c r="CW32" s="606"/>
      <c r="CX32" s="606"/>
      <c r="CY32" s="607"/>
      <c r="CZ32" s="608">
        <v>0</v>
      </c>
      <c r="DA32" s="637"/>
      <c r="DB32" s="637"/>
      <c r="DC32" s="638"/>
      <c r="DD32" s="611">
        <v>3364</v>
      </c>
      <c r="DE32" s="606"/>
      <c r="DF32" s="606"/>
      <c r="DG32" s="606"/>
      <c r="DH32" s="606"/>
      <c r="DI32" s="606"/>
      <c r="DJ32" s="606"/>
      <c r="DK32" s="607"/>
      <c r="DL32" s="611">
        <v>3364</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485967</v>
      </c>
      <c r="S33" s="606"/>
      <c r="T33" s="606"/>
      <c r="U33" s="606"/>
      <c r="V33" s="606"/>
      <c r="W33" s="606"/>
      <c r="X33" s="606"/>
      <c r="Y33" s="607"/>
      <c r="Z33" s="665">
        <v>1.8</v>
      </c>
      <c r="AA33" s="665"/>
      <c r="AB33" s="665"/>
      <c r="AC33" s="665"/>
      <c r="AD33" s="666" t="s">
        <v>178</v>
      </c>
      <c r="AE33" s="666"/>
      <c r="AF33" s="666"/>
      <c r="AG33" s="666"/>
      <c r="AH33" s="666"/>
      <c r="AI33" s="666"/>
      <c r="AJ33" s="666"/>
      <c r="AK33" s="666"/>
      <c r="AL33" s="608" t="s">
        <v>229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6828969</v>
      </c>
      <c r="CS33" s="604"/>
      <c r="CT33" s="604"/>
      <c r="CU33" s="604"/>
      <c r="CV33" s="604"/>
      <c r="CW33" s="604"/>
      <c r="CX33" s="604"/>
      <c r="CY33" s="605"/>
      <c r="CZ33" s="608">
        <v>25.4</v>
      </c>
      <c r="DA33" s="637"/>
      <c r="DB33" s="637"/>
      <c r="DC33" s="638"/>
      <c r="DD33" s="611">
        <v>5327565</v>
      </c>
      <c r="DE33" s="604"/>
      <c r="DF33" s="604"/>
      <c r="DG33" s="604"/>
      <c r="DH33" s="604"/>
      <c r="DI33" s="604"/>
      <c r="DJ33" s="604"/>
      <c r="DK33" s="605"/>
      <c r="DL33" s="611">
        <v>4064845</v>
      </c>
      <c r="DM33" s="604"/>
      <c r="DN33" s="604"/>
      <c r="DO33" s="604"/>
      <c r="DP33" s="604"/>
      <c r="DQ33" s="604"/>
      <c r="DR33" s="604"/>
      <c r="DS33" s="604"/>
      <c r="DT33" s="604"/>
      <c r="DU33" s="604"/>
      <c r="DV33" s="605"/>
      <c r="DW33" s="608">
        <v>35.299999999999997</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629139</v>
      </c>
      <c r="S34" s="606"/>
      <c r="T34" s="606"/>
      <c r="U34" s="606"/>
      <c r="V34" s="606"/>
      <c r="W34" s="606"/>
      <c r="X34" s="606"/>
      <c r="Y34" s="607"/>
      <c r="Z34" s="665">
        <v>2.2999999999999998</v>
      </c>
      <c r="AA34" s="665"/>
      <c r="AB34" s="665"/>
      <c r="AC34" s="665"/>
      <c r="AD34" s="666">
        <v>3737</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2569492</v>
      </c>
      <c r="CS34" s="606"/>
      <c r="CT34" s="606"/>
      <c r="CU34" s="606"/>
      <c r="CV34" s="606"/>
      <c r="CW34" s="606"/>
      <c r="CX34" s="606"/>
      <c r="CY34" s="607"/>
      <c r="CZ34" s="608">
        <v>9.6</v>
      </c>
      <c r="DA34" s="637"/>
      <c r="DB34" s="637"/>
      <c r="DC34" s="638"/>
      <c r="DD34" s="611">
        <v>1938242</v>
      </c>
      <c r="DE34" s="606"/>
      <c r="DF34" s="606"/>
      <c r="DG34" s="606"/>
      <c r="DH34" s="606"/>
      <c r="DI34" s="606"/>
      <c r="DJ34" s="606"/>
      <c r="DK34" s="607"/>
      <c r="DL34" s="611">
        <v>1701968</v>
      </c>
      <c r="DM34" s="606"/>
      <c r="DN34" s="606"/>
      <c r="DO34" s="606"/>
      <c r="DP34" s="606"/>
      <c r="DQ34" s="606"/>
      <c r="DR34" s="606"/>
      <c r="DS34" s="606"/>
      <c r="DT34" s="606"/>
      <c r="DU34" s="606"/>
      <c r="DV34" s="607"/>
      <c r="DW34" s="608">
        <v>14.8</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3812211</v>
      </c>
      <c r="S35" s="606"/>
      <c r="T35" s="606"/>
      <c r="U35" s="606"/>
      <c r="V35" s="606"/>
      <c r="W35" s="606"/>
      <c r="X35" s="606"/>
      <c r="Y35" s="607"/>
      <c r="Z35" s="665">
        <v>13.9</v>
      </c>
      <c r="AA35" s="665"/>
      <c r="AB35" s="665"/>
      <c r="AC35" s="665"/>
      <c r="AD35" s="666" t="s">
        <v>178</v>
      </c>
      <c r="AE35" s="666"/>
      <c r="AF35" s="666"/>
      <c r="AG35" s="666"/>
      <c r="AH35" s="666"/>
      <c r="AI35" s="666"/>
      <c r="AJ35" s="666"/>
      <c r="AK35" s="666"/>
      <c r="AL35" s="608" t="s">
        <v>229</v>
      </c>
      <c r="AM35" s="609"/>
      <c r="AN35" s="609"/>
      <c r="AO35" s="667"/>
      <c r="AP35" s="214"/>
      <c r="AQ35" s="671" t="s">
        <v>321</v>
      </c>
      <c r="AR35" s="672"/>
      <c r="AS35" s="672"/>
      <c r="AT35" s="672"/>
      <c r="AU35" s="672"/>
      <c r="AV35" s="672"/>
      <c r="AW35" s="672"/>
      <c r="AX35" s="672"/>
      <c r="AY35" s="673"/>
      <c r="AZ35" s="668">
        <v>2026179</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-705906</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461481</v>
      </c>
      <c r="CS35" s="604"/>
      <c r="CT35" s="604"/>
      <c r="CU35" s="604"/>
      <c r="CV35" s="604"/>
      <c r="CW35" s="604"/>
      <c r="CX35" s="604"/>
      <c r="CY35" s="605"/>
      <c r="CZ35" s="608">
        <v>1.7</v>
      </c>
      <c r="DA35" s="637"/>
      <c r="DB35" s="637"/>
      <c r="DC35" s="638"/>
      <c r="DD35" s="611">
        <v>354829</v>
      </c>
      <c r="DE35" s="604"/>
      <c r="DF35" s="604"/>
      <c r="DG35" s="604"/>
      <c r="DH35" s="604"/>
      <c r="DI35" s="604"/>
      <c r="DJ35" s="604"/>
      <c r="DK35" s="605"/>
      <c r="DL35" s="611">
        <v>223597</v>
      </c>
      <c r="DM35" s="604"/>
      <c r="DN35" s="604"/>
      <c r="DO35" s="604"/>
      <c r="DP35" s="604"/>
      <c r="DQ35" s="604"/>
      <c r="DR35" s="604"/>
      <c r="DS35" s="604"/>
      <c r="DT35" s="604"/>
      <c r="DU35" s="604"/>
      <c r="DV35" s="605"/>
      <c r="DW35" s="608">
        <v>1.9</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229</v>
      </c>
      <c r="S36" s="606"/>
      <c r="T36" s="606"/>
      <c r="U36" s="606"/>
      <c r="V36" s="606"/>
      <c r="W36" s="606"/>
      <c r="X36" s="606"/>
      <c r="Y36" s="607"/>
      <c r="Z36" s="665" t="s">
        <v>229</v>
      </c>
      <c r="AA36" s="665"/>
      <c r="AB36" s="665"/>
      <c r="AC36" s="665"/>
      <c r="AD36" s="666" t="s">
        <v>178</v>
      </c>
      <c r="AE36" s="666"/>
      <c r="AF36" s="666"/>
      <c r="AG36" s="666"/>
      <c r="AH36" s="666"/>
      <c r="AI36" s="666"/>
      <c r="AJ36" s="666"/>
      <c r="AK36" s="666"/>
      <c r="AL36" s="608" t="s">
        <v>229</v>
      </c>
      <c r="AM36" s="609"/>
      <c r="AN36" s="609"/>
      <c r="AO36" s="667"/>
      <c r="AQ36" s="640" t="s">
        <v>325</v>
      </c>
      <c r="AR36" s="641"/>
      <c r="AS36" s="641"/>
      <c r="AT36" s="641"/>
      <c r="AU36" s="641"/>
      <c r="AV36" s="641"/>
      <c r="AW36" s="641"/>
      <c r="AX36" s="641"/>
      <c r="AY36" s="642"/>
      <c r="AZ36" s="603">
        <v>365121</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-845029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1468402</v>
      </c>
      <c r="CS36" s="606"/>
      <c r="CT36" s="606"/>
      <c r="CU36" s="606"/>
      <c r="CV36" s="606"/>
      <c r="CW36" s="606"/>
      <c r="CX36" s="606"/>
      <c r="CY36" s="607"/>
      <c r="CZ36" s="608">
        <v>5.5</v>
      </c>
      <c r="DA36" s="637"/>
      <c r="DB36" s="637"/>
      <c r="DC36" s="638"/>
      <c r="DD36" s="611">
        <v>1123429</v>
      </c>
      <c r="DE36" s="606"/>
      <c r="DF36" s="606"/>
      <c r="DG36" s="606"/>
      <c r="DH36" s="606"/>
      <c r="DI36" s="606"/>
      <c r="DJ36" s="606"/>
      <c r="DK36" s="607"/>
      <c r="DL36" s="611">
        <v>898251</v>
      </c>
      <c r="DM36" s="606"/>
      <c r="DN36" s="606"/>
      <c r="DO36" s="606"/>
      <c r="DP36" s="606"/>
      <c r="DQ36" s="606"/>
      <c r="DR36" s="606"/>
      <c r="DS36" s="606"/>
      <c r="DT36" s="606"/>
      <c r="DU36" s="606"/>
      <c r="DV36" s="607"/>
      <c r="DW36" s="608">
        <v>7.8</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674511</v>
      </c>
      <c r="S37" s="606"/>
      <c r="T37" s="606"/>
      <c r="U37" s="606"/>
      <c r="V37" s="606"/>
      <c r="W37" s="606"/>
      <c r="X37" s="606"/>
      <c r="Y37" s="607"/>
      <c r="Z37" s="665">
        <v>2.5</v>
      </c>
      <c r="AA37" s="665"/>
      <c r="AB37" s="665"/>
      <c r="AC37" s="665"/>
      <c r="AD37" s="666" t="s">
        <v>229</v>
      </c>
      <c r="AE37" s="666"/>
      <c r="AF37" s="666"/>
      <c r="AG37" s="666"/>
      <c r="AH37" s="666"/>
      <c r="AI37" s="666"/>
      <c r="AJ37" s="666"/>
      <c r="AK37" s="666"/>
      <c r="AL37" s="608" t="s">
        <v>178</v>
      </c>
      <c r="AM37" s="609"/>
      <c r="AN37" s="609"/>
      <c r="AO37" s="667"/>
      <c r="AQ37" s="640" t="s">
        <v>329</v>
      </c>
      <c r="AR37" s="641"/>
      <c r="AS37" s="641"/>
      <c r="AT37" s="641"/>
      <c r="AU37" s="641"/>
      <c r="AV37" s="641"/>
      <c r="AW37" s="641"/>
      <c r="AX37" s="641"/>
      <c r="AY37" s="642"/>
      <c r="AZ37" s="603">
        <v>9122</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8205</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598512</v>
      </c>
      <c r="CS37" s="604"/>
      <c r="CT37" s="604"/>
      <c r="CU37" s="604"/>
      <c r="CV37" s="604"/>
      <c r="CW37" s="604"/>
      <c r="CX37" s="604"/>
      <c r="CY37" s="605"/>
      <c r="CZ37" s="608">
        <v>2.2000000000000002</v>
      </c>
      <c r="DA37" s="637"/>
      <c r="DB37" s="637"/>
      <c r="DC37" s="638"/>
      <c r="DD37" s="611">
        <v>598512</v>
      </c>
      <c r="DE37" s="604"/>
      <c r="DF37" s="604"/>
      <c r="DG37" s="604"/>
      <c r="DH37" s="604"/>
      <c r="DI37" s="604"/>
      <c r="DJ37" s="604"/>
      <c r="DK37" s="605"/>
      <c r="DL37" s="611">
        <v>528108</v>
      </c>
      <c r="DM37" s="604"/>
      <c r="DN37" s="604"/>
      <c r="DO37" s="604"/>
      <c r="DP37" s="604"/>
      <c r="DQ37" s="604"/>
      <c r="DR37" s="604"/>
      <c r="DS37" s="604"/>
      <c r="DT37" s="604"/>
      <c r="DU37" s="604"/>
      <c r="DV37" s="605"/>
      <c r="DW37" s="608">
        <v>4.5999999999999996</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27446587</v>
      </c>
      <c r="S38" s="655"/>
      <c r="T38" s="655"/>
      <c r="U38" s="655"/>
      <c r="V38" s="655"/>
      <c r="W38" s="655"/>
      <c r="X38" s="655"/>
      <c r="Y38" s="660"/>
      <c r="Z38" s="661">
        <v>100</v>
      </c>
      <c r="AA38" s="661"/>
      <c r="AB38" s="661"/>
      <c r="AC38" s="661"/>
      <c r="AD38" s="662">
        <v>10849497</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229</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14937</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2017057</v>
      </c>
      <c r="CS38" s="606"/>
      <c r="CT38" s="606"/>
      <c r="CU38" s="606"/>
      <c r="CV38" s="606"/>
      <c r="CW38" s="606"/>
      <c r="CX38" s="606"/>
      <c r="CY38" s="607"/>
      <c r="CZ38" s="608">
        <v>7.5</v>
      </c>
      <c r="DA38" s="637"/>
      <c r="DB38" s="637"/>
      <c r="DC38" s="638"/>
      <c r="DD38" s="611">
        <v>1660044</v>
      </c>
      <c r="DE38" s="606"/>
      <c r="DF38" s="606"/>
      <c r="DG38" s="606"/>
      <c r="DH38" s="606"/>
      <c r="DI38" s="606"/>
      <c r="DJ38" s="606"/>
      <c r="DK38" s="607"/>
      <c r="DL38" s="611">
        <v>1230814</v>
      </c>
      <c r="DM38" s="606"/>
      <c r="DN38" s="606"/>
      <c r="DO38" s="606"/>
      <c r="DP38" s="606"/>
      <c r="DQ38" s="606"/>
      <c r="DR38" s="606"/>
      <c r="DS38" s="606"/>
      <c r="DT38" s="606"/>
      <c r="DU38" s="606"/>
      <c r="DV38" s="607"/>
      <c r="DW38" s="608">
        <v>10.7</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178</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76</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299216</v>
      </c>
      <c r="CS39" s="604"/>
      <c r="CT39" s="604"/>
      <c r="CU39" s="604"/>
      <c r="CV39" s="604"/>
      <c r="CW39" s="604"/>
      <c r="CX39" s="604"/>
      <c r="CY39" s="605"/>
      <c r="CZ39" s="608">
        <v>1.1000000000000001</v>
      </c>
      <c r="DA39" s="637"/>
      <c r="DB39" s="637"/>
      <c r="DC39" s="638"/>
      <c r="DD39" s="611">
        <v>240806</v>
      </c>
      <c r="DE39" s="604"/>
      <c r="DF39" s="604"/>
      <c r="DG39" s="604"/>
      <c r="DH39" s="604"/>
      <c r="DI39" s="604"/>
      <c r="DJ39" s="604"/>
      <c r="DK39" s="605"/>
      <c r="DL39" s="611" t="s">
        <v>229</v>
      </c>
      <c r="DM39" s="604"/>
      <c r="DN39" s="604"/>
      <c r="DO39" s="604"/>
      <c r="DP39" s="604"/>
      <c r="DQ39" s="604"/>
      <c r="DR39" s="604"/>
      <c r="DS39" s="604"/>
      <c r="DT39" s="604"/>
      <c r="DU39" s="604"/>
      <c r="DV39" s="605"/>
      <c r="DW39" s="608" t="s">
        <v>178</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667437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193</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13321</v>
      </c>
      <c r="CS40" s="606"/>
      <c r="CT40" s="606"/>
      <c r="CU40" s="606"/>
      <c r="CV40" s="606"/>
      <c r="CW40" s="606"/>
      <c r="CX40" s="606"/>
      <c r="CY40" s="607"/>
      <c r="CZ40" s="608">
        <v>0</v>
      </c>
      <c r="DA40" s="637"/>
      <c r="DB40" s="637"/>
      <c r="DC40" s="638"/>
      <c r="DD40" s="611">
        <v>10215</v>
      </c>
      <c r="DE40" s="606"/>
      <c r="DF40" s="606"/>
      <c r="DG40" s="606"/>
      <c r="DH40" s="606"/>
      <c r="DI40" s="606"/>
      <c r="DJ40" s="606"/>
      <c r="DK40" s="607"/>
      <c r="DL40" s="611">
        <v>10215</v>
      </c>
      <c r="DM40" s="606"/>
      <c r="DN40" s="606"/>
      <c r="DO40" s="606"/>
      <c r="DP40" s="606"/>
      <c r="DQ40" s="606"/>
      <c r="DR40" s="606"/>
      <c r="DS40" s="606"/>
      <c r="DT40" s="606"/>
      <c r="DU40" s="606"/>
      <c r="DV40" s="607"/>
      <c r="DW40" s="608">
        <v>0.1</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984499</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306</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229</v>
      </c>
      <c r="CS41" s="604"/>
      <c r="CT41" s="604"/>
      <c r="CU41" s="604"/>
      <c r="CV41" s="604"/>
      <c r="CW41" s="604"/>
      <c r="CX41" s="604"/>
      <c r="CY41" s="605"/>
      <c r="CZ41" s="608" t="s">
        <v>229</v>
      </c>
      <c r="DA41" s="637"/>
      <c r="DB41" s="637"/>
      <c r="DC41" s="638"/>
      <c r="DD41" s="611" t="s">
        <v>178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7188409</v>
      </c>
      <c r="CS42" s="606"/>
      <c r="CT42" s="606"/>
      <c r="CU42" s="606"/>
      <c r="CV42" s="606"/>
      <c r="CW42" s="606"/>
      <c r="CX42" s="606"/>
      <c r="CY42" s="607"/>
      <c r="CZ42" s="608">
        <v>26.7</v>
      </c>
      <c r="DA42" s="609"/>
      <c r="DB42" s="609"/>
      <c r="DC42" s="610"/>
      <c r="DD42" s="611">
        <v>838441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118255</v>
      </c>
      <c r="CS43" s="604"/>
      <c r="CT43" s="604"/>
      <c r="CU43" s="604"/>
      <c r="CV43" s="604"/>
      <c r="CW43" s="604"/>
      <c r="CX43" s="604"/>
      <c r="CY43" s="605"/>
      <c r="CZ43" s="608">
        <v>0.4</v>
      </c>
      <c r="DA43" s="637"/>
      <c r="DB43" s="637"/>
      <c r="DC43" s="638"/>
      <c r="DD43" s="611">
        <v>118255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302</v>
      </c>
      <c r="CE44" s="632"/>
      <c r="CF44" s="600" t="s">
        <v>351</v>
      </c>
      <c r="CG44" s="601"/>
      <c r="CH44" s="601"/>
      <c r="CI44" s="601"/>
      <c r="CJ44" s="601"/>
      <c r="CK44" s="601"/>
      <c r="CL44" s="601"/>
      <c r="CM44" s="601"/>
      <c r="CN44" s="601"/>
      <c r="CO44" s="601"/>
      <c r="CP44" s="601"/>
      <c r="CQ44" s="602"/>
      <c r="CR44" s="603">
        <v>7188409</v>
      </c>
      <c r="CS44" s="606"/>
      <c r="CT44" s="606"/>
      <c r="CU44" s="606"/>
      <c r="CV44" s="606"/>
      <c r="CW44" s="606"/>
      <c r="CX44" s="606"/>
      <c r="CY44" s="607"/>
      <c r="CZ44" s="608">
        <v>26.7</v>
      </c>
      <c r="DA44" s="609"/>
      <c r="DB44" s="609"/>
      <c r="DC44" s="610"/>
      <c r="DD44" s="611">
        <v>838441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3928115</v>
      </c>
      <c r="CS45" s="604"/>
      <c r="CT45" s="604"/>
      <c r="CU45" s="604"/>
      <c r="CV45" s="604"/>
      <c r="CW45" s="604"/>
      <c r="CX45" s="604"/>
      <c r="CY45" s="605"/>
      <c r="CZ45" s="608">
        <v>14.6</v>
      </c>
      <c r="DA45" s="637"/>
      <c r="DB45" s="637"/>
      <c r="DC45" s="638"/>
      <c r="DD45" s="611">
        <v>362957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3260294</v>
      </c>
      <c r="CS46" s="606"/>
      <c r="CT46" s="606"/>
      <c r="CU46" s="606"/>
      <c r="CV46" s="606"/>
      <c r="CW46" s="606"/>
      <c r="CX46" s="606"/>
      <c r="CY46" s="607"/>
      <c r="CZ46" s="608">
        <v>12.1</v>
      </c>
      <c r="DA46" s="609"/>
      <c r="DB46" s="609"/>
      <c r="DC46" s="610"/>
      <c r="DD46" s="611">
        <v>475484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229</v>
      </c>
      <c r="CS47" s="604"/>
      <c r="CT47" s="604"/>
      <c r="CU47" s="604"/>
      <c r="CV47" s="604"/>
      <c r="CW47" s="604"/>
      <c r="CX47" s="604"/>
      <c r="CY47" s="605"/>
      <c r="CZ47" s="608" t="s">
        <v>178</v>
      </c>
      <c r="DA47" s="637"/>
      <c r="DB47" s="637"/>
      <c r="DC47" s="638"/>
      <c r="DD47" s="611" t="s">
        <v>178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229</v>
      </c>
      <c r="CS48" s="606"/>
      <c r="CT48" s="606"/>
      <c r="CU48" s="606"/>
      <c r="CV48" s="606"/>
      <c r="CW48" s="606"/>
      <c r="CX48" s="606"/>
      <c r="CY48" s="607"/>
      <c r="CZ48" s="608" t="s">
        <v>178</v>
      </c>
      <c r="DA48" s="609"/>
      <c r="DB48" s="609"/>
      <c r="DC48" s="610"/>
      <c r="DD48" s="611" t="s">
        <v>229</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26893837</v>
      </c>
      <c r="CS49" s="619"/>
      <c r="CT49" s="619"/>
      <c r="CU49" s="619"/>
      <c r="CV49" s="619"/>
      <c r="CW49" s="619"/>
      <c r="CX49" s="619"/>
      <c r="CY49" s="620"/>
      <c r="CZ49" s="621">
        <v>100</v>
      </c>
      <c r="DA49" s="622"/>
      <c r="DB49" s="622"/>
      <c r="DC49" s="623"/>
      <c r="DD49" s="624">
        <v>12772805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F60DJI7Se0SQHiLyvlvKaFaWtg1httdKXbpzkCngabg23gD39+StdTUcrGL7WffxZAxzDIgyWY7L7rWA6/axmg==" saltValue="56FW65+sGyEfM5MMxVpl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W13" zoomScale="70" zoomScaleNormal="25" zoomScaleSheetLayoutView="70" workbookViewId="0">
      <selection activeCell="V82" sqref="V82:Z8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27432</v>
      </c>
      <c r="R7" s="1136"/>
      <c r="S7" s="1136"/>
      <c r="T7" s="1136"/>
      <c r="U7" s="1136"/>
      <c r="V7" s="1136">
        <v>26879</v>
      </c>
      <c r="W7" s="1136"/>
      <c r="X7" s="1136"/>
      <c r="Y7" s="1136"/>
      <c r="Z7" s="1136"/>
      <c r="AA7" s="1136">
        <v>553</v>
      </c>
      <c r="AB7" s="1136"/>
      <c r="AC7" s="1136"/>
      <c r="AD7" s="1136"/>
      <c r="AE7" s="1137"/>
      <c r="AF7" s="1138">
        <v>112</v>
      </c>
      <c r="AG7" s="1139"/>
      <c r="AH7" s="1139"/>
      <c r="AI7" s="1139"/>
      <c r="AJ7" s="1140"/>
      <c r="AK7" s="1122">
        <v>860</v>
      </c>
      <c r="AL7" s="1123"/>
      <c r="AM7" s="1123"/>
      <c r="AN7" s="1123"/>
      <c r="AO7" s="1123"/>
      <c r="AP7" s="1123">
        <v>27569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8" t="s">
        <v>380</v>
      </c>
      <c r="C8" s="1069"/>
      <c r="D8" s="1069"/>
      <c r="E8" s="1069"/>
      <c r="F8" s="1069"/>
      <c r="G8" s="1069"/>
      <c r="H8" s="1069"/>
      <c r="I8" s="1069"/>
      <c r="J8" s="1069"/>
      <c r="K8" s="1069"/>
      <c r="L8" s="1069"/>
      <c r="M8" s="1069"/>
      <c r="N8" s="1069"/>
      <c r="O8" s="1069"/>
      <c r="P8" s="1070"/>
      <c r="Q8" s="1074">
        <v>15</v>
      </c>
      <c r="R8" s="1075"/>
      <c r="S8" s="1075"/>
      <c r="T8" s="1075"/>
      <c r="U8" s="1075"/>
      <c r="V8" s="1075">
        <v>15</v>
      </c>
      <c r="W8" s="1075"/>
      <c r="X8" s="1075"/>
      <c r="Y8" s="1075"/>
      <c r="Z8" s="1075"/>
      <c r="AA8" s="1075">
        <v>0</v>
      </c>
      <c r="AB8" s="1075"/>
      <c r="AC8" s="1075"/>
      <c r="AD8" s="1075"/>
      <c r="AE8" s="1076"/>
      <c r="AF8" s="1050">
        <v>0</v>
      </c>
      <c r="AG8" s="1051"/>
      <c r="AH8" s="1051"/>
      <c r="AI8" s="1051"/>
      <c r="AJ8" s="1052"/>
      <c r="AK8" s="1117">
        <v>1</v>
      </c>
      <c r="AL8" s="1118"/>
      <c r="AM8" s="1118"/>
      <c r="AN8" s="1118"/>
      <c r="AO8" s="1118"/>
      <c r="AP8" s="1118">
        <v>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t="s">
        <v>381</v>
      </c>
      <c r="C9" s="1069"/>
      <c r="D9" s="1069"/>
      <c r="E9" s="1069"/>
      <c r="F9" s="1069"/>
      <c r="G9" s="1069"/>
      <c r="H9" s="1069"/>
      <c r="I9" s="1069"/>
      <c r="J9" s="1069"/>
      <c r="K9" s="1069"/>
      <c r="L9" s="1069"/>
      <c r="M9" s="1069"/>
      <c r="N9" s="1069"/>
      <c r="O9" s="1069"/>
      <c r="P9" s="1070"/>
      <c r="Q9" s="1074">
        <v>2</v>
      </c>
      <c r="R9" s="1075"/>
      <c r="S9" s="1075"/>
      <c r="T9" s="1075"/>
      <c r="U9" s="1075"/>
      <c r="V9" s="1075">
        <v>2</v>
      </c>
      <c r="W9" s="1075"/>
      <c r="X9" s="1075"/>
      <c r="Y9" s="1075"/>
      <c r="Z9" s="1075"/>
      <c r="AA9" s="1075" t="s">
        <v>578</v>
      </c>
      <c r="AB9" s="1075"/>
      <c r="AC9" s="1075"/>
      <c r="AD9" s="1075"/>
      <c r="AE9" s="1076"/>
      <c r="AF9" s="1050" t="s">
        <v>178</v>
      </c>
      <c r="AG9" s="1051"/>
      <c r="AH9" s="1051"/>
      <c r="AI9" s="1051"/>
      <c r="AJ9" s="1052"/>
      <c r="AK9" s="1117" t="s">
        <v>578</v>
      </c>
      <c r="AL9" s="1118"/>
      <c r="AM9" s="1118"/>
      <c r="AN9" s="1118"/>
      <c r="AO9" s="1118"/>
      <c r="AP9" s="1118" t="s">
        <v>578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112</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8147</v>
      </c>
      <c r="R28" s="1085"/>
      <c r="S28" s="1085"/>
      <c r="T28" s="1085"/>
      <c r="U28" s="1085"/>
      <c r="V28" s="1085">
        <v>8853</v>
      </c>
      <c r="W28" s="1085"/>
      <c r="X28" s="1085"/>
      <c r="Y28" s="1085"/>
      <c r="Z28" s="1085"/>
      <c r="AA28" s="1085">
        <v>-706</v>
      </c>
      <c r="AB28" s="1085"/>
      <c r="AC28" s="1085"/>
      <c r="AD28" s="1085"/>
      <c r="AE28" s="1086"/>
      <c r="AF28" s="1087">
        <v>-706</v>
      </c>
      <c r="AG28" s="1085"/>
      <c r="AH28" s="1085"/>
      <c r="AI28" s="1085"/>
      <c r="AJ28" s="1088"/>
      <c r="AK28" s="1089">
        <v>667</v>
      </c>
      <c r="AL28" s="1077"/>
      <c r="AM28" s="1077"/>
      <c r="AN28" s="1077"/>
      <c r="AO28" s="1077"/>
      <c r="AP28" s="1077" t="s">
        <v>578</v>
      </c>
      <c r="AQ28" s="1077"/>
      <c r="AR28" s="1077"/>
      <c r="AS28" s="1077"/>
      <c r="AT28" s="1077"/>
      <c r="AU28" s="1077" t="s">
        <v>578</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397</v>
      </c>
      <c r="C29" s="1069"/>
      <c r="D29" s="1069"/>
      <c r="E29" s="1069"/>
      <c r="F29" s="1069"/>
      <c r="G29" s="1069"/>
      <c r="H29" s="1069"/>
      <c r="I29" s="1069"/>
      <c r="J29" s="1069"/>
      <c r="K29" s="1069"/>
      <c r="L29" s="1069"/>
      <c r="M29" s="1069"/>
      <c r="N29" s="1069"/>
      <c r="O29" s="1069"/>
      <c r="P29" s="1070"/>
      <c r="Q29" s="1074">
        <v>413</v>
      </c>
      <c r="R29" s="1075"/>
      <c r="S29" s="1075"/>
      <c r="T29" s="1075"/>
      <c r="U29" s="1075"/>
      <c r="V29" s="1075">
        <v>412</v>
      </c>
      <c r="W29" s="1075"/>
      <c r="X29" s="1075"/>
      <c r="Y29" s="1075"/>
      <c r="Z29" s="1075"/>
      <c r="AA29" s="1075">
        <v>1</v>
      </c>
      <c r="AB29" s="1075"/>
      <c r="AC29" s="1075"/>
      <c r="AD29" s="1075"/>
      <c r="AE29" s="1076"/>
      <c r="AF29" s="1050">
        <v>1</v>
      </c>
      <c r="AG29" s="1051"/>
      <c r="AH29" s="1051"/>
      <c r="AI29" s="1051"/>
      <c r="AJ29" s="1052"/>
      <c r="AK29" s="1011">
        <v>107</v>
      </c>
      <c r="AL29" s="1002"/>
      <c r="AM29" s="1002"/>
      <c r="AN29" s="1002"/>
      <c r="AO29" s="1002"/>
      <c r="AP29" s="1002" t="s">
        <v>578</v>
      </c>
      <c r="AQ29" s="1002"/>
      <c r="AR29" s="1002"/>
      <c r="AS29" s="1002"/>
      <c r="AT29" s="1002"/>
      <c r="AU29" s="1002" t="s">
        <v>578</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398</v>
      </c>
      <c r="C30" s="1069"/>
      <c r="D30" s="1069"/>
      <c r="E30" s="1069"/>
      <c r="F30" s="1069"/>
      <c r="G30" s="1069"/>
      <c r="H30" s="1069"/>
      <c r="I30" s="1069"/>
      <c r="J30" s="1069"/>
      <c r="K30" s="1069"/>
      <c r="L30" s="1069"/>
      <c r="M30" s="1069"/>
      <c r="N30" s="1069"/>
      <c r="O30" s="1069"/>
      <c r="P30" s="1070"/>
      <c r="Q30" s="1074">
        <v>1568</v>
      </c>
      <c r="R30" s="1075"/>
      <c r="S30" s="1075"/>
      <c r="T30" s="1075"/>
      <c r="U30" s="1075"/>
      <c r="V30" s="1075">
        <v>1322</v>
      </c>
      <c r="W30" s="1075"/>
      <c r="X30" s="1075"/>
      <c r="Y30" s="1075"/>
      <c r="Z30" s="1075"/>
      <c r="AA30" s="1075">
        <v>246</v>
      </c>
      <c r="AB30" s="1075"/>
      <c r="AC30" s="1075"/>
      <c r="AD30" s="1075"/>
      <c r="AE30" s="1076"/>
      <c r="AF30" s="1050">
        <v>1399</v>
      </c>
      <c r="AG30" s="1051"/>
      <c r="AH30" s="1051"/>
      <c r="AI30" s="1051"/>
      <c r="AJ30" s="1052"/>
      <c r="AK30" s="1011">
        <v>32</v>
      </c>
      <c r="AL30" s="1002"/>
      <c r="AM30" s="1002"/>
      <c r="AN30" s="1002"/>
      <c r="AO30" s="1002"/>
      <c r="AP30" s="1002">
        <v>1093</v>
      </c>
      <c r="AQ30" s="1002"/>
      <c r="AR30" s="1002"/>
      <c r="AS30" s="1002"/>
      <c r="AT30" s="1002"/>
      <c r="AU30" s="1002">
        <v>9</v>
      </c>
      <c r="AV30" s="1002"/>
      <c r="AW30" s="1002"/>
      <c r="AX30" s="1002"/>
      <c r="AY30" s="1002"/>
      <c r="AZ30" s="1073"/>
      <c r="BA30" s="1073"/>
      <c r="BB30" s="1073"/>
      <c r="BC30" s="1073"/>
      <c r="BD30" s="1073"/>
      <c r="BE30" s="1063" t="s">
        <v>399</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400</v>
      </c>
      <c r="C31" s="1069"/>
      <c r="D31" s="1069"/>
      <c r="E31" s="1069"/>
      <c r="F31" s="1069"/>
      <c r="G31" s="1069"/>
      <c r="H31" s="1069"/>
      <c r="I31" s="1069"/>
      <c r="J31" s="1069"/>
      <c r="K31" s="1069"/>
      <c r="L31" s="1069"/>
      <c r="M31" s="1069"/>
      <c r="N31" s="1069"/>
      <c r="O31" s="1069"/>
      <c r="P31" s="1070"/>
      <c r="Q31" s="1074">
        <v>1069</v>
      </c>
      <c r="R31" s="1075"/>
      <c r="S31" s="1075"/>
      <c r="T31" s="1075"/>
      <c r="U31" s="1075"/>
      <c r="V31" s="1075">
        <v>1056</v>
      </c>
      <c r="W31" s="1075"/>
      <c r="X31" s="1075"/>
      <c r="Y31" s="1075"/>
      <c r="Z31" s="1075"/>
      <c r="AA31" s="1075">
        <v>61</v>
      </c>
      <c r="AB31" s="1075"/>
      <c r="AC31" s="1075"/>
      <c r="AD31" s="1075"/>
      <c r="AE31" s="1076"/>
      <c r="AF31" s="1050">
        <v>8</v>
      </c>
      <c r="AG31" s="1051"/>
      <c r="AH31" s="1051"/>
      <c r="AI31" s="1051"/>
      <c r="AJ31" s="1052"/>
      <c r="AK31" s="1011">
        <v>338</v>
      </c>
      <c r="AL31" s="1002"/>
      <c r="AM31" s="1002"/>
      <c r="AN31" s="1002"/>
      <c r="AO31" s="1002"/>
      <c r="AP31" s="1002">
        <v>4518</v>
      </c>
      <c r="AQ31" s="1002"/>
      <c r="AR31" s="1002"/>
      <c r="AS31" s="1002"/>
      <c r="AT31" s="1002"/>
      <c r="AU31" s="1002">
        <v>2769</v>
      </c>
      <c r="AV31" s="1002"/>
      <c r="AW31" s="1002"/>
      <c r="AX31" s="1002"/>
      <c r="AY31" s="1002"/>
      <c r="AZ31" s="1073"/>
      <c r="BA31" s="1073"/>
      <c r="BB31" s="1073"/>
      <c r="BC31" s="1073"/>
      <c r="BD31" s="1073"/>
      <c r="BE31" s="1063" t="s">
        <v>401</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402</v>
      </c>
      <c r="C32" s="1069"/>
      <c r="D32" s="1069"/>
      <c r="E32" s="1069"/>
      <c r="F32" s="1069"/>
      <c r="G32" s="1069"/>
      <c r="H32" s="1069"/>
      <c r="I32" s="1069"/>
      <c r="J32" s="1069"/>
      <c r="K32" s="1069"/>
      <c r="L32" s="1069"/>
      <c r="M32" s="1069"/>
      <c r="N32" s="1069"/>
      <c r="O32" s="1069"/>
      <c r="P32" s="1070"/>
      <c r="Q32" s="1074">
        <v>50</v>
      </c>
      <c r="R32" s="1075"/>
      <c r="S32" s="1075"/>
      <c r="T32" s="1075"/>
      <c r="U32" s="1075"/>
      <c r="V32" s="1075">
        <v>35</v>
      </c>
      <c r="W32" s="1075"/>
      <c r="X32" s="1075"/>
      <c r="Y32" s="1075"/>
      <c r="Z32" s="1075"/>
      <c r="AA32" s="1075">
        <v>22</v>
      </c>
      <c r="AB32" s="1075"/>
      <c r="AC32" s="1075"/>
      <c r="AD32" s="1075"/>
      <c r="AE32" s="1076"/>
      <c r="AF32" s="1050">
        <v>15</v>
      </c>
      <c r="AG32" s="1051"/>
      <c r="AH32" s="1051"/>
      <c r="AI32" s="1051"/>
      <c r="AJ32" s="1052"/>
      <c r="AK32" s="1011">
        <v>28</v>
      </c>
      <c r="AL32" s="1002"/>
      <c r="AM32" s="1002"/>
      <c r="AN32" s="1002"/>
      <c r="AO32" s="1002"/>
      <c r="AP32" s="1002">
        <v>104</v>
      </c>
      <c r="AQ32" s="1002"/>
      <c r="AR32" s="1002"/>
      <c r="AS32" s="1002"/>
      <c r="AT32" s="1002"/>
      <c r="AU32" s="1002">
        <v>94</v>
      </c>
      <c r="AV32" s="1002"/>
      <c r="AW32" s="1002"/>
      <c r="AX32" s="1002"/>
      <c r="AY32" s="1002"/>
      <c r="AZ32" s="1073"/>
      <c r="BA32" s="1073"/>
      <c r="BB32" s="1073"/>
      <c r="BC32" s="1073"/>
      <c r="BD32" s="1073"/>
      <c r="BE32" s="1063" t="s">
        <v>403</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716</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406</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579</v>
      </c>
      <c r="C68" s="1017"/>
      <c r="D68" s="1017"/>
      <c r="E68" s="1017"/>
      <c r="F68" s="1017"/>
      <c r="G68" s="1017"/>
      <c r="H68" s="1017"/>
      <c r="I68" s="1017"/>
      <c r="J68" s="1017"/>
      <c r="K68" s="1017"/>
      <c r="L68" s="1017"/>
      <c r="M68" s="1017"/>
      <c r="N68" s="1017"/>
      <c r="O68" s="1017"/>
      <c r="P68" s="1018"/>
      <c r="Q68" s="1019">
        <v>9409</v>
      </c>
      <c r="R68" s="1013"/>
      <c r="S68" s="1013"/>
      <c r="T68" s="1013"/>
      <c r="U68" s="1013"/>
      <c r="V68" s="1013">
        <v>8969</v>
      </c>
      <c r="W68" s="1013"/>
      <c r="X68" s="1013"/>
      <c r="Y68" s="1013"/>
      <c r="Z68" s="1013"/>
      <c r="AA68" s="1013">
        <v>443</v>
      </c>
      <c r="AB68" s="1013"/>
      <c r="AC68" s="1013"/>
      <c r="AD68" s="1013"/>
      <c r="AE68" s="1013"/>
      <c r="AF68" s="1013">
        <v>443</v>
      </c>
      <c r="AG68" s="1013"/>
      <c r="AH68" s="1013"/>
      <c r="AI68" s="1013"/>
      <c r="AJ68" s="1013"/>
      <c r="AK68" s="1013">
        <v>3</v>
      </c>
      <c r="AL68" s="1013"/>
      <c r="AM68" s="1013"/>
      <c r="AN68" s="1013"/>
      <c r="AO68" s="1013"/>
      <c r="AP68" s="1013" t="s">
        <v>578</v>
      </c>
      <c r="AQ68" s="1013"/>
      <c r="AR68" s="1013"/>
      <c r="AS68" s="1013"/>
      <c r="AT68" s="1013"/>
      <c r="AU68" s="1013" t="s">
        <v>578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580</v>
      </c>
      <c r="C69" s="1006"/>
      <c r="D69" s="1006"/>
      <c r="E69" s="1006"/>
      <c r="F69" s="1006"/>
      <c r="G69" s="1006"/>
      <c r="H69" s="1006"/>
      <c r="I69" s="1006"/>
      <c r="J69" s="1006"/>
      <c r="K69" s="1006"/>
      <c r="L69" s="1006"/>
      <c r="M69" s="1006"/>
      <c r="N69" s="1006"/>
      <c r="O69" s="1006"/>
      <c r="P69" s="1007"/>
      <c r="Q69" s="1008">
        <v>920</v>
      </c>
      <c r="R69" s="1002"/>
      <c r="S69" s="1002"/>
      <c r="T69" s="1002"/>
      <c r="U69" s="1002"/>
      <c r="V69" s="1002">
        <v>857</v>
      </c>
      <c r="W69" s="1002"/>
      <c r="X69" s="1002"/>
      <c r="Y69" s="1002"/>
      <c r="Z69" s="1002"/>
      <c r="AA69" s="1002">
        <v>63</v>
      </c>
      <c r="AB69" s="1002"/>
      <c r="AC69" s="1002"/>
      <c r="AD69" s="1002"/>
      <c r="AE69" s="1002"/>
      <c r="AF69" s="1002">
        <v>63</v>
      </c>
      <c r="AG69" s="1002"/>
      <c r="AH69" s="1002"/>
      <c r="AI69" s="1002"/>
      <c r="AJ69" s="1002"/>
      <c r="AK69" s="1002">
        <v>10</v>
      </c>
      <c r="AL69" s="1002"/>
      <c r="AM69" s="1002"/>
      <c r="AN69" s="1002"/>
      <c r="AO69" s="1002"/>
      <c r="AP69" s="1002">
        <v>427</v>
      </c>
      <c r="AQ69" s="1002"/>
      <c r="AR69" s="1002"/>
      <c r="AS69" s="1002"/>
      <c r="AT69" s="1002"/>
      <c r="AU69" s="1002">
        <v>70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0</v>
      </c>
      <c r="R70" s="1002"/>
      <c r="S70" s="1002"/>
      <c r="T70" s="1002"/>
      <c r="U70" s="1002"/>
      <c r="V70" s="1002">
        <v>18</v>
      </c>
      <c r="W70" s="1002"/>
      <c r="X70" s="1002"/>
      <c r="Y70" s="1002"/>
      <c r="Z70" s="1002"/>
      <c r="AA70" s="1002">
        <v>-18</v>
      </c>
      <c r="AB70" s="1002"/>
      <c r="AC70" s="1002"/>
      <c r="AD70" s="1002"/>
      <c r="AE70" s="1002"/>
      <c r="AF70" s="1002">
        <v>-18</v>
      </c>
      <c r="AG70" s="1002"/>
      <c r="AH70" s="1002"/>
      <c r="AI70" s="1002"/>
      <c r="AJ70" s="1002"/>
      <c r="AK70" s="1002">
        <v>0</v>
      </c>
      <c r="AL70" s="1002"/>
      <c r="AM70" s="1002"/>
      <c r="AN70" s="1002"/>
      <c r="AO70" s="1002"/>
      <c r="AP70" s="1002">
        <v>106</v>
      </c>
      <c r="AQ70" s="1002"/>
      <c r="AR70" s="1002"/>
      <c r="AS70" s="1002"/>
      <c r="AT70" s="1002"/>
      <c r="AU70" s="1002">
        <v>17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83</v>
      </c>
      <c r="R71" s="1002"/>
      <c r="S71" s="1002"/>
      <c r="T71" s="1002"/>
      <c r="U71" s="1002"/>
      <c r="V71" s="1002">
        <v>82</v>
      </c>
      <c r="W71" s="1002"/>
      <c r="X71" s="1002"/>
      <c r="Y71" s="1002"/>
      <c r="Z71" s="1002"/>
      <c r="AA71" s="1002">
        <v>1</v>
      </c>
      <c r="AB71" s="1002"/>
      <c r="AC71" s="1002"/>
      <c r="AD71" s="1002"/>
      <c r="AE71" s="1002"/>
      <c r="AF71" s="1002">
        <v>1</v>
      </c>
      <c r="AG71" s="1002"/>
      <c r="AH71" s="1002"/>
      <c r="AI71" s="1002"/>
      <c r="AJ71" s="1002"/>
      <c r="AK71" s="1002" t="s">
        <v>578</v>
      </c>
      <c r="AL71" s="1002"/>
      <c r="AM71" s="1002"/>
      <c r="AN71" s="1002"/>
      <c r="AO71" s="1002"/>
      <c r="AP71" s="1002" t="s">
        <v>578</v>
      </c>
      <c r="AQ71" s="1002"/>
      <c r="AR71" s="1002"/>
      <c r="AS71" s="1002"/>
      <c r="AT71" s="1002"/>
      <c r="AU71" s="1002" t="s">
        <v>578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583</v>
      </c>
      <c r="C72" s="1006"/>
      <c r="D72" s="1006"/>
      <c r="E72" s="1006"/>
      <c r="F72" s="1006"/>
      <c r="G72" s="1006"/>
      <c r="H72" s="1006"/>
      <c r="I72" s="1006"/>
      <c r="J72" s="1006"/>
      <c r="K72" s="1006"/>
      <c r="L72" s="1006"/>
      <c r="M72" s="1006"/>
      <c r="N72" s="1006"/>
      <c r="O72" s="1006"/>
      <c r="P72" s="1007"/>
      <c r="Q72" s="1008">
        <v>8</v>
      </c>
      <c r="R72" s="1002"/>
      <c r="S72" s="1002"/>
      <c r="T72" s="1002"/>
      <c r="U72" s="1002"/>
      <c r="V72" s="1002">
        <v>8</v>
      </c>
      <c r="W72" s="1002"/>
      <c r="X72" s="1002"/>
      <c r="Y72" s="1002"/>
      <c r="Z72" s="1002"/>
      <c r="AA72" s="1002">
        <v>0</v>
      </c>
      <c r="AB72" s="1002"/>
      <c r="AC72" s="1002"/>
      <c r="AD72" s="1002"/>
      <c r="AE72" s="1002"/>
      <c r="AF72" s="1002">
        <v>0</v>
      </c>
      <c r="AG72" s="1002"/>
      <c r="AH72" s="1002"/>
      <c r="AI72" s="1002"/>
      <c r="AJ72" s="1002"/>
      <c r="AK72" s="1002" t="s">
        <v>578</v>
      </c>
      <c r="AL72" s="1002"/>
      <c r="AM72" s="1002"/>
      <c r="AN72" s="1002"/>
      <c r="AO72" s="1002"/>
      <c r="AP72" s="1002" t="s">
        <v>578</v>
      </c>
      <c r="AQ72" s="1002"/>
      <c r="AR72" s="1002"/>
      <c r="AS72" s="1002"/>
      <c r="AT72" s="1002"/>
      <c r="AU72" s="1002" t="s">
        <v>578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584</v>
      </c>
      <c r="C73" s="1006"/>
      <c r="D73" s="1006"/>
      <c r="E73" s="1006"/>
      <c r="F73" s="1006"/>
      <c r="G73" s="1006"/>
      <c r="H73" s="1006"/>
      <c r="I73" s="1006"/>
      <c r="J73" s="1006"/>
      <c r="K73" s="1006"/>
      <c r="L73" s="1006"/>
      <c r="M73" s="1006"/>
      <c r="N73" s="1006"/>
      <c r="O73" s="1006"/>
      <c r="P73" s="1007"/>
      <c r="Q73" s="1008">
        <v>166</v>
      </c>
      <c r="R73" s="1002"/>
      <c r="S73" s="1002"/>
      <c r="T73" s="1002"/>
      <c r="U73" s="1002"/>
      <c r="V73" s="1002">
        <v>150</v>
      </c>
      <c r="W73" s="1002"/>
      <c r="X73" s="1002"/>
      <c r="Y73" s="1002"/>
      <c r="Z73" s="1002"/>
      <c r="AA73" s="1002">
        <v>16</v>
      </c>
      <c r="AB73" s="1002"/>
      <c r="AC73" s="1002"/>
      <c r="AD73" s="1002"/>
      <c r="AE73" s="1002"/>
      <c r="AF73" s="1002">
        <v>16</v>
      </c>
      <c r="AG73" s="1002"/>
      <c r="AH73" s="1002"/>
      <c r="AI73" s="1002"/>
      <c r="AJ73" s="1002"/>
      <c r="AK73" s="1002" t="s">
        <v>578</v>
      </c>
      <c r="AL73" s="1002"/>
      <c r="AM73" s="1002"/>
      <c r="AN73" s="1002"/>
      <c r="AO73" s="1002"/>
      <c r="AP73" s="1002" t="s">
        <v>578</v>
      </c>
      <c r="AQ73" s="1002"/>
      <c r="AR73" s="1002"/>
      <c r="AS73" s="1002"/>
      <c r="AT73" s="1002"/>
      <c r="AU73" s="1002" t="s">
        <v>578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585</v>
      </c>
      <c r="C74" s="1006"/>
      <c r="D74" s="1006"/>
      <c r="E74" s="1006"/>
      <c r="F74" s="1006"/>
      <c r="G74" s="1006"/>
      <c r="H74" s="1006"/>
      <c r="I74" s="1006"/>
      <c r="J74" s="1006"/>
      <c r="K74" s="1006"/>
      <c r="L74" s="1006"/>
      <c r="M74" s="1006"/>
      <c r="N74" s="1006"/>
      <c r="O74" s="1006"/>
      <c r="P74" s="1007"/>
      <c r="Q74" s="1008">
        <v>328</v>
      </c>
      <c r="R74" s="1002"/>
      <c r="S74" s="1002"/>
      <c r="T74" s="1002"/>
      <c r="U74" s="1002"/>
      <c r="V74" s="1002">
        <v>302</v>
      </c>
      <c r="W74" s="1002"/>
      <c r="X74" s="1002"/>
      <c r="Y74" s="1002"/>
      <c r="Z74" s="1002"/>
      <c r="AA74" s="1002">
        <v>26</v>
      </c>
      <c r="AB74" s="1002"/>
      <c r="AC74" s="1002"/>
      <c r="AD74" s="1002"/>
      <c r="AE74" s="1002"/>
      <c r="AF74" s="1002">
        <v>26</v>
      </c>
      <c r="AG74" s="1002"/>
      <c r="AH74" s="1002"/>
      <c r="AI74" s="1002"/>
      <c r="AJ74" s="1002"/>
      <c r="AK74" s="1002" t="s">
        <v>578</v>
      </c>
      <c r="AL74" s="1002"/>
      <c r="AM74" s="1002"/>
      <c r="AN74" s="1002"/>
      <c r="AO74" s="1002"/>
      <c r="AP74" s="1002">
        <v>1179</v>
      </c>
      <c r="AQ74" s="1002"/>
      <c r="AR74" s="1002"/>
      <c r="AS74" s="1002"/>
      <c r="AT74" s="1002"/>
      <c r="AU74" s="1002">
        <v>343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586</v>
      </c>
      <c r="C75" s="1006"/>
      <c r="D75" s="1006"/>
      <c r="E75" s="1006"/>
      <c r="F75" s="1006"/>
      <c r="G75" s="1006"/>
      <c r="H75" s="1006"/>
      <c r="I75" s="1006"/>
      <c r="J75" s="1006"/>
      <c r="K75" s="1006"/>
      <c r="L75" s="1006"/>
      <c r="M75" s="1006"/>
      <c r="N75" s="1006"/>
      <c r="O75" s="1006"/>
      <c r="P75" s="1007"/>
      <c r="Q75" s="1009">
        <v>1654</v>
      </c>
      <c r="R75" s="1010"/>
      <c r="S75" s="1010"/>
      <c r="T75" s="1010"/>
      <c r="U75" s="1011"/>
      <c r="V75" s="1012">
        <v>1558</v>
      </c>
      <c r="W75" s="1010"/>
      <c r="X75" s="1010"/>
      <c r="Y75" s="1010"/>
      <c r="Z75" s="1011"/>
      <c r="AA75" s="1012">
        <v>96</v>
      </c>
      <c r="AB75" s="1010"/>
      <c r="AC75" s="1010"/>
      <c r="AD75" s="1010"/>
      <c r="AE75" s="1011"/>
      <c r="AF75" s="1012">
        <v>96</v>
      </c>
      <c r="AG75" s="1010"/>
      <c r="AH75" s="1010"/>
      <c r="AI75" s="1010"/>
      <c r="AJ75" s="1011"/>
      <c r="AK75" s="1012">
        <v>65</v>
      </c>
      <c r="AL75" s="1010"/>
      <c r="AM75" s="1010"/>
      <c r="AN75" s="1010"/>
      <c r="AO75" s="1011"/>
      <c r="AP75" s="1012">
        <v>1232</v>
      </c>
      <c r="AQ75" s="1010"/>
      <c r="AR75" s="1010"/>
      <c r="AS75" s="1010"/>
      <c r="AT75" s="1011"/>
      <c r="AU75" s="1012">
        <v>615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587</v>
      </c>
      <c r="C76" s="1006"/>
      <c r="D76" s="1006"/>
      <c r="E76" s="1006"/>
      <c r="F76" s="1006"/>
      <c r="G76" s="1006"/>
      <c r="H76" s="1006"/>
      <c r="I76" s="1006"/>
      <c r="J76" s="1006"/>
      <c r="K76" s="1006"/>
      <c r="L76" s="1006"/>
      <c r="M76" s="1006"/>
      <c r="N76" s="1006"/>
      <c r="O76" s="1006"/>
      <c r="P76" s="1007"/>
      <c r="Q76" s="1009">
        <v>276</v>
      </c>
      <c r="R76" s="1010"/>
      <c r="S76" s="1010"/>
      <c r="T76" s="1010"/>
      <c r="U76" s="1011"/>
      <c r="V76" s="1012">
        <v>246</v>
      </c>
      <c r="W76" s="1010"/>
      <c r="X76" s="1010"/>
      <c r="Y76" s="1010"/>
      <c r="Z76" s="1011"/>
      <c r="AA76" s="1012">
        <v>30</v>
      </c>
      <c r="AB76" s="1010"/>
      <c r="AC76" s="1010"/>
      <c r="AD76" s="1010"/>
      <c r="AE76" s="1011"/>
      <c r="AF76" s="1012">
        <v>30</v>
      </c>
      <c r="AG76" s="1010"/>
      <c r="AH76" s="1010"/>
      <c r="AI76" s="1010"/>
      <c r="AJ76" s="1011"/>
      <c r="AK76" s="1012" t="s">
        <v>578</v>
      </c>
      <c r="AL76" s="1010"/>
      <c r="AM76" s="1010"/>
      <c r="AN76" s="1010"/>
      <c r="AO76" s="1011"/>
      <c r="AP76" s="1012" t="s">
        <v>578</v>
      </c>
      <c r="AQ76" s="1010"/>
      <c r="AR76" s="1010"/>
      <c r="AS76" s="1010"/>
      <c r="AT76" s="1011"/>
      <c r="AU76" s="1012" t="s">
        <v>578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588</v>
      </c>
      <c r="C77" s="1006"/>
      <c r="D77" s="1006"/>
      <c r="E77" s="1006"/>
      <c r="F77" s="1006"/>
      <c r="G77" s="1006"/>
      <c r="H77" s="1006"/>
      <c r="I77" s="1006"/>
      <c r="J77" s="1006"/>
      <c r="K77" s="1006"/>
      <c r="L77" s="1006"/>
      <c r="M77" s="1006"/>
      <c r="N77" s="1006"/>
      <c r="O77" s="1006"/>
      <c r="P77" s="1007"/>
      <c r="Q77" s="1009">
        <v>144489</v>
      </c>
      <c r="R77" s="1010"/>
      <c r="S77" s="1010"/>
      <c r="T77" s="1010"/>
      <c r="U77" s="1011"/>
      <c r="V77" s="1012">
        <v>139927</v>
      </c>
      <c r="W77" s="1010"/>
      <c r="X77" s="1010"/>
      <c r="Y77" s="1010"/>
      <c r="Z77" s="1011"/>
      <c r="AA77" s="1012">
        <v>4562</v>
      </c>
      <c r="AB77" s="1010"/>
      <c r="AC77" s="1010"/>
      <c r="AD77" s="1010"/>
      <c r="AE77" s="1011"/>
      <c r="AF77" s="1012">
        <v>4562</v>
      </c>
      <c r="AG77" s="1010"/>
      <c r="AH77" s="1010"/>
      <c r="AI77" s="1010"/>
      <c r="AJ77" s="1011"/>
      <c r="AK77" s="1012">
        <v>574</v>
      </c>
      <c r="AL77" s="1010"/>
      <c r="AM77" s="1010"/>
      <c r="AN77" s="1010"/>
      <c r="AO77" s="1011"/>
      <c r="AP77" s="1012" t="s">
        <v>578</v>
      </c>
      <c r="AQ77" s="1010"/>
      <c r="AR77" s="1010"/>
      <c r="AS77" s="1010"/>
      <c r="AT77" s="1011"/>
      <c r="AU77" s="1012" t="s">
        <v>578</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589</v>
      </c>
      <c r="C78" s="1006"/>
      <c r="D78" s="1006"/>
      <c r="E78" s="1006"/>
      <c r="F78" s="1006"/>
      <c r="G78" s="1006"/>
      <c r="H78" s="1006"/>
      <c r="I78" s="1006"/>
      <c r="J78" s="1006"/>
      <c r="K78" s="1006"/>
      <c r="L78" s="1006"/>
      <c r="M78" s="1006"/>
      <c r="N78" s="1006"/>
      <c r="O78" s="1006"/>
      <c r="P78" s="1007"/>
      <c r="Q78" s="1008">
        <v>205</v>
      </c>
      <c r="R78" s="1002"/>
      <c r="S78" s="1002"/>
      <c r="T78" s="1002"/>
      <c r="U78" s="1002"/>
      <c r="V78" s="1002">
        <v>195</v>
      </c>
      <c r="W78" s="1002"/>
      <c r="X78" s="1002"/>
      <c r="Y78" s="1002"/>
      <c r="Z78" s="1002"/>
      <c r="AA78" s="1002">
        <v>10</v>
      </c>
      <c r="AB78" s="1002"/>
      <c r="AC78" s="1002"/>
      <c r="AD78" s="1002"/>
      <c r="AE78" s="1002"/>
      <c r="AF78" s="1002">
        <v>10</v>
      </c>
      <c r="AG78" s="1002"/>
      <c r="AH78" s="1002"/>
      <c r="AI78" s="1002"/>
      <c r="AJ78" s="1002"/>
      <c r="AK78" s="1002" t="s">
        <v>578</v>
      </c>
      <c r="AL78" s="1002"/>
      <c r="AM78" s="1002"/>
      <c r="AN78" s="1002"/>
      <c r="AO78" s="1002"/>
      <c r="AP78" s="1002" t="s">
        <v>578</v>
      </c>
      <c r="AQ78" s="1002"/>
      <c r="AR78" s="1002"/>
      <c r="AS78" s="1002"/>
      <c r="AT78" s="1002"/>
      <c r="AU78" s="1002" t="s">
        <v>578</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590</v>
      </c>
      <c r="C79" s="1006"/>
      <c r="D79" s="1006"/>
      <c r="E79" s="1006"/>
      <c r="F79" s="1006"/>
      <c r="G79" s="1006"/>
      <c r="H79" s="1006"/>
      <c r="I79" s="1006"/>
      <c r="J79" s="1006"/>
      <c r="K79" s="1006"/>
      <c r="L79" s="1006"/>
      <c r="M79" s="1006"/>
      <c r="N79" s="1006"/>
      <c r="O79" s="1006"/>
      <c r="P79" s="1007"/>
      <c r="Q79" s="1008">
        <v>1028</v>
      </c>
      <c r="R79" s="1002"/>
      <c r="S79" s="1002"/>
      <c r="T79" s="1002"/>
      <c r="U79" s="1002"/>
      <c r="V79" s="1002">
        <v>987</v>
      </c>
      <c r="W79" s="1002"/>
      <c r="X79" s="1002"/>
      <c r="Y79" s="1002"/>
      <c r="Z79" s="1002"/>
      <c r="AA79" s="1002">
        <v>41</v>
      </c>
      <c r="AB79" s="1002"/>
      <c r="AC79" s="1002"/>
      <c r="AD79" s="1002"/>
      <c r="AE79" s="1002"/>
      <c r="AF79" s="1002">
        <v>41</v>
      </c>
      <c r="AG79" s="1002"/>
      <c r="AH79" s="1002"/>
      <c r="AI79" s="1002"/>
      <c r="AJ79" s="1002"/>
      <c r="AK79" s="1002" t="s">
        <v>578</v>
      </c>
      <c r="AL79" s="1002"/>
      <c r="AM79" s="1002"/>
      <c r="AN79" s="1002"/>
      <c r="AO79" s="1002"/>
      <c r="AP79" s="1002" t="s">
        <v>578</v>
      </c>
      <c r="AQ79" s="1002"/>
      <c r="AR79" s="1002"/>
      <c r="AS79" s="1002"/>
      <c r="AT79" s="1002"/>
      <c r="AU79" s="1002" t="s">
        <v>578</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591</v>
      </c>
      <c r="C80" s="1006"/>
      <c r="D80" s="1006"/>
      <c r="E80" s="1006"/>
      <c r="F80" s="1006"/>
      <c r="G80" s="1006"/>
      <c r="H80" s="1006"/>
      <c r="I80" s="1006"/>
      <c r="J80" s="1006"/>
      <c r="K80" s="1006"/>
      <c r="L80" s="1006"/>
      <c r="M80" s="1006"/>
      <c r="N80" s="1006"/>
      <c r="O80" s="1006"/>
      <c r="P80" s="1007"/>
      <c r="Q80" s="1008">
        <v>33184</v>
      </c>
      <c r="R80" s="1002"/>
      <c r="S80" s="1002"/>
      <c r="T80" s="1002"/>
      <c r="U80" s="1002"/>
      <c r="V80" s="1002">
        <v>32551</v>
      </c>
      <c r="W80" s="1002"/>
      <c r="X80" s="1002"/>
      <c r="Y80" s="1002"/>
      <c r="Z80" s="1002"/>
      <c r="AA80" s="1002">
        <v>633</v>
      </c>
      <c r="AB80" s="1002"/>
      <c r="AC80" s="1002"/>
      <c r="AD80" s="1002"/>
      <c r="AE80" s="1002"/>
      <c r="AF80" s="1002">
        <v>633</v>
      </c>
      <c r="AG80" s="1002"/>
      <c r="AH80" s="1002"/>
      <c r="AI80" s="1002"/>
      <c r="AJ80" s="1002"/>
      <c r="AK80" s="1002">
        <v>4700</v>
      </c>
      <c r="AL80" s="1002"/>
      <c r="AM80" s="1002"/>
      <c r="AN80" s="1002"/>
      <c r="AO80" s="1002"/>
      <c r="AP80" s="1002" t="s">
        <v>578</v>
      </c>
      <c r="AQ80" s="1002"/>
      <c r="AR80" s="1002"/>
      <c r="AS80" s="1002"/>
      <c r="AT80" s="1002"/>
      <c r="AU80" s="1002" t="s">
        <v>578</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301</v>
      </c>
      <c r="AG109" s="925"/>
      <c r="AH109" s="925"/>
      <c r="AI109" s="925"/>
      <c r="AJ109" s="926"/>
      <c r="AK109" s="927" t="s">
        <v>300</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301</v>
      </c>
      <c r="BW109" s="925"/>
      <c r="BX109" s="925"/>
      <c r="BY109" s="925"/>
      <c r="BZ109" s="926"/>
      <c r="CA109" s="927" t="s">
        <v>300</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301</v>
      </c>
      <c r="DM109" s="925"/>
      <c r="DN109" s="925"/>
      <c r="DO109" s="925"/>
      <c r="DP109" s="926"/>
      <c r="DQ109" s="927" t="s">
        <v>300</v>
      </c>
      <c r="DR109" s="925"/>
      <c r="DS109" s="925"/>
      <c r="DT109" s="925"/>
      <c r="DU109" s="926"/>
      <c r="DV109" s="927" t="s">
        <v>426</v>
      </c>
      <c r="DW109" s="925"/>
      <c r="DX109" s="925"/>
      <c r="DY109" s="925"/>
      <c r="DZ109" s="956"/>
    </row>
    <row r="110" spans="1:131" s="226" customFormat="1" ht="26.25" customHeight="1" x14ac:dyDescent="0.15">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1763259</v>
      </c>
      <c r="AB110" s="918"/>
      <c r="AC110" s="918"/>
      <c r="AD110" s="918"/>
      <c r="AE110" s="919"/>
      <c r="AF110" s="920">
        <v>1834233</v>
      </c>
      <c r="AG110" s="918"/>
      <c r="AH110" s="918"/>
      <c r="AI110" s="918"/>
      <c r="AJ110" s="919"/>
      <c r="AK110" s="920">
        <v>1933790</v>
      </c>
      <c r="AL110" s="918"/>
      <c r="AM110" s="918"/>
      <c r="AN110" s="918"/>
      <c r="AO110" s="919"/>
      <c r="AP110" s="921">
        <v>19.100000000000001</v>
      </c>
      <c r="AQ110" s="922"/>
      <c r="AR110" s="922"/>
      <c r="AS110" s="922"/>
      <c r="AT110" s="923"/>
      <c r="AU110" s="957" t="s">
        <v>66</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23225145</v>
      </c>
      <c r="BR110" s="865"/>
      <c r="BS110" s="865"/>
      <c r="BT110" s="865"/>
      <c r="BU110" s="865"/>
      <c r="BV110" s="865">
        <v>25444170</v>
      </c>
      <c r="BW110" s="865"/>
      <c r="BX110" s="865"/>
      <c r="BY110" s="865"/>
      <c r="BZ110" s="865"/>
      <c r="CA110" s="865">
        <v>27569384</v>
      </c>
      <c r="CB110" s="865"/>
      <c r="CC110" s="865"/>
      <c r="CD110" s="865"/>
      <c r="CE110" s="865"/>
      <c r="CF110" s="889">
        <v>272.5</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406</v>
      </c>
      <c r="DH110" s="865"/>
      <c r="DI110" s="865"/>
      <c r="DJ110" s="865"/>
      <c r="DK110" s="865"/>
      <c r="DL110" s="865" t="s">
        <v>432</v>
      </c>
      <c r="DM110" s="865"/>
      <c r="DN110" s="865"/>
      <c r="DO110" s="865"/>
      <c r="DP110" s="865"/>
      <c r="DQ110" s="865" t="s">
        <v>433</v>
      </c>
      <c r="DR110" s="865"/>
      <c r="DS110" s="865"/>
      <c r="DT110" s="865"/>
      <c r="DU110" s="865"/>
      <c r="DV110" s="866" t="s">
        <v>178</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178</v>
      </c>
      <c r="AB111" s="946"/>
      <c r="AC111" s="946"/>
      <c r="AD111" s="946"/>
      <c r="AE111" s="947"/>
      <c r="AF111" s="948" t="s">
        <v>178</v>
      </c>
      <c r="AG111" s="946"/>
      <c r="AH111" s="946"/>
      <c r="AI111" s="946"/>
      <c r="AJ111" s="947"/>
      <c r="AK111" s="948" t="s">
        <v>178</v>
      </c>
      <c r="AL111" s="946"/>
      <c r="AM111" s="946"/>
      <c r="AN111" s="946"/>
      <c r="AO111" s="947"/>
      <c r="AP111" s="949" t="s">
        <v>178</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32952</v>
      </c>
      <c r="BR111" s="837"/>
      <c r="BS111" s="837"/>
      <c r="BT111" s="837"/>
      <c r="BU111" s="837"/>
      <c r="BV111" s="837">
        <v>38000</v>
      </c>
      <c r="BW111" s="837"/>
      <c r="BX111" s="837"/>
      <c r="BY111" s="837"/>
      <c r="BZ111" s="837"/>
      <c r="CA111" s="837" t="s">
        <v>178</v>
      </c>
      <c r="CB111" s="837"/>
      <c r="CC111" s="837"/>
      <c r="CD111" s="837"/>
      <c r="CE111" s="837"/>
      <c r="CF111" s="898" t="s">
        <v>178</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437</v>
      </c>
      <c r="DH111" s="837"/>
      <c r="DI111" s="837"/>
      <c r="DJ111" s="837"/>
      <c r="DK111" s="837"/>
      <c r="DL111" s="837" t="s">
        <v>437</v>
      </c>
      <c r="DM111" s="837"/>
      <c r="DN111" s="837"/>
      <c r="DO111" s="837"/>
      <c r="DP111" s="837"/>
      <c r="DQ111" s="837" t="s">
        <v>406</v>
      </c>
      <c r="DR111" s="837"/>
      <c r="DS111" s="837"/>
      <c r="DT111" s="837"/>
      <c r="DU111" s="837"/>
      <c r="DV111" s="814" t="s">
        <v>438</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178</v>
      </c>
      <c r="AB112" s="800"/>
      <c r="AC112" s="800"/>
      <c r="AD112" s="800"/>
      <c r="AE112" s="801"/>
      <c r="AF112" s="802" t="s">
        <v>178</v>
      </c>
      <c r="AG112" s="800"/>
      <c r="AH112" s="800"/>
      <c r="AI112" s="800"/>
      <c r="AJ112" s="801"/>
      <c r="AK112" s="802" t="s">
        <v>437</v>
      </c>
      <c r="AL112" s="800"/>
      <c r="AM112" s="800"/>
      <c r="AN112" s="800"/>
      <c r="AO112" s="801"/>
      <c r="AP112" s="847" t="s">
        <v>178</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2608237</v>
      </c>
      <c r="BR112" s="837"/>
      <c r="BS112" s="837"/>
      <c r="BT112" s="837"/>
      <c r="BU112" s="837"/>
      <c r="BV112" s="837">
        <v>2567327</v>
      </c>
      <c r="BW112" s="837"/>
      <c r="BX112" s="837"/>
      <c r="BY112" s="837"/>
      <c r="BZ112" s="837"/>
      <c r="CA112" s="837">
        <v>2871903</v>
      </c>
      <c r="CB112" s="837"/>
      <c r="CC112" s="837"/>
      <c r="CD112" s="837"/>
      <c r="CE112" s="837"/>
      <c r="CF112" s="898">
        <v>28.4</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437</v>
      </c>
      <c r="DH112" s="837"/>
      <c r="DI112" s="837"/>
      <c r="DJ112" s="837"/>
      <c r="DK112" s="837"/>
      <c r="DL112" s="837" t="s">
        <v>437</v>
      </c>
      <c r="DM112" s="837"/>
      <c r="DN112" s="837"/>
      <c r="DO112" s="837"/>
      <c r="DP112" s="837"/>
      <c r="DQ112" s="837" t="s">
        <v>438</v>
      </c>
      <c r="DR112" s="837"/>
      <c r="DS112" s="837"/>
      <c r="DT112" s="837"/>
      <c r="DU112" s="837"/>
      <c r="DV112" s="814" t="s">
        <v>178</v>
      </c>
      <c r="DW112" s="814"/>
      <c r="DX112" s="814"/>
      <c r="DY112" s="814"/>
      <c r="DZ112" s="815"/>
    </row>
    <row r="113" spans="1:130" s="226" customFormat="1" ht="26.25" customHeight="1" x14ac:dyDescent="0.15">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220979</v>
      </c>
      <c r="AB113" s="946"/>
      <c r="AC113" s="946"/>
      <c r="AD113" s="946"/>
      <c r="AE113" s="947"/>
      <c r="AF113" s="948">
        <v>194709</v>
      </c>
      <c r="AG113" s="946"/>
      <c r="AH113" s="946"/>
      <c r="AI113" s="946"/>
      <c r="AJ113" s="947"/>
      <c r="AK113" s="948">
        <v>195276</v>
      </c>
      <c r="AL113" s="946"/>
      <c r="AM113" s="946"/>
      <c r="AN113" s="946"/>
      <c r="AO113" s="947"/>
      <c r="AP113" s="949">
        <v>1.9</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v>887073</v>
      </c>
      <c r="BR113" s="837"/>
      <c r="BS113" s="837"/>
      <c r="BT113" s="837"/>
      <c r="BU113" s="837"/>
      <c r="BV113" s="837">
        <v>975684</v>
      </c>
      <c r="BW113" s="837"/>
      <c r="BX113" s="837"/>
      <c r="BY113" s="837"/>
      <c r="BZ113" s="837"/>
      <c r="CA113" s="837">
        <v>1045055</v>
      </c>
      <c r="CB113" s="837"/>
      <c r="CC113" s="837"/>
      <c r="CD113" s="837"/>
      <c r="CE113" s="837"/>
      <c r="CF113" s="898">
        <v>10.3</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406</v>
      </c>
      <c r="DH113" s="800"/>
      <c r="DI113" s="800"/>
      <c r="DJ113" s="800"/>
      <c r="DK113" s="801"/>
      <c r="DL113" s="802" t="s">
        <v>178</v>
      </c>
      <c r="DM113" s="800"/>
      <c r="DN113" s="800"/>
      <c r="DO113" s="800"/>
      <c r="DP113" s="801"/>
      <c r="DQ113" s="802" t="s">
        <v>178</v>
      </c>
      <c r="DR113" s="800"/>
      <c r="DS113" s="800"/>
      <c r="DT113" s="800"/>
      <c r="DU113" s="801"/>
      <c r="DV113" s="847" t="s">
        <v>406</v>
      </c>
      <c r="DW113" s="848"/>
      <c r="DX113" s="848"/>
      <c r="DY113" s="848"/>
      <c r="DZ113" s="849"/>
    </row>
    <row r="114" spans="1:130" s="226" customFormat="1" ht="26.25" customHeight="1" x14ac:dyDescent="0.15">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46761</v>
      </c>
      <c r="AB114" s="800"/>
      <c r="AC114" s="800"/>
      <c r="AD114" s="800"/>
      <c r="AE114" s="801"/>
      <c r="AF114" s="802">
        <v>64427</v>
      </c>
      <c r="AG114" s="800"/>
      <c r="AH114" s="800"/>
      <c r="AI114" s="800"/>
      <c r="AJ114" s="801"/>
      <c r="AK114" s="802">
        <v>70830</v>
      </c>
      <c r="AL114" s="800"/>
      <c r="AM114" s="800"/>
      <c r="AN114" s="800"/>
      <c r="AO114" s="801"/>
      <c r="AP114" s="847">
        <v>0.7</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866214</v>
      </c>
      <c r="BR114" s="837"/>
      <c r="BS114" s="837"/>
      <c r="BT114" s="837"/>
      <c r="BU114" s="837"/>
      <c r="BV114" s="837">
        <v>834952</v>
      </c>
      <c r="BW114" s="837"/>
      <c r="BX114" s="837"/>
      <c r="BY114" s="837"/>
      <c r="BZ114" s="837"/>
      <c r="CA114" s="837">
        <v>631091</v>
      </c>
      <c r="CB114" s="837"/>
      <c r="CC114" s="837"/>
      <c r="CD114" s="837"/>
      <c r="CE114" s="837"/>
      <c r="CF114" s="898">
        <v>6.2</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449</v>
      </c>
      <c r="DH114" s="800"/>
      <c r="DI114" s="800"/>
      <c r="DJ114" s="800"/>
      <c r="DK114" s="801"/>
      <c r="DL114" s="802" t="s">
        <v>438</v>
      </c>
      <c r="DM114" s="800"/>
      <c r="DN114" s="800"/>
      <c r="DO114" s="800"/>
      <c r="DP114" s="801"/>
      <c r="DQ114" s="802" t="s">
        <v>178</v>
      </c>
      <c r="DR114" s="800"/>
      <c r="DS114" s="800"/>
      <c r="DT114" s="800"/>
      <c r="DU114" s="801"/>
      <c r="DV114" s="847" t="s">
        <v>449</v>
      </c>
      <c r="DW114" s="848"/>
      <c r="DX114" s="848"/>
      <c r="DY114" s="848"/>
      <c r="DZ114" s="849"/>
    </row>
    <row r="115" spans="1:130" s="226" customFormat="1" ht="26.25" customHeight="1" x14ac:dyDescent="0.15">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178</v>
      </c>
      <c r="AB115" s="946"/>
      <c r="AC115" s="946"/>
      <c r="AD115" s="946"/>
      <c r="AE115" s="947"/>
      <c r="AF115" s="948">
        <v>38000</v>
      </c>
      <c r="AG115" s="946"/>
      <c r="AH115" s="946"/>
      <c r="AI115" s="946"/>
      <c r="AJ115" s="947"/>
      <c r="AK115" s="948" t="s">
        <v>178</v>
      </c>
      <c r="AL115" s="946"/>
      <c r="AM115" s="946"/>
      <c r="AN115" s="946"/>
      <c r="AO115" s="947"/>
      <c r="AP115" s="949" t="s">
        <v>178</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t="s">
        <v>178</v>
      </c>
      <c r="BR115" s="837"/>
      <c r="BS115" s="837"/>
      <c r="BT115" s="837"/>
      <c r="BU115" s="837"/>
      <c r="BV115" s="837" t="s">
        <v>449</v>
      </c>
      <c r="BW115" s="837"/>
      <c r="BX115" s="837"/>
      <c r="BY115" s="837"/>
      <c r="BZ115" s="837"/>
      <c r="CA115" s="837" t="s">
        <v>178</v>
      </c>
      <c r="CB115" s="837"/>
      <c r="CC115" s="837"/>
      <c r="CD115" s="837"/>
      <c r="CE115" s="837"/>
      <c r="CF115" s="898" t="s">
        <v>178</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32952</v>
      </c>
      <c r="DH115" s="800"/>
      <c r="DI115" s="800"/>
      <c r="DJ115" s="800"/>
      <c r="DK115" s="801"/>
      <c r="DL115" s="802" t="s">
        <v>406</v>
      </c>
      <c r="DM115" s="800"/>
      <c r="DN115" s="800"/>
      <c r="DO115" s="800"/>
      <c r="DP115" s="801"/>
      <c r="DQ115" s="802" t="s">
        <v>178</v>
      </c>
      <c r="DR115" s="800"/>
      <c r="DS115" s="800"/>
      <c r="DT115" s="800"/>
      <c r="DU115" s="801"/>
      <c r="DV115" s="847" t="s">
        <v>178</v>
      </c>
      <c r="DW115" s="848"/>
      <c r="DX115" s="848"/>
      <c r="DY115" s="848"/>
      <c r="DZ115" s="849"/>
    </row>
    <row r="116" spans="1:130" s="226" customFormat="1" ht="26.25" customHeight="1" x14ac:dyDescent="0.15">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1588</v>
      </c>
      <c r="AB116" s="800"/>
      <c r="AC116" s="800"/>
      <c r="AD116" s="800"/>
      <c r="AE116" s="801"/>
      <c r="AF116" s="802">
        <v>5896</v>
      </c>
      <c r="AG116" s="800"/>
      <c r="AH116" s="800"/>
      <c r="AI116" s="800"/>
      <c r="AJ116" s="801"/>
      <c r="AK116" s="802">
        <v>3364</v>
      </c>
      <c r="AL116" s="800"/>
      <c r="AM116" s="800"/>
      <c r="AN116" s="800"/>
      <c r="AO116" s="801"/>
      <c r="AP116" s="847">
        <v>0</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455</v>
      </c>
      <c r="BR116" s="837"/>
      <c r="BS116" s="837"/>
      <c r="BT116" s="837"/>
      <c r="BU116" s="837"/>
      <c r="BV116" s="837" t="s">
        <v>178</v>
      </c>
      <c r="BW116" s="837"/>
      <c r="BX116" s="837"/>
      <c r="BY116" s="837"/>
      <c r="BZ116" s="837"/>
      <c r="CA116" s="837" t="s">
        <v>178</v>
      </c>
      <c r="CB116" s="837"/>
      <c r="CC116" s="837"/>
      <c r="CD116" s="837"/>
      <c r="CE116" s="837"/>
      <c r="CF116" s="898" t="s">
        <v>178</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178</v>
      </c>
      <c r="DH116" s="800"/>
      <c r="DI116" s="800"/>
      <c r="DJ116" s="800"/>
      <c r="DK116" s="801"/>
      <c r="DL116" s="802" t="s">
        <v>437</v>
      </c>
      <c r="DM116" s="800"/>
      <c r="DN116" s="800"/>
      <c r="DO116" s="800"/>
      <c r="DP116" s="801"/>
      <c r="DQ116" s="802" t="s">
        <v>438</v>
      </c>
      <c r="DR116" s="800"/>
      <c r="DS116" s="800"/>
      <c r="DT116" s="800"/>
      <c r="DU116" s="801"/>
      <c r="DV116" s="847" t="s">
        <v>178</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2032587</v>
      </c>
      <c r="AB117" s="932"/>
      <c r="AC117" s="932"/>
      <c r="AD117" s="932"/>
      <c r="AE117" s="933"/>
      <c r="AF117" s="934">
        <v>2137265</v>
      </c>
      <c r="AG117" s="932"/>
      <c r="AH117" s="932"/>
      <c r="AI117" s="932"/>
      <c r="AJ117" s="933"/>
      <c r="AK117" s="934">
        <v>2203260</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178</v>
      </c>
      <c r="BR117" s="837"/>
      <c r="BS117" s="837"/>
      <c r="BT117" s="837"/>
      <c r="BU117" s="837"/>
      <c r="BV117" s="837" t="s">
        <v>178</v>
      </c>
      <c r="BW117" s="837"/>
      <c r="BX117" s="837"/>
      <c r="BY117" s="837"/>
      <c r="BZ117" s="837"/>
      <c r="CA117" s="837" t="s">
        <v>178</v>
      </c>
      <c r="CB117" s="837"/>
      <c r="CC117" s="837"/>
      <c r="CD117" s="837"/>
      <c r="CE117" s="837"/>
      <c r="CF117" s="898" t="s">
        <v>178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178</v>
      </c>
      <c r="DH117" s="800"/>
      <c r="DI117" s="800"/>
      <c r="DJ117" s="800"/>
      <c r="DK117" s="801"/>
      <c r="DL117" s="802">
        <v>38000</v>
      </c>
      <c r="DM117" s="800"/>
      <c r="DN117" s="800"/>
      <c r="DO117" s="800"/>
      <c r="DP117" s="801"/>
      <c r="DQ117" s="802" t="s">
        <v>178</v>
      </c>
      <c r="DR117" s="800"/>
      <c r="DS117" s="800"/>
      <c r="DT117" s="800"/>
      <c r="DU117" s="801"/>
      <c r="DV117" s="847" t="s">
        <v>178</v>
      </c>
      <c r="DW117" s="848"/>
      <c r="DX117" s="848"/>
      <c r="DY117" s="848"/>
      <c r="DZ117" s="849"/>
    </row>
    <row r="118" spans="1:130" s="226" customFormat="1" ht="26.25" customHeight="1" x14ac:dyDescent="0.15">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301</v>
      </c>
      <c r="AG118" s="925"/>
      <c r="AH118" s="925"/>
      <c r="AI118" s="925"/>
      <c r="AJ118" s="926"/>
      <c r="AK118" s="927" t="s">
        <v>300</v>
      </c>
      <c r="AL118" s="925"/>
      <c r="AM118" s="925"/>
      <c r="AN118" s="925"/>
      <c r="AO118" s="926"/>
      <c r="AP118" s="928" t="s">
        <v>426</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178</v>
      </c>
      <c r="BR118" s="868"/>
      <c r="BS118" s="868"/>
      <c r="BT118" s="868"/>
      <c r="BU118" s="868"/>
      <c r="BV118" s="868" t="s">
        <v>178</v>
      </c>
      <c r="BW118" s="868"/>
      <c r="BX118" s="868"/>
      <c r="BY118" s="868"/>
      <c r="BZ118" s="868"/>
      <c r="CA118" s="868" t="s">
        <v>178</v>
      </c>
      <c r="CB118" s="868"/>
      <c r="CC118" s="868"/>
      <c r="CD118" s="868"/>
      <c r="CE118" s="868"/>
      <c r="CF118" s="898" t="s">
        <v>178</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178</v>
      </c>
      <c r="DH118" s="800"/>
      <c r="DI118" s="800"/>
      <c r="DJ118" s="800"/>
      <c r="DK118" s="801"/>
      <c r="DL118" s="802" t="s">
        <v>178</v>
      </c>
      <c r="DM118" s="800"/>
      <c r="DN118" s="800"/>
      <c r="DO118" s="800"/>
      <c r="DP118" s="801"/>
      <c r="DQ118" s="802" t="s">
        <v>437</v>
      </c>
      <c r="DR118" s="800"/>
      <c r="DS118" s="800"/>
      <c r="DT118" s="800"/>
      <c r="DU118" s="801"/>
      <c r="DV118" s="847" t="s">
        <v>438</v>
      </c>
      <c r="DW118" s="848"/>
      <c r="DX118" s="848"/>
      <c r="DY118" s="848"/>
      <c r="DZ118" s="849"/>
    </row>
    <row r="119" spans="1:130" s="226" customFormat="1" ht="26.25" customHeight="1" x14ac:dyDescent="0.15">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178</v>
      </c>
      <c r="AB119" s="918"/>
      <c r="AC119" s="918"/>
      <c r="AD119" s="918"/>
      <c r="AE119" s="919"/>
      <c r="AF119" s="920" t="s">
        <v>178</v>
      </c>
      <c r="AG119" s="918"/>
      <c r="AH119" s="918"/>
      <c r="AI119" s="918"/>
      <c r="AJ119" s="919"/>
      <c r="AK119" s="920" t="s">
        <v>178</v>
      </c>
      <c r="AL119" s="918"/>
      <c r="AM119" s="918"/>
      <c r="AN119" s="918"/>
      <c r="AO119" s="919"/>
      <c r="AP119" s="921" t="s">
        <v>178</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462</v>
      </c>
      <c r="BP119" s="901"/>
      <c r="BQ119" s="905">
        <v>27619621</v>
      </c>
      <c r="BR119" s="868"/>
      <c r="BS119" s="868"/>
      <c r="BT119" s="868"/>
      <c r="BU119" s="868"/>
      <c r="BV119" s="868">
        <v>29860133</v>
      </c>
      <c r="BW119" s="868"/>
      <c r="BX119" s="868"/>
      <c r="BY119" s="868"/>
      <c r="BZ119" s="868"/>
      <c r="CA119" s="868">
        <v>32117433</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178</v>
      </c>
      <c r="DH119" s="783"/>
      <c r="DI119" s="783"/>
      <c r="DJ119" s="783"/>
      <c r="DK119" s="784"/>
      <c r="DL119" s="785" t="s">
        <v>178</v>
      </c>
      <c r="DM119" s="783"/>
      <c r="DN119" s="783"/>
      <c r="DO119" s="783"/>
      <c r="DP119" s="784"/>
      <c r="DQ119" s="785" t="s">
        <v>438</v>
      </c>
      <c r="DR119" s="783"/>
      <c r="DS119" s="783"/>
      <c r="DT119" s="783"/>
      <c r="DU119" s="784"/>
      <c r="DV119" s="871" t="s">
        <v>178</v>
      </c>
      <c r="DW119" s="872"/>
      <c r="DX119" s="872"/>
      <c r="DY119" s="872"/>
      <c r="DZ119" s="873"/>
    </row>
    <row r="120" spans="1:130" s="226" customFormat="1" ht="26.25" customHeight="1" x14ac:dyDescent="0.15">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178</v>
      </c>
      <c r="AB120" s="800"/>
      <c r="AC120" s="800"/>
      <c r="AD120" s="800"/>
      <c r="AE120" s="801"/>
      <c r="AF120" s="802" t="s">
        <v>178</v>
      </c>
      <c r="AG120" s="800"/>
      <c r="AH120" s="800"/>
      <c r="AI120" s="800"/>
      <c r="AJ120" s="801"/>
      <c r="AK120" s="802" t="s">
        <v>437</v>
      </c>
      <c r="AL120" s="800"/>
      <c r="AM120" s="800"/>
      <c r="AN120" s="800"/>
      <c r="AO120" s="801"/>
      <c r="AP120" s="847" t="s">
        <v>178</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4468373</v>
      </c>
      <c r="BR120" s="865"/>
      <c r="BS120" s="865"/>
      <c r="BT120" s="865"/>
      <c r="BU120" s="865"/>
      <c r="BV120" s="865">
        <v>4179087</v>
      </c>
      <c r="BW120" s="865"/>
      <c r="BX120" s="865"/>
      <c r="BY120" s="865"/>
      <c r="BZ120" s="865"/>
      <c r="CA120" s="865">
        <v>3622296</v>
      </c>
      <c r="CB120" s="865"/>
      <c r="CC120" s="865"/>
      <c r="CD120" s="865"/>
      <c r="CE120" s="865"/>
      <c r="CF120" s="889">
        <v>35.799999999999997</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2501296</v>
      </c>
      <c r="DH120" s="865"/>
      <c r="DI120" s="865"/>
      <c r="DJ120" s="865"/>
      <c r="DK120" s="865"/>
      <c r="DL120" s="865">
        <v>2473600</v>
      </c>
      <c r="DM120" s="865"/>
      <c r="DN120" s="865"/>
      <c r="DO120" s="865"/>
      <c r="DP120" s="865"/>
      <c r="DQ120" s="865">
        <v>2769428</v>
      </c>
      <c r="DR120" s="865"/>
      <c r="DS120" s="865"/>
      <c r="DT120" s="865"/>
      <c r="DU120" s="865"/>
      <c r="DV120" s="866">
        <v>27.4</v>
      </c>
      <c r="DW120" s="866"/>
      <c r="DX120" s="866"/>
      <c r="DY120" s="866"/>
      <c r="DZ120" s="867"/>
    </row>
    <row r="121" spans="1:130" s="226" customFormat="1" ht="26.25" customHeight="1" x14ac:dyDescent="0.15">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178</v>
      </c>
      <c r="AB121" s="800"/>
      <c r="AC121" s="800"/>
      <c r="AD121" s="800"/>
      <c r="AE121" s="801"/>
      <c r="AF121" s="802" t="s">
        <v>178</v>
      </c>
      <c r="AG121" s="800"/>
      <c r="AH121" s="800"/>
      <c r="AI121" s="800"/>
      <c r="AJ121" s="801"/>
      <c r="AK121" s="802" t="s">
        <v>178</v>
      </c>
      <c r="AL121" s="800"/>
      <c r="AM121" s="800"/>
      <c r="AN121" s="800"/>
      <c r="AO121" s="801"/>
      <c r="AP121" s="847" t="s">
        <v>178</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2784344</v>
      </c>
      <c r="BR121" s="837"/>
      <c r="BS121" s="837"/>
      <c r="BT121" s="837"/>
      <c r="BU121" s="837"/>
      <c r="BV121" s="837">
        <v>2633541</v>
      </c>
      <c r="BW121" s="837"/>
      <c r="BX121" s="837"/>
      <c r="BY121" s="837"/>
      <c r="BZ121" s="837"/>
      <c r="CA121" s="837">
        <v>2490515</v>
      </c>
      <c r="CB121" s="837"/>
      <c r="CC121" s="837"/>
      <c r="CD121" s="837"/>
      <c r="CE121" s="837"/>
      <c r="CF121" s="898">
        <v>24.6</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104362</v>
      </c>
      <c r="DH121" s="837"/>
      <c r="DI121" s="837"/>
      <c r="DJ121" s="837"/>
      <c r="DK121" s="837"/>
      <c r="DL121" s="837">
        <v>91342</v>
      </c>
      <c r="DM121" s="837"/>
      <c r="DN121" s="837"/>
      <c r="DO121" s="837"/>
      <c r="DP121" s="837"/>
      <c r="DQ121" s="837">
        <v>93731</v>
      </c>
      <c r="DR121" s="837"/>
      <c r="DS121" s="837"/>
      <c r="DT121" s="837"/>
      <c r="DU121" s="837"/>
      <c r="DV121" s="814">
        <v>0.9</v>
      </c>
      <c r="DW121" s="814"/>
      <c r="DX121" s="814"/>
      <c r="DY121" s="814"/>
      <c r="DZ121" s="815"/>
    </row>
    <row r="122" spans="1:130" s="226" customFormat="1" ht="26.25" customHeight="1" x14ac:dyDescent="0.15">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178</v>
      </c>
      <c r="AB122" s="800"/>
      <c r="AC122" s="800"/>
      <c r="AD122" s="800"/>
      <c r="AE122" s="801"/>
      <c r="AF122" s="802" t="s">
        <v>178</v>
      </c>
      <c r="AG122" s="800"/>
      <c r="AH122" s="800"/>
      <c r="AI122" s="800"/>
      <c r="AJ122" s="801"/>
      <c r="AK122" s="802" t="s">
        <v>178</v>
      </c>
      <c r="AL122" s="800"/>
      <c r="AM122" s="800"/>
      <c r="AN122" s="800"/>
      <c r="AO122" s="801"/>
      <c r="AP122" s="847" t="s">
        <v>178</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13992997</v>
      </c>
      <c r="BR122" s="868"/>
      <c r="BS122" s="868"/>
      <c r="BT122" s="868"/>
      <c r="BU122" s="868"/>
      <c r="BV122" s="868">
        <v>17581155</v>
      </c>
      <c r="BW122" s="868"/>
      <c r="BX122" s="868"/>
      <c r="BY122" s="868"/>
      <c r="BZ122" s="868"/>
      <c r="CA122" s="868">
        <v>17636941</v>
      </c>
      <c r="CB122" s="868"/>
      <c r="CC122" s="868"/>
      <c r="CD122" s="868"/>
      <c r="CE122" s="868"/>
      <c r="CF122" s="869">
        <v>174.3</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v>2579</v>
      </c>
      <c r="DH122" s="837"/>
      <c r="DI122" s="837"/>
      <c r="DJ122" s="837"/>
      <c r="DK122" s="837"/>
      <c r="DL122" s="837">
        <v>2385</v>
      </c>
      <c r="DM122" s="837"/>
      <c r="DN122" s="837"/>
      <c r="DO122" s="837"/>
      <c r="DP122" s="837"/>
      <c r="DQ122" s="837">
        <v>8744</v>
      </c>
      <c r="DR122" s="837"/>
      <c r="DS122" s="837"/>
      <c r="DT122" s="837"/>
      <c r="DU122" s="837"/>
      <c r="DV122" s="814">
        <v>0.1</v>
      </c>
      <c r="DW122" s="814"/>
      <c r="DX122" s="814"/>
      <c r="DY122" s="814"/>
      <c r="DZ122" s="815"/>
    </row>
    <row r="123" spans="1:130" s="226" customFormat="1" ht="26.25" customHeight="1" x14ac:dyDescent="0.15">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178</v>
      </c>
      <c r="AB123" s="800"/>
      <c r="AC123" s="800"/>
      <c r="AD123" s="800"/>
      <c r="AE123" s="801"/>
      <c r="AF123" s="802" t="s">
        <v>178</v>
      </c>
      <c r="AG123" s="800"/>
      <c r="AH123" s="800"/>
      <c r="AI123" s="800"/>
      <c r="AJ123" s="801"/>
      <c r="AK123" s="802" t="s">
        <v>178</v>
      </c>
      <c r="AL123" s="800"/>
      <c r="AM123" s="800"/>
      <c r="AN123" s="800"/>
      <c r="AO123" s="801"/>
      <c r="AP123" s="847" t="s">
        <v>178</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473</v>
      </c>
      <c r="BP123" s="901"/>
      <c r="BQ123" s="855">
        <v>21245714</v>
      </c>
      <c r="BR123" s="856"/>
      <c r="BS123" s="856"/>
      <c r="BT123" s="856"/>
      <c r="BU123" s="856"/>
      <c r="BV123" s="856">
        <v>24393783</v>
      </c>
      <c r="BW123" s="856"/>
      <c r="BX123" s="856"/>
      <c r="BY123" s="856"/>
      <c r="BZ123" s="856"/>
      <c r="CA123" s="856">
        <v>23749752</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178</v>
      </c>
      <c r="AB124" s="800"/>
      <c r="AC124" s="800"/>
      <c r="AD124" s="800"/>
      <c r="AE124" s="801"/>
      <c r="AF124" s="802">
        <v>38000</v>
      </c>
      <c r="AG124" s="800"/>
      <c r="AH124" s="800"/>
      <c r="AI124" s="800"/>
      <c r="AJ124" s="801"/>
      <c r="AK124" s="802" t="s">
        <v>178</v>
      </c>
      <c r="AL124" s="800"/>
      <c r="AM124" s="800"/>
      <c r="AN124" s="800"/>
      <c r="AO124" s="801"/>
      <c r="AP124" s="847" t="s">
        <v>178</v>
      </c>
      <c r="AQ124" s="848"/>
      <c r="AR124" s="848"/>
      <c r="AS124" s="848"/>
      <c r="AT124" s="849"/>
      <c r="AU124" s="850" t="s">
        <v>474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65.099999999999994</v>
      </c>
      <c r="BR124" s="854"/>
      <c r="BS124" s="854"/>
      <c r="BT124" s="854"/>
      <c r="BU124" s="854"/>
      <c r="BV124" s="854">
        <v>55.1</v>
      </c>
      <c r="BW124" s="854"/>
      <c r="BX124" s="854"/>
      <c r="BY124" s="854"/>
      <c r="BZ124" s="854"/>
      <c r="CA124" s="854">
        <v>82.6</v>
      </c>
      <c r="CB124" s="854"/>
      <c r="CC124" s="854"/>
      <c r="CD124" s="854"/>
      <c r="CE124" s="854"/>
      <c r="CF124" s="744"/>
      <c r="CG124" s="745"/>
      <c r="CH124" s="745"/>
      <c r="CI124" s="745"/>
      <c r="CJ124" s="885"/>
      <c r="CK124" s="893"/>
      <c r="CL124" s="893"/>
      <c r="CM124" s="893"/>
      <c r="CN124" s="893"/>
      <c r="CO124" s="894"/>
      <c r="CP124" s="858" t="s">
        <v>475</v>
      </c>
      <c r="CQ124" s="859"/>
      <c r="CR124" s="859"/>
      <c r="CS124" s="859"/>
      <c r="CT124" s="859"/>
      <c r="CU124" s="859"/>
      <c r="CV124" s="859"/>
      <c r="CW124" s="859"/>
      <c r="CX124" s="859"/>
      <c r="CY124" s="859"/>
      <c r="CZ124" s="859"/>
      <c r="DA124" s="859"/>
      <c r="DB124" s="859"/>
      <c r="DC124" s="859"/>
      <c r="DD124" s="859"/>
      <c r="DE124" s="859"/>
      <c r="DF124" s="860"/>
      <c r="DG124" s="782" t="s">
        <v>178</v>
      </c>
      <c r="DH124" s="783"/>
      <c r="DI124" s="783"/>
      <c r="DJ124" s="783"/>
      <c r="DK124" s="784"/>
      <c r="DL124" s="785" t="s">
        <v>433</v>
      </c>
      <c r="DM124" s="783"/>
      <c r="DN124" s="783"/>
      <c r="DO124" s="783"/>
      <c r="DP124" s="784"/>
      <c r="DQ124" s="785" t="s">
        <v>178</v>
      </c>
      <c r="DR124" s="783"/>
      <c r="DS124" s="783"/>
      <c r="DT124" s="783"/>
      <c r="DU124" s="784"/>
      <c r="DV124" s="871" t="s">
        <v>178</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178</v>
      </c>
      <c r="AB125" s="800"/>
      <c r="AC125" s="800"/>
      <c r="AD125" s="800"/>
      <c r="AE125" s="801"/>
      <c r="AF125" s="802" t="s">
        <v>178</v>
      </c>
      <c r="AG125" s="800"/>
      <c r="AH125" s="800"/>
      <c r="AI125" s="800"/>
      <c r="AJ125" s="801"/>
      <c r="AK125" s="802" t="s">
        <v>178</v>
      </c>
      <c r="AL125" s="800"/>
      <c r="AM125" s="800"/>
      <c r="AN125" s="800"/>
      <c r="AO125" s="801"/>
      <c r="AP125" s="847" t="s">
        <v>178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178</v>
      </c>
      <c r="DH125" s="865"/>
      <c r="DI125" s="865"/>
      <c r="DJ125" s="865"/>
      <c r="DK125" s="865"/>
      <c r="DL125" s="865" t="s">
        <v>178</v>
      </c>
      <c r="DM125" s="865"/>
      <c r="DN125" s="865"/>
      <c r="DO125" s="865"/>
      <c r="DP125" s="865"/>
      <c r="DQ125" s="865" t="s">
        <v>433</v>
      </c>
      <c r="DR125" s="865"/>
      <c r="DS125" s="865"/>
      <c r="DT125" s="865"/>
      <c r="DU125" s="865"/>
      <c r="DV125" s="866" t="s">
        <v>438</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178</v>
      </c>
      <c r="AB126" s="800"/>
      <c r="AC126" s="800"/>
      <c r="AD126" s="800"/>
      <c r="AE126" s="801"/>
      <c r="AF126" s="802" t="s">
        <v>178</v>
      </c>
      <c r="AG126" s="800"/>
      <c r="AH126" s="800"/>
      <c r="AI126" s="800"/>
      <c r="AJ126" s="801"/>
      <c r="AK126" s="802" t="s">
        <v>178</v>
      </c>
      <c r="AL126" s="800"/>
      <c r="AM126" s="800"/>
      <c r="AN126" s="800"/>
      <c r="AO126" s="801"/>
      <c r="AP126" s="847" t="s">
        <v>178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433</v>
      </c>
      <c r="DH126" s="837"/>
      <c r="DI126" s="837"/>
      <c r="DJ126" s="837"/>
      <c r="DK126" s="837"/>
      <c r="DL126" s="837" t="s">
        <v>178</v>
      </c>
      <c r="DM126" s="837"/>
      <c r="DN126" s="837"/>
      <c r="DO126" s="837"/>
      <c r="DP126" s="837"/>
      <c r="DQ126" s="837" t="s">
        <v>178</v>
      </c>
      <c r="DR126" s="837"/>
      <c r="DS126" s="837"/>
      <c r="DT126" s="837"/>
      <c r="DU126" s="837"/>
      <c r="DV126" s="814" t="s">
        <v>178</v>
      </c>
      <c r="DW126" s="814"/>
      <c r="DX126" s="814"/>
      <c r="DY126" s="814"/>
      <c r="DZ126" s="815"/>
    </row>
    <row r="127" spans="1:130" s="226" customFormat="1" ht="26.25" customHeight="1" x14ac:dyDescent="0.15">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433</v>
      </c>
      <c r="AB127" s="800"/>
      <c r="AC127" s="800"/>
      <c r="AD127" s="800"/>
      <c r="AE127" s="801"/>
      <c r="AF127" s="802" t="s">
        <v>178</v>
      </c>
      <c r="AG127" s="800"/>
      <c r="AH127" s="800"/>
      <c r="AI127" s="800"/>
      <c r="AJ127" s="801"/>
      <c r="AK127" s="802" t="s">
        <v>178</v>
      </c>
      <c r="AL127" s="800"/>
      <c r="AM127" s="800"/>
      <c r="AN127" s="800"/>
      <c r="AO127" s="801"/>
      <c r="AP127" s="847" t="s">
        <v>178</v>
      </c>
      <c r="AQ127" s="848"/>
      <c r="AR127" s="848"/>
      <c r="AS127" s="848"/>
      <c r="AT127" s="849"/>
      <c r="AU127" s="262"/>
      <c r="AV127" s="262"/>
      <c r="AW127" s="262"/>
      <c r="AX127" s="86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484</v>
      </c>
      <c r="CQ127" s="770"/>
      <c r="CR127" s="770"/>
      <c r="CS127" s="770"/>
      <c r="CT127" s="770"/>
      <c r="CU127" s="770"/>
      <c r="CV127" s="770"/>
      <c r="CW127" s="770"/>
      <c r="CX127" s="770"/>
      <c r="CY127" s="770"/>
      <c r="CZ127" s="770"/>
      <c r="DA127" s="770"/>
      <c r="DB127" s="770"/>
      <c r="DC127" s="770"/>
      <c r="DD127" s="770"/>
      <c r="DE127" s="770"/>
      <c r="DF127" s="771"/>
      <c r="DG127" s="836" t="s">
        <v>178</v>
      </c>
      <c r="DH127" s="837"/>
      <c r="DI127" s="837"/>
      <c r="DJ127" s="837"/>
      <c r="DK127" s="837"/>
      <c r="DL127" s="837" t="s">
        <v>178</v>
      </c>
      <c r="DM127" s="837"/>
      <c r="DN127" s="837"/>
      <c r="DO127" s="837"/>
      <c r="DP127" s="837"/>
      <c r="DQ127" s="837" t="s">
        <v>178</v>
      </c>
      <c r="DR127" s="837"/>
      <c r="DS127" s="837"/>
      <c r="DT127" s="837"/>
      <c r="DU127" s="837"/>
      <c r="DV127" s="814" t="s">
        <v>433</v>
      </c>
      <c r="DW127" s="814"/>
      <c r="DX127" s="814"/>
      <c r="DY127" s="814"/>
      <c r="DZ127" s="815"/>
    </row>
    <row r="128" spans="1:130" s="226" customFormat="1" ht="26.25" customHeight="1" thickBot="1" x14ac:dyDescent="0.2">
      <c r="A128" s="816" t="s">
        <v>485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486</v>
      </c>
      <c r="X128" s="818"/>
      <c r="Y128" s="818"/>
      <c r="Z128" s="819"/>
      <c r="AA128" s="820">
        <v>186775</v>
      </c>
      <c r="AB128" s="821"/>
      <c r="AC128" s="821"/>
      <c r="AD128" s="821"/>
      <c r="AE128" s="822"/>
      <c r="AF128" s="823">
        <v>180991</v>
      </c>
      <c r="AG128" s="821"/>
      <c r="AH128" s="821"/>
      <c r="AI128" s="821"/>
      <c r="AJ128" s="822"/>
      <c r="AK128" s="823">
        <v>167356</v>
      </c>
      <c r="AL128" s="821"/>
      <c r="AM128" s="821"/>
      <c r="AN128" s="821"/>
      <c r="AO128" s="822"/>
      <c r="AP128" s="824"/>
      <c r="AQ128" s="825"/>
      <c r="AR128" s="825"/>
      <c r="AS128" s="825"/>
      <c r="AT128" s="826"/>
      <c r="AU128" s="262"/>
      <c r="AV128" s="262"/>
      <c r="AW128" s="262"/>
      <c r="AX128" s="827" t="s">
        <v>487</v>
      </c>
      <c r="AY128" s="828"/>
      <c r="AZ128" s="828"/>
      <c r="BA128" s="828"/>
      <c r="BB128" s="828"/>
      <c r="BC128" s="828"/>
      <c r="BD128" s="828"/>
      <c r="BE128" s="829"/>
      <c r="BF128" s="806" t="s">
        <v>178</v>
      </c>
      <c r="BG128" s="807"/>
      <c r="BH128" s="807"/>
      <c r="BI128" s="807"/>
      <c r="BJ128" s="807"/>
      <c r="BK128" s="807"/>
      <c r="BL128" s="830"/>
      <c r="BM128" s="806">
        <v>13.14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488</v>
      </c>
      <c r="CQ128" s="748"/>
      <c r="CR128" s="748"/>
      <c r="CS128" s="748"/>
      <c r="CT128" s="748"/>
      <c r="CU128" s="748"/>
      <c r="CV128" s="748"/>
      <c r="CW128" s="748"/>
      <c r="CX128" s="748"/>
      <c r="CY128" s="748"/>
      <c r="CZ128" s="748"/>
      <c r="DA128" s="748"/>
      <c r="DB128" s="748"/>
      <c r="DC128" s="748"/>
      <c r="DD128" s="748"/>
      <c r="DE128" s="748"/>
      <c r="DF128" s="749"/>
      <c r="DG128" s="810" t="s">
        <v>178</v>
      </c>
      <c r="DH128" s="811"/>
      <c r="DI128" s="811"/>
      <c r="DJ128" s="811"/>
      <c r="DK128" s="811"/>
      <c r="DL128" s="811" t="s">
        <v>178</v>
      </c>
      <c r="DM128" s="811"/>
      <c r="DN128" s="811"/>
      <c r="DO128" s="811"/>
      <c r="DP128" s="811"/>
      <c r="DQ128" s="811" t="s">
        <v>438</v>
      </c>
      <c r="DR128" s="811"/>
      <c r="DS128" s="811"/>
      <c r="DT128" s="811"/>
      <c r="DU128" s="811"/>
      <c r="DV128" s="812" t="s">
        <v>178</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10860566</v>
      </c>
      <c r="AB129" s="800"/>
      <c r="AC129" s="800"/>
      <c r="AD129" s="800"/>
      <c r="AE129" s="801"/>
      <c r="AF129" s="802">
        <v>11014211</v>
      </c>
      <c r="AG129" s="800"/>
      <c r="AH129" s="800"/>
      <c r="AI129" s="800"/>
      <c r="AJ129" s="801"/>
      <c r="AK129" s="802">
        <v>11288492</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178</v>
      </c>
      <c r="BG129" s="790"/>
      <c r="BH129" s="790"/>
      <c r="BI129" s="790"/>
      <c r="BJ129" s="790"/>
      <c r="BK129" s="790"/>
      <c r="BL129" s="791"/>
      <c r="BM129" s="789">
        <v>18.14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1083113</v>
      </c>
      <c r="AB130" s="800"/>
      <c r="AC130" s="800"/>
      <c r="AD130" s="800"/>
      <c r="AE130" s="801"/>
      <c r="AF130" s="802">
        <v>1095303</v>
      </c>
      <c r="AG130" s="800"/>
      <c r="AH130" s="800"/>
      <c r="AI130" s="800"/>
      <c r="AJ130" s="801"/>
      <c r="AK130" s="802">
        <v>1170313</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8.3000000000000007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9777453</v>
      </c>
      <c r="AB131" s="783"/>
      <c r="AC131" s="783"/>
      <c r="AD131" s="783"/>
      <c r="AE131" s="784"/>
      <c r="AF131" s="785">
        <v>9918908</v>
      </c>
      <c r="AG131" s="783"/>
      <c r="AH131" s="783"/>
      <c r="AI131" s="783"/>
      <c r="AJ131" s="784"/>
      <c r="AK131" s="785">
        <v>10118179</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v>82.6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7.8005897849999997</v>
      </c>
      <c r="AB132" s="763"/>
      <c r="AC132" s="763"/>
      <c r="AD132" s="763"/>
      <c r="AE132" s="764"/>
      <c r="AF132" s="765">
        <v>8.6800986560000002</v>
      </c>
      <c r="AG132" s="763"/>
      <c r="AH132" s="763"/>
      <c r="AI132" s="763"/>
      <c r="AJ132" s="764"/>
      <c r="AK132" s="765">
        <v>8.55481011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8.6999999999999993</v>
      </c>
      <c r="AB133" s="742"/>
      <c r="AC133" s="742"/>
      <c r="AD133" s="742"/>
      <c r="AE133" s="743"/>
      <c r="AF133" s="741">
        <v>8.4</v>
      </c>
      <c r="AG133" s="742"/>
      <c r="AH133" s="742"/>
      <c r="AI133" s="742"/>
      <c r="AJ133" s="743"/>
      <c r="AK133" s="741">
        <v>8.3000000000000007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m3gcjP9wWx0dYNs5sq2h0q+9FX4GLo4soO/+9QsDIaQ82/Vj0YmEkvDPLh4eLp+OmPO9IBZHkHLPCQVazFTfQ==" saltValue="QEp52f/pmOKprmljCe3M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E46" zoomScaleNormal="85" zoomScaleSheetLayoutView="100" workbookViewId="0">
      <selection activeCell="CP96" sqref="CP9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WkCEF+UBBpFGAukxwgxuJbc8J0Pe4Y9DTLzGRndelOVdI3lR5LCIXljdDf3f/BMNoeUCRmaCqkpXJWdK/iFEA==" saltValue="2cctdZTsRhAP3w/oKZWb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jSONkbLAzC8U2ISrY4gwCZOO0XdcvUZv/49HCJVJXNwi2T2XIIEE0oN8wnvIjHg8xOCs4V8YIbXV5T5jgH5mQ==" saltValue="GneqWUas99PCo5BmZo1N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507</v>
      </c>
      <c r="AL9" s="1169"/>
      <c r="AM9" s="1169"/>
      <c r="AN9" s="1170"/>
      <c r="AO9" s="292">
        <v>2961172</v>
      </c>
      <c r="AP9" s="292">
        <v>46283</v>
      </c>
      <c r="AQ9" s="293">
        <v>72828</v>
      </c>
      <c r="AR9" s="294">
        <v>-36.4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508</v>
      </c>
      <c r="AL10" s="1169"/>
      <c r="AM10" s="1169"/>
      <c r="AN10" s="1170"/>
      <c r="AO10" s="295">
        <v>426175</v>
      </c>
      <c r="AP10" s="295">
        <v>6661</v>
      </c>
      <c r="AQ10" s="296">
        <v>5865</v>
      </c>
      <c r="AR10" s="297">
        <v>13.6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509</v>
      </c>
      <c r="AL11" s="1169"/>
      <c r="AM11" s="1169"/>
      <c r="AN11" s="1170"/>
      <c r="AO11" s="295">
        <v>63492</v>
      </c>
      <c r="AP11" s="295">
        <v>992</v>
      </c>
      <c r="AQ11" s="296">
        <v>5145</v>
      </c>
      <c r="AR11" s="297">
        <v>-80.7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510</v>
      </c>
      <c r="AL12" s="1169"/>
      <c r="AM12" s="1169"/>
      <c r="AN12" s="1170"/>
      <c r="AO12" s="295" t="s">
        <v>511</v>
      </c>
      <c r="AP12" s="295" t="s">
        <v>511</v>
      </c>
      <c r="AQ12" s="296">
        <v>1255</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512</v>
      </c>
      <c r="AL13" s="1169"/>
      <c r="AM13" s="1169"/>
      <c r="AN13" s="1170"/>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513</v>
      </c>
      <c r="AL14" s="1169"/>
      <c r="AM14" s="1169"/>
      <c r="AN14" s="1170"/>
      <c r="AO14" s="295">
        <v>163146</v>
      </c>
      <c r="AP14" s="295">
        <v>2550</v>
      </c>
      <c r="AQ14" s="296">
        <v>3026</v>
      </c>
      <c r="AR14" s="297">
        <v>-15.7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514</v>
      </c>
      <c r="AL15" s="1169"/>
      <c r="AM15" s="1169"/>
      <c r="AN15" s="1170"/>
      <c r="AO15" s="295">
        <v>118255</v>
      </c>
      <c r="AP15" s="295">
        <v>1848</v>
      </c>
      <c r="AQ15" s="296">
        <v>1617</v>
      </c>
      <c r="AR15" s="297">
        <v>14.3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515</v>
      </c>
      <c r="AL16" s="1172"/>
      <c r="AM16" s="1172"/>
      <c r="AN16" s="1173"/>
      <c r="AO16" s="295">
        <v>-373262</v>
      </c>
      <c r="AP16" s="295">
        <v>-5834</v>
      </c>
      <c r="AQ16" s="296">
        <v>-6841</v>
      </c>
      <c r="AR16" s="297">
        <v>-14.7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3358978</v>
      </c>
      <c r="AP17" s="295">
        <v>52500</v>
      </c>
      <c r="AQ17" s="296">
        <v>82896</v>
      </c>
      <c r="AR17" s="297">
        <v>-36.700000000000003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520</v>
      </c>
      <c r="AL21" s="1166"/>
      <c r="AM21" s="1166"/>
      <c r="AN21" s="1167"/>
      <c r="AO21" s="307">
        <v>5.83</v>
      </c>
      <c r="AP21" s="308">
        <v>8.3000000000000007</v>
      </c>
      <c r="AQ21" s="309">
        <v>-2.4700000000000002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521</v>
      </c>
      <c r="AL22" s="1166"/>
      <c r="AM22" s="1166"/>
      <c r="AN22" s="1167"/>
      <c r="AO22" s="312">
        <v>97.7</v>
      </c>
      <c r="AP22" s="313">
        <v>98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526</v>
      </c>
      <c r="AL32" s="1157"/>
      <c r="AM32" s="1157"/>
      <c r="AN32" s="1158"/>
      <c r="AO32" s="322">
        <v>1933790</v>
      </c>
      <c r="AP32" s="322">
        <v>30225</v>
      </c>
      <c r="AQ32" s="323">
        <v>54128</v>
      </c>
      <c r="AR32" s="324">
        <v>-44.2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527</v>
      </c>
      <c r="AL33" s="1157"/>
      <c r="AM33" s="1157"/>
      <c r="AN33" s="1158"/>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528</v>
      </c>
      <c r="AL34" s="1157"/>
      <c r="AM34" s="1157"/>
      <c r="AN34" s="1158"/>
      <c r="AO34" s="322" t="s">
        <v>511</v>
      </c>
      <c r="AP34" s="322" t="s">
        <v>511</v>
      </c>
      <c r="AQ34" s="323">
        <v>36</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529</v>
      </c>
      <c r="AL35" s="1157"/>
      <c r="AM35" s="1157"/>
      <c r="AN35" s="1158"/>
      <c r="AO35" s="322">
        <v>195276</v>
      </c>
      <c r="AP35" s="322">
        <v>3052</v>
      </c>
      <c r="AQ35" s="323">
        <v>14780</v>
      </c>
      <c r="AR35" s="324">
        <v>-79.400000000000006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530</v>
      </c>
      <c r="AL36" s="1157"/>
      <c r="AM36" s="1157"/>
      <c r="AN36" s="1158"/>
      <c r="AO36" s="322">
        <v>70830</v>
      </c>
      <c r="AP36" s="322">
        <v>1107</v>
      </c>
      <c r="AQ36" s="323">
        <v>1208</v>
      </c>
      <c r="AR36" s="324">
        <v>-8.4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531</v>
      </c>
      <c r="AL37" s="1157"/>
      <c r="AM37" s="1157"/>
      <c r="AN37" s="1158"/>
      <c r="AO37" s="322" t="s">
        <v>511</v>
      </c>
      <c r="AP37" s="322" t="s">
        <v>511</v>
      </c>
      <c r="AQ37" s="323">
        <v>884</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532</v>
      </c>
      <c r="AL38" s="1160"/>
      <c r="AM38" s="1160"/>
      <c r="AN38" s="1161"/>
      <c r="AO38" s="325">
        <v>3364</v>
      </c>
      <c r="AP38" s="325">
        <v>53</v>
      </c>
      <c r="AQ38" s="326">
        <v>2</v>
      </c>
      <c r="AR38" s="314">
        <v>2550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533</v>
      </c>
      <c r="AL39" s="1160"/>
      <c r="AM39" s="1160"/>
      <c r="AN39" s="1161"/>
      <c r="AO39" s="322">
        <v>-167356</v>
      </c>
      <c r="AP39" s="322">
        <v>-2616</v>
      </c>
      <c r="AQ39" s="323">
        <v>-4266</v>
      </c>
      <c r="AR39" s="324">
        <v>-38.700000000000003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534</v>
      </c>
      <c r="AL40" s="1157"/>
      <c r="AM40" s="1157"/>
      <c r="AN40" s="1158"/>
      <c r="AO40" s="322">
        <v>-1170313</v>
      </c>
      <c r="AP40" s="322">
        <v>-18292</v>
      </c>
      <c r="AQ40" s="323">
        <v>-48487</v>
      </c>
      <c r="AR40" s="324">
        <v>-62.3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865591</v>
      </c>
      <c r="AP41" s="322">
        <v>13529</v>
      </c>
      <c r="AQ41" s="323">
        <v>18285</v>
      </c>
      <c r="AR41" s="324">
        <v>-26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502</v>
      </c>
      <c r="AN49" s="1151" t="s">
        <v>538</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8080982</v>
      </c>
      <c r="AN51" s="344">
        <v>132977</v>
      </c>
      <c r="AO51" s="345">
        <v>185</v>
      </c>
      <c r="AP51" s="346">
        <v>63956</v>
      </c>
      <c r="AQ51" s="347">
        <v>25.7</v>
      </c>
      <c r="AR51" s="348">
        <v>159.30000000000001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3185074</v>
      </c>
      <c r="AN52" s="352">
        <v>52412</v>
      </c>
      <c r="AO52" s="353">
        <v>636.79999999999995</v>
      </c>
      <c r="AP52" s="354">
        <v>29239</v>
      </c>
      <c r="AQ52" s="355">
        <v>8.8000000000000007</v>
      </c>
      <c r="AR52" s="356">
        <v>628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7278700</v>
      </c>
      <c r="AN53" s="344">
        <v>118050</v>
      </c>
      <c r="AO53" s="345">
        <v>-11.2</v>
      </c>
      <c r="AP53" s="346">
        <v>66255</v>
      </c>
      <c r="AQ53" s="347">
        <v>3.6</v>
      </c>
      <c r="AR53" s="348">
        <v>-14.8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1298462</v>
      </c>
      <c r="AN54" s="352">
        <v>21059</v>
      </c>
      <c r="AO54" s="353">
        <v>-59.8</v>
      </c>
      <c r="AP54" s="354">
        <v>31822</v>
      </c>
      <c r="AQ54" s="355">
        <v>8.8000000000000007</v>
      </c>
      <c r="AR54" s="356">
        <v>-68.599999999999994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6757220</v>
      </c>
      <c r="AN55" s="344">
        <v>108001</v>
      </c>
      <c r="AO55" s="345">
        <v>-8.5</v>
      </c>
      <c r="AP55" s="346">
        <v>92247</v>
      </c>
      <c r="AQ55" s="347">
        <v>39.200000000000003</v>
      </c>
      <c r="AR55" s="348">
        <v>-47.7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1431447</v>
      </c>
      <c r="AN56" s="352">
        <v>22879</v>
      </c>
      <c r="AO56" s="353">
        <v>8.6</v>
      </c>
      <c r="AP56" s="354">
        <v>37204</v>
      </c>
      <c r="AQ56" s="355">
        <v>16.899999999999999</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6771597</v>
      </c>
      <c r="AN57" s="344">
        <v>107663</v>
      </c>
      <c r="AO57" s="345">
        <v>-0.3</v>
      </c>
      <c r="AP57" s="346">
        <v>67319</v>
      </c>
      <c r="AQ57" s="347">
        <v>-27</v>
      </c>
      <c r="AR57" s="348">
        <v>26.7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2962800</v>
      </c>
      <c r="AN58" s="352">
        <v>47106</v>
      </c>
      <c r="AO58" s="353">
        <v>105.9</v>
      </c>
      <c r="AP58" s="354">
        <v>38101</v>
      </c>
      <c r="AQ58" s="355">
        <v>2.4</v>
      </c>
      <c r="AR58" s="356">
        <v>103.5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7188409</v>
      </c>
      <c r="AN59" s="344">
        <v>112354</v>
      </c>
      <c r="AO59" s="345">
        <v>4.4000000000000004</v>
      </c>
      <c r="AP59" s="346">
        <v>70615</v>
      </c>
      <c r="AQ59" s="347">
        <v>4.9000000000000004</v>
      </c>
      <c r="AR59" s="348">
        <v>-0.5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3260294</v>
      </c>
      <c r="AN60" s="352">
        <v>50958</v>
      </c>
      <c r="AO60" s="353">
        <v>8.1999999999999993</v>
      </c>
      <c r="AP60" s="354">
        <v>37382</v>
      </c>
      <c r="AQ60" s="355">
        <v>-1.9</v>
      </c>
      <c r="AR60" s="356">
        <v>10.1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7215382</v>
      </c>
      <c r="AN61" s="359">
        <v>115809</v>
      </c>
      <c r="AO61" s="360">
        <v>33.9</v>
      </c>
      <c r="AP61" s="361">
        <v>72078</v>
      </c>
      <c r="AQ61" s="362">
        <v>9.3000000000000007</v>
      </c>
      <c r="AR61" s="348">
        <v>24.6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2427615</v>
      </c>
      <c r="AN62" s="352">
        <v>38883</v>
      </c>
      <c r="AO62" s="353">
        <v>139.9</v>
      </c>
      <c r="AP62" s="354">
        <v>34750</v>
      </c>
      <c r="AQ62" s="355">
        <v>7</v>
      </c>
      <c r="AR62" s="356">
        <v>132.9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YeH9RqvOTGJUntOXRJDhQI+RWV9qXFu3np+YpnhOZUuas56cZOxkoXvbK9IaUl9qL9dSzS1gRNaiseuzgPTA==" saltValue="jadrbyHv7UZ+FLnVsiGR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G76"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hh59JLcTqgBp9c1lwkclhBOEZw/VaBu4uz3+Tff7fcoKNR+Ugefc4KO+s8ZENqNrm/SGWFwJYxV7hnoRm/k/A==" saltValue="pFv+7nkAM2/6AERhye2+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V7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g10U5XExpobUeUV1o1st26S58m1ZLr3gBSoOXDXeWdhJdZToWsq4krbZ2oLFdRs+8/yYdQV9B6U2zqmQgdaUQ==" saltValue="YicPif8S7Hw9eOr98RqF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4" t="s">
        <v>3</v>
      </c>
      <c r="D47" s="1174"/>
      <c r="E47" s="1175"/>
      <c r="F47" s="11">
        <v>15.81</v>
      </c>
      <c r="G47" s="12">
        <v>18.62</v>
      </c>
      <c r="H47" s="12">
        <v>19.91</v>
      </c>
      <c r="I47" s="12">
        <v>19.66</v>
      </c>
      <c r="J47" s="13">
        <v>14.92</v>
      </c>
    </row>
    <row r="48" spans="2:10" ht="57.75" customHeight="1" x14ac:dyDescent="0.15">
      <c r="B48" s="14"/>
      <c r="C48" s="1176" t="s">
        <v>4</v>
      </c>
      <c r="D48" s="1176"/>
      <c r="E48" s="1177"/>
      <c r="F48" s="15">
        <v>5.73</v>
      </c>
      <c r="G48" s="16">
        <v>4.32</v>
      </c>
      <c r="H48" s="16">
        <v>2.0499999999999998</v>
      </c>
      <c r="I48" s="16">
        <v>0.66</v>
      </c>
      <c r="J48" s="17">
        <v>0.99</v>
      </c>
    </row>
    <row r="49" spans="2:10" ht="57.75" customHeight="1" thickBot="1" x14ac:dyDescent="0.2">
      <c r="B49" s="18"/>
      <c r="C49" s="1178" t="s">
        <v>5</v>
      </c>
      <c r="D49" s="1178"/>
      <c r="E49" s="1179"/>
      <c r="F49" s="19">
        <v>3.09</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cYL68rEmXd/VZ8j9EcazfgyIquA+gLOQW82MB5NA9ZE1VL9xYsGf1jsdTLtc4Cxl8JDFxQxxx8dzGrp+uiMgw==" saltValue="PnOK5frbHws59yejCMOT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2019-03-18T12:11:35Z</cp:lastPrinted>
  <dcterms:created xsi:type="dcterms:W3CDTF">2019-02-14T05:33:26Z</dcterms:created>
  <dcterms:modified xsi:type="dcterms:W3CDTF">2019-10-31T10:33:37Z</dcterms:modified>
  <cp:category/>
</cp:coreProperties>
</file>